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misa_000\Documents\"/>
    </mc:Choice>
  </mc:AlternateContent>
  <bookViews>
    <workbookView xWindow="0" yWindow="0" windowWidth="20490" windowHeight="8355"/>
  </bookViews>
  <sheets>
    <sheet name="気づき" sheetId="4" r:id="rId1"/>
    <sheet name="ルール＆合計" sheetId="3" r:id="rId2"/>
    <sheet name="2013日足" sheetId="2" r:id="rId3"/>
    <sheet name="日足画像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2" l="1"/>
  <c r="M21" i="2"/>
  <c r="M30" i="2"/>
  <c r="N17" i="2"/>
  <c r="M17" i="2"/>
  <c r="B17" i="2"/>
  <c r="M32" i="2"/>
  <c r="B32" i="2"/>
  <c r="M15" i="2"/>
  <c r="B15" i="2"/>
  <c r="B27" i="2" l="1"/>
  <c r="N27" i="2"/>
  <c r="M8" i="2"/>
  <c r="N8" i="2"/>
  <c r="B8" i="2"/>
  <c r="N24" i="2"/>
  <c r="M24" i="2"/>
  <c r="B24" i="2"/>
  <c r="M20" i="2"/>
  <c r="N20" i="2"/>
  <c r="B19" i="2"/>
  <c r="B26" i="2"/>
  <c r="B20" i="2"/>
  <c r="B30" i="2"/>
  <c r="B21" i="2"/>
  <c r="N19" i="2"/>
  <c r="N26" i="2"/>
  <c r="M26" i="2"/>
  <c r="M19" i="2"/>
  <c r="M10" i="2"/>
  <c r="N10" i="2"/>
  <c r="B10" i="2"/>
  <c r="M27" i="2" l="1"/>
  <c r="M25" i="2"/>
  <c r="M5" i="2"/>
  <c r="M6" i="2"/>
  <c r="M7" i="2"/>
  <c r="M9" i="2"/>
  <c r="M28" i="2"/>
  <c r="M11" i="2"/>
  <c r="M12" i="2"/>
  <c r="M29" i="2"/>
  <c r="M13" i="2"/>
  <c r="M14" i="2"/>
  <c r="M16" i="2"/>
  <c r="M18" i="2"/>
  <c r="M4" i="2"/>
  <c r="N5" i="2"/>
  <c r="B25" i="2"/>
  <c r="B5" i="2"/>
  <c r="B6" i="2"/>
  <c r="N6" i="2" s="1"/>
  <c r="N25" i="2"/>
  <c r="N4" i="2"/>
  <c r="B4" i="2"/>
  <c r="N18" i="2"/>
  <c r="N16" i="2"/>
  <c r="N14" i="2"/>
  <c r="N13" i="2"/>
  <c r="N29" i="2"/>
  <c r="N12" i="2"/>
  <c r="N11" i="2"/>
  <c r="N28" i="2"/>
  <c r="N9" i="2"/>
  <c r="F17" i="3" l="1"/>
  <c r="E17" i="3"/>
  <c r="C17" i="3"/>
  <c r="B17" i="3"/>
  <c r="L16" i="3"/>
  <c r="J16" i="3"/>
  <c r="K16" i="3" s="1"/>
  <c r="I16" i="3"/>
  <c r="G16" i="3"/>
  <c r="H16" i="3" s="1"/>
  <c r="D16" i="3"/>
  <c r="L15" i="3"/>
  <c r="J15" i="3"/>
  <c r="I15" i="3"/>
  <c r="K15" i="3" s="1"/>
  <c r="G15" i="3"/>
  <c r="H15" i="3" s="1"/>
  <c r="D15" i="3"/>
  <c r="L14" i="3"/>
  <c r="J14" i="3"/>
  <c r="I14" i="3"/>
  <c r="K14" i="3" s="1"/>
  <c r="H14" i="3"/>
  <c r="G14" i="3"/>
  <c r="D14" i="3"/>
  <c r="L13" i="3"/>
  <c r="K13" i="3"/>
  <c r="J13" i="3"/>
  <c r="I13" i="3"/>
  <c r="G13" i="3"/>
  <c r="H13" i="3" s="1"/>
  <c r="D13" i="3"/>
  <c r="L12" i="3"/>
  <c r="J12" i="3"/>
  <c r="K12" i="3" s="1"/>
  <c r="I12" i="3"/>
  <c r="G12" i="3"/>
  <c r="H12" i="3" s="1"/>
  <c r="D12" i="3"/>
  <c r="L11" i="3"/>
  <c r="J11" i="3"/>
  <c r="I11" i="3"/>
  <c r="K11" i="3" s="1"/>
  <c r="H11" i="3"/>
  <c r="G11" i="3"/>
  <c r="D11" i="3"/>
  <c r="L10" i="3"/>
  <c r="J10" i="3"/>
  <c r="I10" i="3"/>
  <c r="K10" i="3" s="1"/>
  <c r="H10" i="3"/>
  <c r="G10" i="3"/>
  <c r="D10" i="3"/>
  <c r="L9" i="3"/>
  <c r="J9" i="3"/>
  <c r="I9" i="3"/>
  <c r="G9" i="3"/>
  <c r="H9" i="3" s="1"/>
  <c r="D9" i="3"/>
  <c r="L8" i="3"/>
  <c r="J8" i="3"/>
  <c r="I8" i="3"/>
  <c r="I17" i="3" s="1"/>
  <c r="G8" i="3"/>
  <c r="H8" i="3" s="1"/>
  <c r="D8" i="3"/>
  <c r="T68" i="2"/>
  <c r="T67" i="2"/>
  <c r="T66" i="2"/>
  <c r="T65" i="2"/>
  <c r="T64" i="2"/>
  <c r="T63" i="2"/>
  <c r="T62" i="2"/>
  <c r="T61" i="2"/>
  <c r="T60" i="2"/>
  <c r="T59" i="2"/>
  <c r="T58" i="2"/>
  <c r="B18" i="2"/>
  <c r="B16" i="2"/>
  <c r="B14" i="2"/>
  <c r="B13" i="2"/>
  <c r="B29" i="2"/>
  <c r="B12" i="2"/>
  <c r="B11" i="2"/>
  <c r="B28" i="2"/>
  <c r="B9" i="2"/>
  <c r="N7" i="2"/>
  <c r="B7" i="2"/>
  <c r="B3" i="2"/>
  <c r="G3" i="2" s="1"/>
  <c r="N3" i="2" s="1"/>
  <c r="J17" i="3" l="1"/>
  <c r="K9" i="3"/>
  <c r="D17" i="3"/>
  <c r="L17" i="3"/>
  <c r="G3" i="3"/>
  <c r="B3" i="3"/>
  <c r="I3" i="3" s="1"/>
  <c r="H17" i="3"/>
  <c r="G17" i="3"/>
  <c r="K8" i="3"/>
  <c r="K17" i="3" s="1"/>
</calcChain>
</file>

<file path=xl/sharedStrings.xml><?xml version="1.0" encoding="utf-8"?>
<sst xmlns="http://schemas.openxmlformats.org/spreadsheetml/2006/main" count="175" uniqueCount="102">
  <si>
    <t>usdjp</t>
    <phoneticPr fontId="3"/>
  </si>
  <si>
    <t>日足</t>
    <rPh sb="0" eb="2">
      <t>ヒアシ</t>
    </rPh>
    <phoneticPr fontId="3"/>
  </si>
  <si>
    <t>パターン</t>
    <phoneticPr fontId="3"/>
  </si>
  <si>
    <t>エントリー日時</t>
  </si>
  <si>
    <t>決済日時</t>
  </si>
  <si>
    <t>売買</t>
  </si>
  <si>
    <t>lot</t>
    <phoneticPr fontId="3"/>
  </si>
  <si>
    <t>エントリー価格</t>
  </si>
  <si>
    <t>ストップ</t>
    <phoneticPr fontId="3"/>
  </si>
  <si>
    <t>エグジット</t>
    <phoneticPr fontId="3"/>
  </si>
  <si>
    <t>結果</t>
  </si>
  <si>
    <t>利益</t>
    <phoneticPr fontId="3"/>
  </si>
  <si>
    <t>エントリー手法</t>
  </si>
  <si>
    <t>決済手法</t>
  </si>
  <si>
    <t>make</t>
    <phoneticPr fontId="3"/>
  </si>
  <si>
    <t>陽</t>
    <rPh sb="0" eb="1">
      <t>ヨウ</t>
    </rPh>
    <phoneticPr fontId="3"/>
  </si>
  <si>
    <t>kai</t>
    <phoneticPr fontId="3"/>
  </si>
  <si>
    <t>make</t>
    <phoneticPr fontId="3"/>
  </si>
  <si>
    <t>レンジ抜けのふつうピンバー</t>
    <rPh sb="3" eb="4">
      <t>ヌ</t>
    </rPh>
    <phoneticPr fontId="3"/>
  </si>
  <si>
    <t>TR</t>
    <phoneticPr fontId="3"/>
  </si>
  <si>
    <t>kati</t>
    <phoneticPr fontId="3"/>
  </si>
  <si>
    <t>※入力</t>
  </si>
  <si>
    <t>初期資金</t>
  </si>
  <si>
    <t>スタート日</t>
  </si>
  <si>
    <t>現在資金</t>
  </si>
  <si>
    <t>損切り</t>
  </si>
  <si>
    <t>資金増減</t>
  </si>
  <si>
    <t>トータル集計</t>
  </si>
  <si>
    <t>集計</t>
  </si>
  <si>
    <t>利益合計</t>
  </si>
  <si>
    <t>損失合計</t>
  </si>
  <si>
    <t>損益</t>
  </si>
  <si>
    <t>利益トレード
回数</t>
  </si>
  <si>
    <t>損失トレード
回数</t>
  </si>
  <si>
    <t>総トレード
回数</t>
  </si>
  <si>
    <t>勝率</t>
  </si>
  <si>
    <t>平均利益</t>
  </si>
  <si>
    <t>平均損失</t>
  </si>
  <si>
    <t>平均利益
/平均損失</t>
  </si>
  <si>
    <t>総利益
/総損失(PF)</t>
  </si>
  <si>
    <t>2014年　　合計</t>
  </si>
  <si>
    <t>※リスクリワードレシオ</t>
  </si>
  <si>
    <t>※プロフィットファクター</t>
  </si>
  <si>
    <t>エントリー枚数は、現資産での計算とする</t>
    <rPh sb="5" eb="7">
      <t>マイスウ</t>
    </rPh>
    <rPh sb="9" eb="10">
      <t>ゲン</t>
    </rPh>
    <rPh sb="10" eb="12">
      <t>シサン</t>
    </rPh>
    <rPh sb="14" eb="16">
      <t>ケイサン</t>
    </rPh>
    <phoneticPr fontId="3"/>
  </si>
  <si>
    <t>気づき：</t>
  </si>
  <si>
    <t>（投資歴はどれくらいなのか、現状は勝てているのか負けているか？など）</t>
  </si>
  <si>
    <t>１．今、のあなたの現状を書いてください。</t>
  </si>
  <si>
    <t>uri</t>
    <phoneticPr fontId="1"/>
  </si>
  <si>
    <t>uri</t>
    <phoneticPr fontId="1"/>
  </si>
  <si>
    <t>kati</t>
    <phoneticPr fontId="1"/>
  </si>
  <si>
    <t>反対PB</t>
    <rPh sb="0" eb="2">
      <t>ハンタイ</t>
    </rPh>
    <phoneticPr fontId="1"/>
  </si>
  <si>
    <t>uri</t>
    <phoneticPr fontId="1"/>
  </si>
  <si>
    <t>初期リスク</t>
    <rPh sb="0" eb="2">
      <t>ショキ</t>
    </rPh>
    <phoneticPr fontId="1"/>
  </si>
  <si>
    <t>maノータッチ</t>
    <phoneticPr fontId="1"/>
  </si>
  <si>
    <t>ma下サポートライン＆レジ抜けエントリー</t>
    <rPh sb="2" eb="3">
      <t>シタ</t>
    </rPh>
    <rPh sb="13" eb="14">
      <t>ヌ</t>
    </rPh>
    <phoneticPr fontId="1"/>
  </si>
  <si>
    <t>kai</t>
    <phoneticPr fontId="1"/>
  </si>
  <si>
    <t>PB</t>
    <phoneticPr fontId="3"/>
  </si>
  <si>
    <t>MA○陽2倍</t>
    <rPh sb="3" eb="4">
      <t>ヨウ</t>
    </rPh>
    <rPh sb="5" eb="6">
      <t>バイ</t>
    </rPh>
    <phoneticPr fontId="3"/>
  </si>
  <si>
    <t>MA○陽3倍ノータッチ</t>
    <rPh sb="3" eb="4">
      <t>ヨウ</t>
    </rPh>
    <phoneticPr fontId="3"/>
  </si>
  <si>
    <t>MA×陽3倍</t>
    <rPh sb="3" eb="4">
      <t>ヨウ</t>
    </rPh>
    <rPh sb="5" eb="6">
      <t>バイ</t>
    </rPh>
    <phoneticPr fontId="3"/>
  </si>
  <si>
    <t>MA○陽3倍</t>
    <rPh sb="3" eb="4">
      <t>ヨウ</t>
    </rPh>
    <rPh sb="5" eb="6">
      <t>バイ</t>
    </rPh>
    <phoneticPr fontId="3"/>
  </si>
  <si>
    <t>LC</t>
    <phoneticPr fontId="1"/>
  </si>
  <si>
    <t>MA△陽3倍</t>
    <rPh sb="3" eb="4">
      <t>ヨウ</t>
    </rPh>
    <rPh sb="5" eb="6">
      <t>バイ</t>
    </rPh>
    <phoneticPr fontId="3"/>
  </si>
  <si>
    <t>MA○陰2倍ノータッチ</t>
    <rPh sb="3" eb="4">
      <t>イン</t>
    </rPh>
    <rPh sb="5" eb="6">
      <t>バイ</t>
    </rPh>
    <phoneticPr fontId="3"/>
  </si>
  <si>
    <t>MA○陰2倍</t>
    <rPh sb="3" eb="4">
      <t>イン</t>
    </rPh>
    <rPh sb="5" eb="6">
      <t>バイ</t>
    </rPh>
    <phoneticPr fontId="3"/>
  </si>
  <si>
    <t>MA○陰2倍ノータッチ</t>
    <rPh sb="3" eb="4">
      <t>イン</t>
    </rPh>
    <phoneticPr fontId="3"/>
  </si>
  <si>
    <t>PB</t>
    <phoneticPr fontId="1"/>
  </si>
  <si>
    <t>十字線？回りの直近高値を超えてからの方が良かった？</t>
    <rPh sb="0" eb="2">
      <t>ジュウジ</t>
    </rPh>
    <rPh sb="2" eb="3">
      <t>セン</t>
    </rPh>
    <rPh sb="4" eb="5">
      <t>マワ</t>
    </rPh>
    <rPh sb="7" eb="9">
      <t>チョッキン</t>
    </rPh>
    <rPh sb="9" eb="11">
      <t>タカネ</t>
    </rPh>
    <rPh sb="12" eb="13">
      <t>コ</t>
    </rPh>
    <rPh sb="18" eb="19">
      <t>ホウ</t>
    </rPh>
    <rPh sb="20" eb="21">
      <t>ヨ</t>
    </rPh>
    <phoneticPr fontId="1"/>
  </si>
  <si>
    <t>LC</t>
    <phoneticPr fontId="3"/>
  </si>
  <si>
    <t>MA○陰2倍笹</t>
    <rPh sb="3" eb="4">
      <t>イン</t>
    </rPh>
    <rPh sb="5" eb="6">
      <t>バイ</t>
    </rPh>
    <rPh sb="6" eb="7">
      <t>ササ</t>
    </rPh>
    <phoneticPr fontId="3"/>
  </si>
  <si>
    <t>MA○陽2倍笹</t>
    <rPh sb="3" eb="4">
      <t>ヨウ</t>
    </rPh>
    <rPh sb="5" eb="6">
      <t>バイ</t>
    </rPh>
    <rPh sb="6" eb="7">
      <t>ササ</t>
    </rPh>
    <phoneticPr fontId="3"/>
  </si>
  <si>
    <t>レンジ相場中盤、笹田式ならノーエントリー</t>
    <rPh sb="3" eb="5">
      <t>ソウバ</t>
    </rPh>
    <rPh sb="5" eb="7">
      <t>チュウバン</t>
    </rPh>
    <rPh sb="8" eb="10">
      <t>ササダ</t>
    </rPh>
    <rPh sb="10" eb="11">
      <t>シキ</t>
    </rPh>
    <phoneticPr fontId="1"/>
  </si>
  <si>
    <t>MA△陰5倍</t>
    <rPh sb="3" eb="4">
      <t>イン</t>
    </rPh>
    <rPh sb="5" eb="6">
      <t>バイ</t>
    </rPh>
    <phoneticPr fontId="3"/>
  </si>
  <si>
    <t>10-20の間のPBだが、水平サポート近い、786の戻し出現</t>
    <rPh sb="6" eb="7">
      <t>アイダ</t>
    </rPh>
    <rPh sb="13" eb="15">
      <t>スイヘイ</t>
    </rPh>
    <rPh sb="19" eb="20">
      <t>チカ</t>
    </rPh>
    <rPh sb="26" eb="27">
      <t>モド</t>
    </rPh>
    <rPh sb="28" eb="30">
      <t>シュツゲン</t>
    </rPh>
    <phoneticPr fontId="1"/>
  </si>
  <si>
    <t>MA反転で決済</t>
    <rPh sb="2" eb="4">
      <t>ハンテン</t>
    </rPh>
    <rPh sb="5" eb="7">
      <t>ケッサイ</t>
    </rPh>
    <phoneticPr fontId="1"/>
  </si>
  <si>
    <t>MA△陰5倍笹</t>
    <rPh sb="3" eb="4">
      <t>イン</t>
    </rPh>
    <rPh sb="5" eb="6">
      <t>バイ</t>
    </rPh>
    <rPh sb="6" eb="7">
      <t>ササ</t>
    </rPh>
    <phoneticPr fontId="3"/>
  </si>
  <si>
    <t>高値から50%押し後のPB</t>
    <rPh sb="0" eb="2">
      <t>タカネ</t>
    </rPh>
    <rPh sb="7" eb="8">
      <t>オ</t>
    </rPh>
    <rPh sb="9" eb="10">
      <t>ゴ</t>
    </rPh>
    <phoneticPr fontId="1"/>
  </si>
  <si>
    <t>戻り無い相場</t>
    <rPh sb="0" eb="1">
      <t>モド</t>
    </rPh>
    <rPh sb="2" eb="3">
      <t>ナ</t>
    </rPh>
    <rPh sb="4" eb="6">
      <t>ソウバ</t>
    </rPh>
    <phoneticPr fontId="1"/>
  </si>
  <si>
    <t>-</t>
    <phoneticPr fontId="1"/>
  </si>
  <si>
    <t>MA○陽5倍</t>
    <rPh sb="3" eb="4">
      <t>ヨウ</t>
    </rPh>
    <phoneticPr fontId="3"/>
  </si>
  <si>
    <t>次の足で安値更新し、ノーエントリー</t>
    <rPh sb="0" eb="1">
      <t>ツギ</t>
    </rPh>
    <rPh sb="2" eb="3">
      <t>アシ</t>
    </rPh>
    <rPh sb="4" eb="6">
      <t>ヤスネ</t>
    </rPh>
    <rPh sb="6" eb="8">
      <t>コウシン</t>
    </rPh>
    <phoneticPr fontId="1"/>
  </si>
  <si>
    <t>MA反転</t>
    <rPh sb="2" eb="4">
      <t>ハンテン</t>
    </rPh>
    <phoneticPr fontId="1"/>
  </si>
  <si>
    <t>MA○陰5倍</t>
    <rPh sb="3" eb="4">
      <t>イン</t>
    </rPh>
    <rPh sb="5" eb="6">
      <t>バイ</t>
    </rPh>
    <phoneticPr fontId="3"/>
  </si>
  <si>
    <t>安値が切り上げてサポートされている。早め決済が良かった？</t>
    <rPh sb="0" eb="2">
      <t>ヤスネ</t>
    </rPh>
    <rPh sb="3" eb="4">
      <t>キ</t>
    </rPh>
    <rPh sb="5" eb="6">
      <t>ア</t>
    </rPh>
    <rPh sb="18" eb="19">
      <t>ハヤ</t>
    </rPh>
    <rPh sb="20" eb="22">
      <t>ケッサイ</t>
    </rPh>
    <rPh sb="23" eb="24">
      <t>ヨ</t>
    </rPh>
    <phoneticPr fontId="1"/>
  </si>
  <si>
    <t>MA○陰2倍ノータッチ笹</t>
    <rPh sb="3" eb="4">
      <t>イン</t>
    </rPh>
    <rPh sb="11" eb="12">
      <t>ササ</t>
    </rPh>
    <phoneticPr fontId="3"/>
  </si>
  <si>
    <t>MA△だが、サポートに当たってヒゲ</t>
    <rPh sb="11" eb="12">
      <t>ア</t>
    </rPh>
    <phoneticPr fontId="1"/>
  </si>
  <si>
    <t>次の足で大陰線ピンが発生しており、ストップ上げてなかったらマイナス</t>
    <rPh sb="0" eb="1">
      <t>ツギ</t>
    </rPh>
    <rPh sb="2" eb="3">
      <t>アシ</t>
    </rPh>
    <rPh sb="4" eb="5">
      <t>ダイ</t>
    </rPh>
    <rPh sb="5" eb="7">
      <t>インセン</t>
    </rPh>
    <rPh sb="10" eb="12">
      <t>ハッセイ</t>
    </rPh>
    <rPh sb="21" eb="22">
      <t>ア</t>
    </rPh>
    <phoneticPr fontId="1"/>
  </si>
  <si>
    <t>-</t>
    <phoneticPr fontId="3"/>
  </si>
  <si>
    <t>笹田方式でノーエントリー</t>
    <rPh sb="0" eb="2">
      <t>ササダ</t>
    </rPh>
    <rPh sb="2" eb="4">
      <t>ホウシキ</t>
    </rPh>
    <phoneticPr fontId="1"/>
  </si>
  <si>
    <t>MA○陰3倍</t>
    <rPh sb="3" eb="4">
      <t>イン</t>
    </rPh>
    <phoneticPr fontId="3"/>
  </si>
  <si>
    <t>レンジ相場中盤</t>
    <rPh sb="3" eb="5">
      <t>ソウバ</t>
    </rPh>
    <rPh sb="5" eb="7">
      <t>チュウバン</t>
    </rPh>
    <phoneticPr fontId="1"/>
  </si>
  <si>
    <t>2013笹田方式</t>
    <rPh sb="4" eb="6">
      <t>ササダ</t>
    </rPh>
    <rPh sb="6" eb="8">
      <t>ホウシキ</t>
    </rPh>
    <phoneticPr fontId="1"/>
  </si>
  <si>
    <t>笹田方式エントリーはエントリー回数が減りストップが大きくなるが、勝率アップし損失が減るのでPFすごい。ただ、総利益額は減る</t>
    <rPh sb="0" eb="2">
      <t>ササダ</t>
    </rPh>
    <rPh sb="2" eb="4">
      <t>ホウシキ</t>
    </rPh>
    <rPh sb="15" eb="17">
      <t>カイスウ</t>
    </rPh>
    <rPh sb="18" eb="19">
      <t>ヘ</t>
    </rPh>
    <rPh sb="25" eb="26">
      <t>オオ</t>
    </rPh>
    <rPh sb="32" eb="34">
      <t>ショウリツ</t>
    </rPh>
    <rPh sb="38" eb="40">
      <t>ソンシツ</t>
    </rPh>
    <rPh sb="41" eb="42">
      <t>ヘ</t>
    </rPh>
    <rPh sb="54" eb="55">
      <t>ソウ</t>
    </rPh>
    <rPh sb="55" eb="57">
      <t>リエキ</t>
    </rPh>
    <rPh sb="57" eb="58">
      <t>ガク</t>
    </rPh>
    <rPh sb="59" eb="60">
      <t>ヘ</t>
    </rPh>
    <phoneticPr fontId="1"/>
  </si>
  <si>
    <t>レンジ？</t>
    <phoneticPr fontId="1"/>
  </si>
  <si>
    <t>れ</t>
    <phoneticPr fontId="1"/>
  </si>
  <si>
    <t>ピンバーの陰線陽線は関係無さそう</t>
    <rPh sb="5" eb="7">
      <t>インセン</t>
    </rPh>
    <rPh sb="7" eb="9">
      <t>ヨウセン</t>
    </rPh>
    <rPh sb="10" eb="12">
      <t>カンケイ</t>
    </rPh>
    <rPh sb="12" eb="13">
      <t>ナ</t>
    </rPh>
    <phoneticPr fontId="1"/>
  </si>
  <si>
    <t>レンジ内はダメ</t>
    <rPh sb="3" eb="4">
      <t>ナイ</t>
    </rPh>
    <phoneticPr fontId="1"/>
  </si>
  <si>
    <t>投資歴：10年ぐらい、途中止めたりしているので、実質4年ほど</t>
    <rPh sb="0" eb="2">
      <t>トウシ</t>
    </rPh>
    <rPh sb="2" eb="3">
      <t>レキ</t>
    </rPh>
    <rPh sb="6" eb="7">
      <t>ネン</t>
    </rPh>
    <rPh sb="11" eb="13">
      <t>トチュウ</t>
    </rPh>
    <rPh sb="13" eb="14">
      <t>ヤ</t>
    </rPh>
    <rPh sb="24" eb="26">
      <t>ジッシツ</t>
    </rPh>
    <rPh sb="27" eb="28">
      <t>ネン</t>
    </rPh>
    <phoneticPr fontId="1"/>
  </si>
  <si>
    <t>現状：トントン</t>
    <rPh sb="0" eb="2">
      <t>ゲンジョウ</t>
    </rPh>
    <phoneticPr fontId="1"/>
  </si>
  <si>
    <t>サポレジ,ダウ理論も意識する。水平線が効いていたら、MA間のPBもOK？</t>
    <rPh sb="15" eb="18">
      <t>スイヘイセン</t>
    </rPh>
    <rPh sb="19" eb="20">
      <t>キ</t>
    </rPh>
    <rPh sb="28" eb="29">
      <t>アイダ</t>
    </rPh>
    <phoneticPr fontId="1"/>
  </si>
  <si>
    <t>検証は大事</t>
    <rPh sb="0" eb="2">
      <t>ケンショウ</t>
    </rPh>
    <rPh sb="3" eb="5">
      <t>ダイジ</t>
    </rPh>
    <phoneticPr fontId="1"/>
  </si>
  <si>
    <t>ストップ切り上げの利食いでドカンと取る事は重要</t>
    <rPh sb="4" eb="5">
      <t>キ</t>
    </rPh>
    <rPh sb="6" eb="7">
      <t>ア</t>
    </rPh>
    <rPh sb="9" eb="11">
      <t>リグ</t>
    </rPh>
    <rPh sb="17" eb="18">
      <t>ト</t>
    </rPh>
    <rPh sb="19" eb="20">
      <t>コト</t>
    </rPh>
    <rPh sb="21" eb="23">
      <t>ジュウヨウ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</si>
</sst>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¥&quot;#,##0;&quot;¥&quot;\-#,##0"/>
    <numFmt numFmtId="6" formatCode="&quot;¥&quot;#,##0;[Red]&quot;¥&quot;\-#,##0"/>
    <numFmt numFmtId="176" formatCode="0.0_);[Red]\(0.0\)"/>
    <numFmt numFmtId="177" formatCode="yyyy/m/d;@"/>
    <numFmt numFmtId="178" formatCode="m/d;@"/>
    <numFmt numFmtId="179" formatCode="&quot;¥&quot;#,##0_);[Red]\(&quot;¥&quot;#,##0\)"/>
    <numFmt numFmtId="180" formatCode="0_);[Red]\(0\)"/>
    <numFmt numFmtId="181" formatCode="0.0%"/>
    <numFmt numFmtId="182" formatCode="0.00_ "/>
    <numFmt numFmtId="183" formatCode="#,##0_ ;[Red]\-#,##0\ 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MS PGothic"/>
      <family val="3"/>
    </font>
    <font>
      <sz val="9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5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0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/>
      <right style="thin">
        <color indexed="64"/>
      </right>
      <top style="thin">
        <color indexed="64"/>
      </top>
      <bottom style="double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0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</cellStyleXfs>
  <cellXfs count="112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0" xfId="1" applyNumberFormat="1" applyAlignment="1">
      <alignment horizontal="center" vertical="center"/>
    </xf>
    <xf numFmtId="0" fontId="2" fillId="0" borderId="0" xfId="1" applyAlignment="1">
      <alignment horizontal="center" vertical="center"/>
    </xf>
    <xf numFmtId="5" fontId="2" fillId="0" borderId="0" xfId="1" applyNumberFormat="1" applyAlignment="1">
      <alignment horizontal="center" vertical="center"/>
    </xf>
    <xf numFmtId="0" fontId="2" fillId="0" borderId="0" xfId="1" applyAlignment="1">
      <alignment vertical="center" textRotation="90"/>
    </xf>
    <xf numFmtId="0" fontId="2" fillId="2" borderId="1" xfId="1" applyNumberFormat="1" applyFont="1" applyFill="1" applyBorder="1" applyAlignment="1" applyProtection="1">
      <alignment horizontal="center" vertical="center" textRotation="90"/>
    </xf>
    <xf numFmtId="5" fontId="2" fillId="2" borderId="1" xfId="1" applyNumberFormat="1" applyFont="1" applyFill="1" applyBorder="1" applyAlignment="1" applyProtection="1">
      <alignment horizontal="center" vertical="center" textRotation="90"/>
    </xf>
    <xf numFmtId="0" fontId="2" fillId="2" borderId="2" xfId="1" applyNumberFormat="1" applyFont="1" applyFill="1" applyBorder="1" applyAlignment="1" applyProtection="1">
      <alignment horizontal="center" vertical="center" textRotation="90"/>
    </xf>
    <xf numFmtId="5" fontId="2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22" fontId="2" fillId="0" borderId="0" xfId="1" applyNumberFormat="1" applyAlignment="1">
      <alignment horizontal="center" vertical="center"/>
    </xf>
    <xf numFmtId="0" fontId="2" fillId="0" borderId="4" xfId="1" applyNumberFormat="1" applyFont="1" applyFill="1" applyBorder="1" applyAlignment="1" applyProtection="1">
      <alignment vertical="center"/>
    </xf>
    <xf numFmtId="0" fontId="2" fillId="0" borderId="8" xfId="1" applyNumberFormat="1" applyFont="1" applyFill="1" applyBorder="1" applyAlignment="1" applyProtection="1">
      <alignment vertical="center"/>
    </xf>
    <xf numFmtId="0" fontId="2" fillId="0" borderId="10" xfId="1" applyNumberFormat="1" applyFont="1" applyFill="1" applyBorder="1" applyAlignment="1" applyProtection="1">
      <alignment vertical="center"/>
    </xf>
    <xf numFmtId="0" fontId="5" fillId="4" borderId="3" xfId="2" applyNumberFormat="1" applyFont="1" applyFill="1" applyBorder="1" applyAlignment="1" applyProtection="1">
      <alignment vertical="center"/>
    </xf>
    <xf numFmtId="176" fontId="5" fillId="4" borderId="12" xfId="2" applyNumberFormat="1" applyFont="1" applyFill="1" applyBorder="1" applyAlignment="1" applyProtection="1">
      <alignment vertical="center"/>
    </xf>
    <xf numFmtId="0" fontId="5" fillId="0" borderId="0" xfId="2" applyNumberFormat="1" applyFont="1" applyFill="1" applyBorder="1" applyAlignment="1" applyProtection="1">
      <alignment vertical="center"/>
    </xf>
    <xf numFmtId="0" fontId="5" fillId="4" borderId="14" xfId="2" applyNumberFormat="1" applyFont="1" applyFill="1" applyBorder="1" applyAlignment="1" applyProtection="1">
      <alignment vertical="center"/>
    </xf>
    <xf numFmtId="176" fontId="5" fillId="4" borderId="3" xfId="2" applyNumberFormat="1" applyFont="1" applyFill="1" applyBorder="1" applyAlignment="1" applyProtection="1">
      <alignment vertical="center"/>
    </xf>
    <xf numFmtId="9" fontId="5" fillId="0" borderId="16" xfId="2" applyNumberFormat="1" applyFont="1" applyFill="1" applyBorder="1" applyAlignment="1" applyProtection="1">
      <alignment horizontal="center" vertical="center"/>
    </xf>
    <xf numFmtId="5" fontId="5" fillId="0" borderId="17" xfId="2" applyNumberFormat="1" applyFont="1" applyFill="1" applyBorder="1" applyAlignment="1" applyProtection="1">
      <alignment horizontal="center" vertical="center"/>
    </xf>
    <xf numFmtId="6" fontId="5" fillId="4" borderId="3" xfId="2" applyNumberFormat="1" applyFont="1" applyFill="1" applyBorder="1" applyAlignment="1" applyProtection="1">
      <alignment vertical="center"/>
    </xf>
    <xf numFmtId="6" fontId="5" fillId="0" borderId="2" xfId="2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Border="1" applyAlignment="1" applyProtection="1">
      <alignment vertical="center"/>
    </xf>
    <xf numFmtId="0" fontId="5" fillId="5" borderId="0" xfId="2" applyNumberFormat="1" applyFont="1" applyFill="1" applyBorder="1" applyAlignment="1" applyProtection="1">
      <alignment vertical="center"/>
    </xf>
    <xf numFmtId="5" fontId="5" fillId="5" borderId="0" xfId="2" applyNumberFormat="1" applyFont="1" applyFill="1" applyBorder="1" applyAlignment="1" applyProtection="1">
      <alignment horizontal="center" vertical="center"/>
    </xf>
    <xf numFmtId="176" fontId="5" fillId="5" borderId="0" xfId="2" applyNumberFormat="1" applyFont="1" applyFill="1" applyBorder="1" applyAlignment="1" applyProtection="1">
      <alignment vertical="center"/>
    </xf>
    <xf numFmtId="5" fontId="4" fillId="3" borderId="18" xfId="2" applyNumberFormat="1" applyFont="1" applyFill="1" applyBorder="1" applyAlignment="1" applyProtection="1">
      <alignment horizontal="center"/>
    </xf>
    <xf numFmtId="6" fontId="5" fillId="5" borderId="0" xfId="2" applyNumberFormat="1" applyFont="1" applyFill="1" applyBorder="1" applyAlignment="1" applyProtection="1">
      <alignment vertical="center"/>
    </xf>
    <xf numFmtId="6" fontId="5" fillId="5" borderId="0" xfId="2" applyNumberFormat="1" applyFont="1" applyFill="1" applyBorder="1" applyAlignment="1" applyProtection="1">
      <alignment horizontal="center" vertical="center"/>
    </xf>
    <xf numFmtId="0" fontId="2" fillId="5" borderId="0" xfId="1" applyNumberFormat="1" applyFont="1" applyFill="1" applyBorder="1" applyAlignment="1" applyProtection="1">
      <alignment vertical="center"/>
    </xf>
    <xf numFmtId="0" fontId="5" fillId="5" borderId="19" xfId="2" applyNumberFormat="1" applyFont="1" applyFill="1" applyBorder="1" applyAlignment="1" applyProtection="1">
      <alignment vertical="center"/>
    </xf>
    <xf numFmtId="5" fontId="5" fillId="5" borderId="19" xfId="2" applyNumberFormat="1" applyFont="1" applyFill="1" applyBorder="1" applyAlignment="1" applyProtection="1">
      <alignment horizontal="center" vertical="center"/>
    </xf>
    <xf numFmtId="5" fontId="8" fillId="5" borderId="19" xfId="2" applyNumberFormat="1" applyFont="1" applyFill="1" applyBorder="1" applyAlignment="1" applyProtection="1">
      <alignment horizontal="center" vertical="center"/>
    </xf>
    <xf numFmtId="176" fontId="5" fillId="5" borderId="19" xfId="2" applyNumberFormat="1" applyFont="1" applyFill="1" applyBorder="1" applyAlignment="1" applyProtection="1">
      <alignment vertical="center"/>
    </xf>
    <xf numFmtId="9" fontId="5" fillId="5" borderId="6" xfId="2" applyNumberFormat="1" applyFont="1" applyFill="1" applyBorder="1" applyAlignment="1" applyProtection="1">
      <alignment horizontal="center" vertical="center"/>
    </xf>
    <xf numFmtId="6" fontId="5" fillId="5" borderId="19" xfId="2" applyNumberFormat="1" applyFont="1" applyFill="1" applyBorder="1" applyAlignment="1" applyProtection="1">
      <alignment vertical="center"/>
    </xf>
    <xf numFmtId="6" fontId="5" fillId="5" borderId="19" xfId="2" applyNumberFormat="1" applyFont="1" applyFill="1" applyBorder="1" applyAlignment="1" applyProtection="1">
      <alignment horizontal="center" vertical="center"/>
    </xf>
    <xf numFmtId="0" fontId="2" fillId="5" borderId="19" xfId="1" applyNumberFormat="1" applyFont="1" applyFill="1" applyBorder="1" applyAlignment="1" applyProtection="1">
      <alignment vertical="center"/>
    </xf>
    <xf numFmtId="0" fontId="2" fillId="0" borderId="19" xfId="1" applyNumberFormat="1" applyFont="1" applyFill="1" applyBorder="1" applyAlignment="1" applyProtection="1">
      <alignment vertical="center"/>
    </xf>
    <xf numFmtId="0" fontId="5" fillId="0" borderId="20" xfId="2" applyNumberFormat="1" applyFont="1" applyFill="1" applyBorder="1" applyAlignment="1" applyProtection="1"/>
    <xf numFmtId="5" fontId="4" fillId="3" borderId="20" xfId="2" applyNumberFormat="1" applyFont="1" applyFill="1" applyBorder="1" applyAlignment="1" applyProtection="1">
      <alignment horizontal="center"/>
    </xf>
    <xf numFmtId="5" fontId="5" fillId="0" borderId="20" xfId="2" applyNumberFormat="1" applyFont="1" applyFill="1" applyBorder="1" applyAlignment="1" applyProtection="1">
      <alignment horizontal="center" vertical="center"/>
    </xf>
    <xf numFmtId="5" fontId="4" fillId="3" borderId="11" xfId="2" applyNumberFormat="1" applyFont="1" applyFill="1" applyBorder="1" applyAlignment="1" applyProtection="1">
      <alignment horizontal="center"/>
    </xf>
    <xf numFmtId="5" fontId="5" fillId="0" borderId="0" xfId="2" applyNumberFormat="1" applyFont="1" applyFill="1" applyBorder="1" applyAlignment="1" applyProtection="1">
      <alignment horizontal="center" vertical="center"/>
    </xf>
    <xf numFmtId="0" fontId="2" fillId="0" borderId="20" xfId="1" applyNumberFormat="1" applyFont="1" applyFill="1" applyBorder="1" applyAlignment="1" applyProtection="1">
      <alignment vertical="center"/>
    </xf>
    <xf numFmtId="0" fontId="8" fillId="4" borderId="21" xfId="2" applyNumberFormat="1" applyFont="1" applyFill="1" applyBorder="1" applyAlignment="1" applyProtection="1">
      <alignment horizontal="center" vertical="center"/>
    </xf>
    <xf numFmtId="0" fontId="5" fillId="4" borderId="22" xfId="2" applyNumberFormat="1" applyFont="1" applyFill="1" applyBorder="1" applyAlignment="1" applyProtection="1">
      <alignment horizontal="center" vertical="center"/>
    </xf>
    <xf numFmtId="0" fontId="5" fillId="4" borderId="23" xfId="2" applyNumberFormat="1" applyFont="1" applyFill="1" applyBorder="1" applyAlignment="1" applyProtection="1">
      <alignment horizontal="center" vertical="center" wrapText="1"/>
    </xf>
    <xf numFmtId="0" fontId="5" fillId="4" borderId="24" xfId="2" applyNumberFormat="1" applyFont="1" applyFill="1" applyBorder="1" applyAlignment="1" applyProtection="1">
      <alignment horizontal="center" vertical="center"/>
    </xf>
    <xf numFmtId="176" fontId="5" fillId="4" borderId="23" xfId="2" applyNumberFormat="1" applyFont="1" applyFill="1" applyBorder="1" applyAlignment="1" applyProtection="1">
      <alignment horizontal="center" vertical="center" wrapText="1"/>
    </xf>
    <xf numFmtId="178" fontId="5" fillId="4" borderId="23" xfId="2" applyNumberFormat="1" applyFont="1" applyFill="1" applyBorder="1" applyAlignment="1" applyProtection="1">
      <alignment horizontal="center" vertical="center"/>
    </xf>
    <xf numFmtId="179" fontId="5" fillId="4" borderId="25" xfId="2" applyNumberFormat="1" applyFont="1" applyFill="1" applyBorder="1" applyAlignment="1" applyProtection="1">
      <alignment horizontal="center" vertical="center"/>
    </xf>
    <xf numFmtId="0" fontId="5" fillId="4" borderId="26" xfId="2" applyNumberFormat="1" applyFont="1" applyFill="1" applyBorder="1" applyAlignment="1" applyProtection="1">
      <alignment horizontal="center" vertical="center" wrapText="1"/>
    </xf>
    <xf numFmtId="0" fontId="4" fillId="0" borderId="5" xfId="2" applyNumberFormat="1" applyFont="1" applyFill="1" applyBorder="1" applyAlignment="1" applyProtection="1">
      <alignment horizontal="center" vertical="center"/>
    </xf>
    <xf numFmtId="0" fontId="4" fillId="0" borderId="28" xfId="2" applyNumberFormat="1" applyFont="1" applyFill="1" applyBorder="1" applyAlignment="1" applyProtection="1">
      <alignment horizontal="right" vertical="center"/>
    </xf>
    <xf numFmtId="0" fontId="4" fillId="0" borderId="28" xfId="2" applyNumberFormat="1" applyFont="1" applyFill="1" applyBorder="1" applyAlignment="1" applyProtection="1">
      <alignment vertical="center"/>
    </xf>
    <xf numFmtId="0" fontId="4" fillId="0" borderId="7" xfId="2" applyNumberFormat="1" applyFont="1" applyFill="1" applyBorder="1" applyAlignment="1" applyProtection="1">
      <alignment vertical="center"/>
    </xf>
    <xf numFmtId="55" fontId="2" fillId="0" borderId="5" xfId="1" applyNumberFormat="1" applyFont="1" applyFill="1" applyBorder="1" applyAlignment="1" applyProtection="1">
      <alignment horizontal="center" vertical="center"/>
    </xf>
    <xf numFmtId="179" fontId="2" fillId="0" borderId="27" xfId="1" applyNumberFormat="1" applyFont="1" applyFill="1" applyBorder="1" applyAlignment="1" applyProtection="1">
      <alignment vertical="center"/>
    </xf>
    <xf numFmtId="179" fontId="2" fillId="0" borderId="28" xfId="1" applyNumberFormat="1" applyFont="1" applyFill="1" applyBorder="1" applyAlignment="1" applyProtection="1">
      <alignment vertical="center"/>
    </xf>
    <xf numFmtId="6" fontId="4" fillId="0" borderId="28" xfId="2" applyNumberFormat="1" applyFont="1" applyFill="1" applyBorder="1" applyAlignment="1" applyProtection="1">
      <alignment horizontal="right" vertical="center"/>
    </xf>
    <xf numFmtId="0" fontId="2" fillId="0" borderId="28" xfId="1" applyNumberFormat="1" applyFont="1" applyFill="1" applyBorder="1" applyAlignment="1" applyProtection="1">
      <alignment vertical="center"/>
    </xf>
    <xf numFmtId="180" fontId="4" fillId="0" borderId="28" xfId="2" applyNumberFormat="1" applyFont="1" applyFill="1" applyBorder="1" applyAlignment="1" applyProtection="1">
      <alignment horizontal="right" vertical="center"/>
    </xf>
    <xf numFmtId="181" fontId="4" fillId="0" borderId="28" xfId="2" applyNumberFormat="1" applyFont="1" applyFill="1" applyBorder="1" applyAlignment="1" applyProtection="1">
      <alignment vertical="center"/>
    </xf>
    <xf numFmtId="179" fontId="4" fillId="0" borderId="28" xfId="2" applyNumberFormat="1" applyFont="1" applyFill="1" applyBorder="1" applyAlignment="1" applyProtection="1">
      <alignment vertical="center"/>
    </xf>
    <xf numFmtId="182" fontId="4" fillId="0" borderId="28" xfId="2" applyNumberFormat="1" applyFont="1" applyFill="1" applyBorder="1" applyAlignment="1" applyProtection="1">
      <alignment vertical="center"/>
    </xf>
    <xf numFmtId="182" fontId="4" fillId="0" borderId="7" xfId="2" applyNumberFormat="1" applyFont="1" applyFill="1" applyBorder="1" applyAlignment="1" applyProtection="1">
      <alignment vertical="center"/>
    </xf>
    <xf numFmtId="55" fontId="4" fillId="0" borderId="5" xfId="2" applyNumberFormat="1" applyFont="1" applyFill="1" applyBorder="1" applyAlignment="1" applyProtection="1">
      <alignment horizontal="center" vertical="center"/>
    </xf>
    <xf numFmtId="179" fontId="4" fillId="0" borderId="28" xfId="2" applyNumberFormat="1" applyFont="1" applyFill="1" applyBorder="1" applyAlignment="1" applyProtection="1">
      <alignment horizontal="right" vertical="center"/>
    </xf>
    <xf numFmtId="55" fontId="4" fillId="0" borderId="29" xfId="2" applyNumberFormat="1" applyFont="1" applyFill="1" applyBorder="1" applyAlignment="1" applyProtection="1">
      <alignment horizontal="center" vertical="center"/>
    </xf>
    <xf numFmtId="179" fontId="2" fillId="0" borderId="30" xfId="1" applyNumberFormat="1" applyFont="1" applyFill="1" applyBorder="1" applyAlignment="1" applyProtection="1">
      <alignment vertical="center"/>
    </xf>
    <xf numFmtId="179" fontId="2" fillId="0" borderId="31" xfId="1" applyNumberFormat="1" applyFont="1" applyFill="1" applyBorder="1" applyAlignment="1" applyProtection="1">
      <alignment vertical="center"/>
    </xf>
    <xf numFmtId="6" fontId="4" fillId="0" borderId="31" xfId="2" applyNumberFormat="1" applyFont="1" applyFill="1" applyBorder="1" applyAlignment="1" applyProtection="1">
      <alignment horizontal="right" vertical="center"/>
    </xf>
    <xf numFmtId="0" fontId="2" fillId="0" borderId="31" xfId="1" applyNumberFormat="1" applyFont="1" applyFill="1" applyBorder="1" applyAlignment="1" applyProtection="1">
      <alignment vertical="center"/>
    </xf>
    <xf numFmtId="180" fontId="4" fillId="0" borderId="31" xfId="2" applyNumberFormat="1" applyFont="1" applyFill="1" applyBorder="1" applyAlignment="1" applyProtection="1">
      <alignment horizontal="right" vertical="center"/>
    </xf>
    <xf numFmtId="181" fontId="4" fillId="0" borderId="31" xfId="2" applyNumberFormat="1" applyFont="1" applyFill="1" applyBorder="1" applyAlignment="1" applyProtection="1">
      <alignment vertical="center"/>
    </xf>
    <xf numFmtId="179" fontId="4" fillId="0" borderId="31" xfId="2" applyNumberFormat="1" applyFont="1" applyFill="1" applyBorder="1" applyAlignment="1" applyProtection="1">
      <alignment vertical="center"/>
    </xf>
    <xf numFmtId="182" fontId="4" fillId="0" borderId="31" xfId="2" applyNumberFormat="1" applyFont="1" applyFill="1" applyBorder="1" applyAlignment="1" applyProtection="1">
      <alignment vertical="center"/>
    </xf>
    <xf numFmtId="182" fontId="4" fillId="0" borderId="32" xfId="2" applyNumberFormat="1" applyFont="1" applyFill="1" applyBorder="1" applyAlignment="1" applyProtection="1">
      <alignment vertical="center"/>
    </xf>
    <xf numFmtId="55" fontId="2" fillId="0" borderId="33" xfId="1" applyNumberFormat="1" applyFont="1" applyFill="1" applyBorder="1" applyAlignment="1" applyProtection="1">
      <alignment horizontal="center" vertical="center"/>
    </xf>
    <xf numFmtId="5" fontId="7" fillId="0" borderId="34" xfId="1" applyNumberFormat="1" applyFont="1" applyFill="1" applyBorder="1" applyAlignment="1" applyProtection="1">
      <alignment vertical="center"/>
    </xf>
    <xf numFmtId="179" fontId="7" fillId="0" borderId="35" xfId="1" applyNumberFormat="1" applyFont="1" applyFill="1" applyBorder="1" applyAlignment="1" applyProtection="1">
      <alignment vertical="center"/>
    </xf>
    <xf numFmtId="6" fontId="7" fillId="0" borderId="35" xfId="1" applyNumberFormat="1" applyFont="1" applyFill="1" applyBorder="1" applyAlignment="1" applyProtection="1">
      <alignment vertical="center"/>
    </xf>
    <xf numFmtId="183" fontId="7" fillId="0" borderId="35" xfId="1" applyNumberFormat="1" applyFont="1" applyFill="1" applyBorder="1" applyAlignment="1" applyProtection="1">
      <alignment vertical="center"/>
    </xf>
    <xf numFmtId="180" fontId="7" fillId="0" borderId="35" xfId="1" applyNumberFormat="1" applyFont="1" applyFill="1" applyBorder="1" applyAlignment="1" applyProtection="1">
      <alignment vertical="center"/>
    </xf>
    <xf numFmtId="181" fontId="9" fillId="0" borderId="35" xfId="1" applyNumberFormat="1" applyFont="1" applyFill="1" applyBorder="1" applyAlignment="1" applyProtection="1">
      <alignment vertical="center"/>
    </xf>
    <xf numFmtId="182" fontId="7" fillId="0" borderId="36" xfId="1" applyNumberFormat="1" applyFont="1" applyFill="1" applyBorder="1" applyAlignment="1" applyProtection="1">
      <alignment vertical="center"/>
    </xf>
    <xf numFmtId="182" fontId="7" fillId="0" borderId="37" xfId="1" applyNumberFormat="1" applyFont="1" applyFill="1" applyBorder="1" applyAlignment="1" applyProtection="1">
      <alignment vertical="center"/>
    </xf>
    <xf numFmtId="0" fontId="2" fillId="0" borderId="38" xfId="1" applyNumberFormat="1" applyFont="1" applyFill="1" applyBorder="1" applyAlignment="1" applyProtection="1">
      <alignment vertical="center"/>
    </xf>
    <xf numFmtId="0" fontId="10" fillId="0" borderId="7" xfId="1" applyNumberFormat="1" applyFont="1" applyFill="1" applyBorder="1" applyAlignment="1" applyProtection="1">
      <alignment vertical="center"/>
    </xf>
    <xf numFmtId="0" fontId="7" fillId="0" borderId="0" xfId="3">
      <alignment vertical="center"/>
    </xf>
    <xf numFmtId="0" fontId="7" fillId="0" borderId="0" xfId="3" applyBorder="1">
      <alignment vertical="center"/>
    </xf>
    <xf numFmtId="0" fontId="7" fillId="0" borderId="39" xfId="3" applyBorder="1">
      <alignment vertical="center"/>
    </xf>
    <xf numFmtId="0" fontId="7" fillId="0" borderId="40" xfId="3" applyBorder="1">
      <alignment vertical="center"/>
    </xf>
    <xf numFmtId="0" fontId="7" fillId="0" borderId="41" xfId="3" applyBorder="1">
      <alignment vertical="center"/>
    </xf>
    <xf numFmtId="0" fontId="7" fillId="0" borderId="42" xfId="3" applyBorder="1">
      <alignment vertical="center"/>
    </xf>
    <xf numFmtId="5" fontId="2" fillId="6" borderId="0" xfId="1" applyNumberFormat="1" applyFont="1" applyFill="1" applyBorder="1" applyAlignment="1" applyProtection="1">
      <alignment horizontal="center" vertical="center"/>
    </xf>
    <xf numFmtId="0" fontId="2" fillId="6" borderId="0" xfId="1" applyFill="1">
      <alignment vertical="center"/>
    </xf>
    <xf numFmtId="0" fontId="2" fillId="7" borderId="0" xfId="1" applyFill="1">
      <alignment vertical="center"/>
    </xf>
    <xf numFmtId="5" fontId="4" fillId="3" borderId="5" xfId="2" applyNumberFormat="1" applyFont="1" applyFill="1" applyBorder="1" applyAlignment="1" applyProtection="1">
      <alignment horizontal="center"/>
    </xf>
    <xf numFmtId="5" fontId="4" fillId="3" borderId="6" xfId="2" applyNumberFormat="1" applyFont="1" applyFill="1" applyBorder="1" applyAlignment="1" applyProtection="1">
      <alignment horizontal="center"/>
    </xf>
    <xf numFmtId="5" fontId="4" fillId="3" borderId="7" xfId="2" applyNumberFormat="1" applyFont="1" applyFill="1" applyBorder="1" applyAlignment="1" applyProtection="1">
      <alignment horizontal="center"/>
    </xf>
    <xf numFmtId="5" fontId="4" fillId="3" borderId="8" xfId="2" applyNumberFormat="1" applyFont="1" applyFill="1" applyBorder="1" applyAlignment="1" applyProtection="1">
      <alignment horizontal="center"/>
    </xf>
    <xf numFmtId="5" fontId="4" fillId="3" borderId="9" xfId="2" applyNumberFormat="1" applyFont="1" applyFill="1" applyBorder="1" applyAlignment="1" applyProtection="1">
      <alignment horizontal="center"/>
    </xf>
    <xf numFmtId="5" fontId="6" fillId="0" borderId="11" xfId="2" applyNumberFormat="1" applyFont="1" applyFill="1" applyBorder="1" applyAlignment="1" applyProtection="1">
      <alignment horizontal="center" vertical="center"/>
    </xf>
    <xf numFmtId="177" fontId="5" fillId="0" borderId="13" xfId="2" applyNumberFormat="1" applyFont="1" applyFill="1" applyBorder="1" applyAlignment="1" applyProtection="1">
      <alignment horizontal="center" vertical="center"/>
    </xf>
    <xf numFmtId="177" fontId="5" fillId="0" borderId="2" xfId="2" applyNumberFormat="1" applyFont="1" applyFill="1" applyBorder="1" applyAlignment="1" applyProtection="1">
      <alignment horizontal="center" vertical="center"/>
    </xf>
    <xf numFmtId="5" fontId="5" fillId="0" borderId="9" xfId="2" applyNumberFormat="1" applyFont="1" applyFill="1" applyBorder="1" applyAlignment="1" applyProtection="1">
      <alignment horizontal="center" vertical="center"/>
    </xf>
    <xf numFmtId="5" fontId="5" fillId="0" borderId="15" xfId="2" applyNumberFormat="1" applyFont="1" applyFill="1" applyBorder="1" applyAlignment="1" applyProtection="1">
      <alignment horizontal="center" vertical="center"/>
    </xf>
    <xf numFmtId="0" fontId="0" fillId="6" borderId="0" xfId="0" applyFill="1">
      <alignment vertical="center"/>
    </xf>
  </cellXfs>
  <cellStyles count="4">
    <cellStyle name="標準" xfId="0" builtinId="0"/>
    <cellStyle name="標準 2" xfId="1"/>
    <cellStyle name="標準 3" xfId="2"/>
    <cellStyle name="標準_気づき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13" Type="http://schemas.openxmlformats.org/officeDocument/2006/relationships/image" Target="../media/image19.png"/><Relationship Id="rId18" Type="http://schemas.openxmlformats.org/officeDocument/2006/relationships/image" Target="../media/image24.png"/><Relationship Id="rId26" Type="http://schemas.openxmlformats.org/officeDocument/2006/relationships/image" Target="../media/image32.png"/><Relationship Id="rId3" Type="http://schemas.openxmlformats.org/officeDocument/2006/relationships/image" Target="../media/image9.png"/><Relationship Id="rId21" Type="http://schemas.openxmlformats.org/officeDocument/2006/relationships/image" Target="../media/image27.png"/><Relationship Id="rId34" Type="http://schemas.openxmlformats.org/officeDocument/2006/relationships/image" Target="../media/image40.png"/><Relationship Id="rId7" Type="http://schemas.openxmlformats.org/officeDocument/2006/relationships/image" Target="../media/image13.png"/><Relationship Id="rId12" Type="http://schemas.openxmlformats.org/officeDocument/2006/relationships/image" Target="../media/image18.png"/><Relationship Id="rId17" Type="http://schemas.openxmlformats.org/officeDocument/2006/relationships/image" Target="../media/image23.png"/><Relationship Id="rId25" Type="http://schemas.openxmlformats.org/officeDocument/2006/relationships/image" Target="../media/image31.png"/><Relationship Id="rId33" Type="http://schemas.openxmlformats.org/officeDocument/2006/relationships/image" Target="../media/image39.png"/><Relationship Id="rId2" Type="http://schemas.openxmlformats.org/officeDocument/2006/relationships/image" Target="../media/image8.png"/><Relationship Id="rId16" Type="http://schemas.openxmlformats.org/officeDocument/2006/relationships/image" Target="../media/image22.png"/><Relationship Id="rId20" Type="http://schemas.openxmlformats.org/officeDocument/2006/relationships/image" Target="../media/image26.png"/><Relationship Id="rId29" Type="http://schemas.openxmlformats.org/officeDocument/2006/relationships/image" Target="../media/image35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11" Type="http://schemas.openxmlformats.org/officeDocument/2006/relationships/image" Target="../media/image17.png"/><Relationship Id="rId24" Type="http://schemas.openxmlformats.org/officeDocument/2006/relationships/image" Target="../media/image30.png"/><Relationship Id="rId32" Type="http://schemas.openxmlformats.org/officeDocument/2006/relationships/image" Target="../media/image38.png"/><Relationship Id="rId37" Type="http://schemas.openxmlformats.org/officeDocument/2006/relationships/image" Target="../media/image43.png"/><Relationship Id="rId5" Type="http://schemas.openxmlformats.org/officeDocument/2006/relationships/image" Target="../media/image11.png"/><Relationship Id="rId15" Type="http://schemas.openxmlformats.org/officeDocument/2006/relationships/image" Target="../media/image21.png"/><Relationship Id="rId23" Type="http://schemas.openxmlformats.org/officeDocument/2006/relationships/image" Target="../media/image29.png"/><Relationship Id="rId28" Type="http://schemas.openxmlformats.org/officeDocument/2006/relationships/image" Target="../media/image34.png"/><Relationship Id="rId36" Type="http://schemas.openxmlformats.org/officeDocument/2006/relationships/image" Target="../media/image42.png"/><Relationship Id="rId10" Type="http://schemas.openxmlformats.org/officeDocument/2006/relationships/image" Target="../media/image16.png"/><Relationship Id="rId19" Type="http://schemas.openxmlformats.org/officeDocument/2006/relationships/image" Target="../media/image25.png"/><Relationship Id="rId31" Type="http://schemas.openxmlformats.org/officeDocument/2006/relationships/image" Target="../media/image37.png"/><Relationship Id="rId4" Type="http://schemas.openxmlformats.org/officeDocument/2006/relationships/image" Target="../media/image10.png"/><Relationship Id="rId9" Type="http://schemas.openxmlformats.org/officeDocument/2006/relationships/image" Target="../media/image15.png"/><Relationship Id="rId14" Type="http://schemas.openxmlformats.org/officeDocument/2006/relationships/image" Target="../media/image20.png"/><Relationship Id="rId22" Type="http://schemas.openxmlformats.org/officeDocument/2006/relationships/image" Target="../media/image28.png"/><Relationship Id="rId27" Type="http://schemas.openxmlformats.org/officeDocument/2006/relationships/image" Target="../media/image33.png"/><Relationship Id="rId30" Type="http://schemas.openxmlformats.org/officeDocument/2006/relationships/image" Target="../media/image36.png"/><Relationship Id="rId35" Type="http://schemas.openxmlformats.org/officeDocument/2006/relationships/image" Target="../media/image4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428625</xdr:colOff>
          <xdr:row>2</xdr:row>
          <xdr:rowOff>28575</xdr:rowOff>
        </xdr:from>
        <xdr:to>
          <xdr:col>14</xdr:col>
          <xdr:colOff>209550</xdr:colOff>
          <xdr:row>32</xdr:row>
          <xdr:rowOff>66675</xdr:rowOff>
        </xdr:to>
        <xdr:sp macro="" textlink="">
          <xdr:nvSpPr>
            <xdr:cNvPr id="1025" name="Image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33</xdr:row>
          <xdr:rowOff>133350</xdr:rowOff>
        </xdr:from>
        <xdr:to>
          <xdr:col>14</xdr:col>
          <xdr:colOff>161925</xdr:colOff>
          <xdr:row>64</xdr:row>
          <xdr:rowOff>152400</xdr:rowOff>
        </xdr:to>
        <xdr:sp macro="" textlink="">
          <xdr:nvSpPr>
            <xdr:cNvPr id="1026" name="Image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164224</xdr:colOff>
      <xdr:row>24</xdr:row>
      <xdr:rowOff>30648</xdr:rowOff>
    </xdr:from>
    <xdr:to>
      <xdr:col>5</xdr:col>
      <xdr:colOff>659393</xdr:colOff>
      <xdr:row>24</xdr:row>
      <xdr:rowOff>30649</xdr:rowOff>
    </xdr:to>
    <xdr:cxnSp macro="">
      <xdr:nvCxnSpPr>
        <xdr:cNvPr id="6" name="直線コネクタ 5"/>
        <xdr:cNvCxnSpPr/>
      </xdr:nvCxnSpPr>
      <xdr:spPr>
        <a:xfrm flipH="1" flipV="1">
          <a:off x="3875690" y="4234786"/>
          <a:ext cx="495169" cy="1"/>
        </a:xfrm>
        <a:prstGeom prst="line">
          <a:avLst/>
        </a:prstGeom>
        <a:ln w="285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594135</xdr:colOff>
      <xdr:row>25</xdr:row>
      <xdr:rowOff>124333</xdr:rowOff>
    </xdr:from>
    <xdr:to>
      <xdr:col>6</xdr:col>
      <xdr:colOff>467382</xdr:colOff>
      <xdr:row>25</xdr:row>
      <xdr:rowOff>124333</xdr:rowOff>
    </xdr:to>
    <xdr:cxnSp macro="">
      <xdr:nvCxnSpPr>
        <xdr:cNvPr id="18" name="直線コネクタ 17"/>
        <xdr:cNvCxnSpPr/>
      </xdr:nvCxnSpPr>
      <xdr:spPr>
        <a:xfrm flipH="1">
          <a:off x="4305601" y="4503643"/>
          <a:ext cx="562988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626018</xdr:colOff>
      <xdr:row>21</xdr:row>
      <xdr:rowOff>77189</xdr:rowOff>
    </xdr:from>
    <xdr:to>
      <xdr:col>7</xdr:col>
      <xdr:colOff>504062</xdr:colOff>
      <xdr:row>21</xdr:row>
      <xdr:rowOff>77189</xdr:rowOff>
    </xdr:to>
    <xdr:cxnSp macro="">
      <xdr:nvCxnSpPr>
        <xdr:cNvPr id="20" name="直線コネクタ 19"/>
        <xdr:cNvCxnSpPr/>
      </xdr:nvCxnSpPr>
      <xdr:spPr>
        <a:xfrm flipH="1">
          <a:off x="5027225" y="3755810"/>
          <a:ext cx="56778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151826</xdr:colOff>
      <xdr:row>12</xdr:row>
      <xdr:rowOff>81953</xdr:rowOff>
    </xdr:from>
    <xdr:to>
      <xdr:col>10</xdr:col>
      <xdr:colOff>30727</xdr:colOff>
      <xdr:row>12</xdr:row>
      <xdr:rowOff>81953</xdr:rowOff>
    </xdr:to>
    <xdr:cxnSp macro="">
      <xdr:nvCxnSpPr>
        <xdr:cNvPr id="22" name="直線コネクタ 21"/>
        <xdr:cNvCxnSpPr/>
      </xdr:nvCxnSpPr>
      <xdr:spPr>
        <a:xfrm flipH="1">
          <a:off x="6583877" y="2136784"/>
          <a:ext cx="563844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217121</xdr:colOff>
      <xdr:row>15</xdr:row>
      <xdr:rowOff>43523</xdr:rowOff>
    </xdr:from>
    <xdr:to>
      <xdr:col>9</xdr:col>
      <xdr:colOff>95165</xdr:colOff>
      <xdr:row>15</xdr:row>
      <xdr:rowOff>43523</xdr:rowOff>
    </xdr:to>
    <xdr:cxnSp macro="">
      <xdr:nvCxnSpPr>
        <xdr:cNvPr id="30" name="直線コネクタ 29"/>
        <xdr:cNvCxnSpPr/>
      </xdr:nvCxnSpPr>
      <xdr:spPr>
        <a:xfrm flipH="1">
          <a:off x="5964228" y="2612062"/>
          <a:ext cx="562988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590078</xdr:colOff>
      <xdr:row>18</xdr:row>
      <xdr:rowOff>160120</xdr:rowOff>
    </xdr:from>
    <xdr:to>
      <xdr:col>7</xdr:col>
      <xdr:colOff>157262</xdr:colOff>
      <xdr:row>18</xdr:row>
      <xdr:rowOff>160121</xdr:rowOff>
    </xdr:to>
    <xdr:cxnSp macro="">
      <xdr:nvCxnSpPr>
        <xdr:cNvPr id="33" name="直線コネクタ 32"/>
        <xdr:cNvCxnSpPr/>
      </xdr:nvCxnSpPr>
      <xdr:spPr>
        <a:xfrm flipH="1" flipV="1">
          <a:off x="4967297" y="3242367"/>
          <a:ext cx="252128" cy="1"/>
        </a:xfrm>
        <a:prstGeom prst="line">
          <a:avLst/>
        </a:prstGeom>
        <a:ln w="285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480350</xdr:colOff>
      <xdr:row>17</xdr:row>
      <xdr:rowOff>87730</xdr:rowOff>
    </xdr:from>
    <xdr:to>
      <xdr:col>7</xdr:col>
      <xdr:colOff>14862</xdr:colOff>
      <xdr:row>18</xdr:row>
      <xdr:rowOff>160119</xdr:rowOff>
    </xdr:to>
    <xdr:sp macro="" textlink="">
      <xdr:nvSpPr>
        <xdr:cNvPr id="34" name="上矢印 33"/>
        <xdr:cNvSpPr/>
      </xdr:nvSpPr>
      <xdr:spPr>
        <a:xfrm>
          <a:off x="4857569" y="2998741"/>
          <a:ext cx="219456" cy="2436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6</xdr:col>
      <xdr:colOff>292693</xdr:colOff>
      <xdr:row>12</xdr:row>
      <xdr:rowOff>131875</xdr:rowOff>
    </xdr:from>
    <xdr:to>
      <xdr:col>6</xdr:col>
      <xdr:colOff>590078</xdr:colOff>
      <xdr:row>17</xdr:row>
      <xdr:rowOff>87730</xdr:rowOff>
    </xdr:to>
    <xdr:cxnSp macro="">
      <xdr:nvCxnSpPr>
        <xdr:cNvPr id="36" name="直線矢印コネクタ 35"/>
        <xdr:cNvCxnSpPr>
          <a:endCxn id="34" idx="0"/>
        </xdr:cNvCxnSpPr>
      </xdr:nvCxnSpPr>
      <xdr:spPr>
        <a:xfrm>
          <a:off x="4669912" y="2186706"/>
          <a:ext cx="297385" cy="81203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459830</xdr:colOff>
      <xdr:row>25</xdr:row>
      <xdr:rowOff>153277</xdr:rowOff>
    </xdr:from>
    <xdr:to>
      <xdr:col>7</xdr:col>
      <xdr:colOff>140565</xdr:colOff>
      <xdr:row>29</xdr:row>
      <xdr:rowOff>47495</xdr:rowOff>
    </xdr:to>
    <xdr:cxnSp macro="">
      <xdr:nvCxnSpPr>
        <xdr:cNvPr id="37" name="直線矢印コネクタ 36"/>
        <xdr:cNvCxnSpPr>
          <a:stCxn id="50" idx="1"/>
        </xdr:cNvCxnSpPr>
      </xdr:nvCxnSpPr>
      <xdr:spPr>
        <a:xfrm flipH="1" flipV="1">
          <a:off x="4861037" y="4532587"/>
          <a:ext cx="370476" cy="59490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17444</xdr:colOff>
      <xdr:row>14</xdr:row>
      <xdr:rowOff>130345</xdr:rowOff>
    </xdr:from>
    <xdr:to>
      <xdr:col>10</xdr:col>
      <xdr:colOff>96327</xdr:colOff>
      <xdr:row>15</xdr:row>
      <xdr:rowOff>149833</xdr:rowOff>
    </xdr:to>
    <xdr:sp macro="" textlink="">
      <xdr:nvSpPr>
        <xdr:cNvPr id="47" name="サブタイトル 2"/>
        <xdr:cNvSpPr txBox="1">
          <a:spLocks/>
        </xdr:cNvSpPr>
      </xdr:nvSpPr>
      <xdr:spPr>
        <a:xfrm>
          <a:off x="6449495" y="2527648"/>
          <a:ext cx="763826" cy="190724"/>
        </a:xfrm>
        <a:prstGeom prst="rect">
          <a:avLst/>
        </a:prstGeom>
        <a:noFill/>
        <a:ln>
          <a:noFill/>
        </a:ln>
      </xdr:spPr>
      <xdr:txBody>
        <a:bodyPr vert="horz" wrap="square" lIns="91440" tIns="45720" rIns="91440" bIns="45720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900"/>
            <a:t>ストップ</a:t>
          </a:r>
          <a:r>
            <a:rPr lang="en-US" altLang="ja-JP" sz="900"/>
            <a:t>3</a:t>
          </a:r>
        </a:p>
      </xdr:txBody>
    </xdr:sp>
    <xdr:clientData/>
  </xdr:twoCellAnchor>
  <xdr:twoCellAnchor>
    <xdr:from>
      <xdr:col>9</xdr:col>
      <xdr:colOff>659579</xdr:colOff>
      <xdr:row>11</xdr:row>
      <xdr:rowOff>162450</xdr:rowOff>
    </xdr:from>
    <xdr:to>
      <xdr:col>11</xdr:col>
      <xdr:colOff>53518</xdr:colOff>
      <xdr:row>13</xdr:row>
      <xdr:rowOff>10703</xdr:rowOff>
    </xdr:to>
    <xdr:sp macro="" textlink="">
      <xdr:nvSpPr>
        <xdr:cNvPr id="48" name="サブタイトル 2"/>
        <xdr:cNvSpPr txBox="1">
          <a:spLocks/>
        </xdr:cNvSpPr>
      </xdr:nvSpPr>
      <xdr:spPr>
        <a:xfrm>
          <a:off x="7091630" y="2046046"/>
          <a:ext cx="763826" cy="190724"/>
        </a:xfrm>
        <a:prstGeom prst="rect">
          <a:avLst/>
        </a:prstGeom>
        <a:noFill/>
        <a:ln>
          <a:noFill/>
        </a:ln>
      </xdr:spPr>
      <xdr:txBody>
        <a:bodyPr vert="horz" wrap="square" lIns="91440" tIns="45720" rIns="91440" bIns="45720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900"/>
            <a:t>ストップ</a:t>
          </a:r>
          <a:r>
            <a:rPr lang="en-US" altLang="ja-JP" sz="900"/>
            <a:t>4</a:t>
          </a:r>
        </a:p>
      </xdr:txBody>
    </xdr:sp>
    <xdr:clientData/>
  </xdr:twoCellAnchor>
  <xdr:twoCellAnchor>
    <xdr:from>
      <xdr:col>7</xdr:col>
      <xdr:colOff>140565</xdr:colOff>
      <xdr:row>28</xdr:row>
      <xdr:rowOff>116886</xdr:rowOff>
    </xdr:from>
    <xdr:to>
      <xdr:col>7</xdr:col>
      <xdr:colOff>470777</xdr:colOff>
      <xdr:row>29</xdr:row>
      <xdr:rowOff>153275</xdr:rowOff>
    </xdr:to>
    <xdr:sp macro="" textlink="">
      <xdr:nvSpPr>
        <xdr:cNvPr id="50" name="サブタイトル 2"/>
        <xdr:cNvSpPr txBox="1">
          <a:spLocks/>
        </xdr:cNvSpPr>
      </xdr:nvSpPr>
      <xdr:spPr>
        <a:xfrm>
          <a:off x="5231513" y="5021714"/>
          <a:ext cx="330212" cy="211561"/>
        </a:xfrm>
        <a:prstGeom prst="rect">
          <a:avLst/>
        </a:prstGeom>
        <a:solidFill>
          <a:schemeClr val="accent4"/>
        </a:solidFill>
      </xdr:spPr>
      <xdr:txBody>
        <a:bodyPr vert="horz" wrap="square" lIns="91440" tIns="45720" rIns="91440" bIns="45720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9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LC</a:t>
          </a:r>
          <a:endParaRPr lang="ja-JP" altLang="ja-JP" sz="900">
            <a:effectLst/>
          </a:endParaRPr>
        </a:p>
      </xdr:txBody>
    </xdr:sp>
    <xdr:clientData/>
  </xdr:twoCellAnchor>
  <xdr:twoCellAnchor>
    <xdr:from>
      <xdr:col>12</xdr:col>
      <xdr:colOff>561781</xdr:colOff>
      <xdr:row>5</xdr:row>
      <xdr:rowOff>36465</xdr:rowOff>
    </xdr:from>
    <xdr:to>
      <xdr:col>13</xdr:col>
      <xdr:colOff>252622</xdr:colOff>
      <xdr:row>6</xdr:row>
      <xdr:rowOff>48250</xdr:rowOff>
    </xdr:to>
    <xdr:sp macro="" textlink="">
      <xdr:nvSpPr>
        <xdr:cNvPr id="52" name="サブタイトル 2"/>
        <xdr:cNvSpPr txBox="1">
          <a:spLocks/>
        </xdr:cNvSpPr>
      </xdr:nvSpPr>
      <xdr:spPr>
        <a:xfrm>
          <a:off x="9048663" y="892645"/>
          <a:ext cx="375785" cy="183021"/>
        </a:xfrm>
        <a:prstGeom prst="rect">
          <a:avLst/>
        </a:prstGeom>
        <a:solidFill>
          <a:schemeClr val="accent4"/>
        </a:solidFill>
      </xdr:spPr>
      <xdr:txBody>
        <a:bodyPr vert="horz" wrap="square" lIns="91440" tIns="45720" rIns="91440" bIns="45720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ja-JP" sz="900"/>
            <a:t>TR</a:t>
          </a:r>
        </a:p>
      </xdr:txBody>
    </xdr:sp>
    <xdr:clientData/>
  </xdr:twoCellAnchor>
  <xdr:twoCellAnchor>
    <xdr:from>
      <xdr:col>5</xdr:col>
      <xdr:colOff>122365</xdr:colOff>
      <xdr:row>22</xdr:row>
      <xdr:rowOff>133429</xdr:rowOff>
    </xdr:from>
    <xdr:to>
      <xdr:col>5</xdr:col>
      <xdr:colOff>340965</xdr:colOff>
      <xdr:row>24</xdr:row>
      <xdr:rowOff>30647</xdr:rowOff>
    </xdr:to>
    <xdr:sp macro="" textlink="">
      <xdr:nvSpPr>
        <xdr:cNvPr id="7" name="上矢印 6"/>
        <xdr:cNvSpPr/>
      </xdr:nvSpPr>
      <xdr:spPr>
        <a:xfrm>
          <a:off x="3833831" y="3987222"/>
          <a:ext cx="218600" cy="247563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10</xdr:col>
      <xdr:colOff>622004</xdr:colOff>
      <xdr:row>7</xdr:row>
      <xdr:rowOff>72648</xdr:rowOff>
    </xdr:from>
    <xdr:to>
      <xdr:col>11</xdr:col>
      <xdr:colOff>243798</xdr:colOff>
      <xdr:row>9</xdr:row>
      <xdr:rowOff>32288</xdr:rowOff>
    </xdr:to>
    <xdr:sp macro="" textlink="">
      <xdr:nvSpPr>
        <xdr:cNvPr id="38" name="乗算記号 37"/>
        <xdr:cNvSpPr/>
      </xdr:nvSpPr>
      <xdr:spPr>
        <a:xfrm>
          <a:off x="7738998" y="1271300"/>
          <a:ext cx="306738" cy="302112"/>
        </a:xfrm>
        <a:prstGeom prst="mathMultiply">
          <a:avLst>
            <a:gd name="adj1" fmla="val 12225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179223</xdr:colOff>
      <xdr:row>5</xdr:row>
      <xdr:rowOff>127114</xdr:rowOff>
    </xdr:from>
    <xdr:to>
      <xdr:col>12</xdr:col>
      <xdr:colOff>561781</xdr:colOff>
      <xdr:row>7</xdr:row>
      <xdr:rowOff>161441</xdr:rowOff>
    </xdr:to>
    <xdr:cxnSp macro="">
      <xdr:nvCxnSpPr>
        <xdr:cNvPr id="39" name="直線矢印コネクタ 38"/>
        <xdr:cNvCxnSpPr>
          <a:stCxn id="52" idx="1"/>
        </xdr:cNvCxnSpPr>
      </xdr:nvCxnSpPr>
      <xdr:spPr>
        <a:xfrm flipH="1">
          <a:off x="7981161" y="983294"/>
          <a:ext cx="1067502" cy="37679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111467</xdr:colOff>
      <xdr:row>8</xdr:row>
      <xdr:rowOff>65809</xdr:rowOff>
    </xdr:from>
    <xdr:to>
      <xdr:col>10</xdr:col>
      <xdr:colOff>675311</xdr:colOff>
      <xdr:row>8</xdr:row>
      <xdr:rowOff>65809</xdr:rowOff>
    </xdr:to>
    <xdr:cxnSp macro="">
      <xdr:nvCxnSpPr>
        <xdr:cNvPr id="49" name="直線コネクタ 48"/>
        <xdr:cNvCxnSpPr/>
      </xdr:nvCxnSpPr>
      <xdr:spPr>
        <a:xfrm flipH="1">
          <a:off x="7228461" y="1435697"/>
          <a:ext cx="563844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69</xdr:row>
          <xdr:rowOff>133350</xdr:rowOff>
        </xdr:from>
        <xdr:to>
          <xdr:col>11</xdr:col>
          <xdr:colOff>295275</xdr:colOff>
          <xdr:row>97</xdr:row>
          <xdr:rowOff>152400</xdr:rowOff>
        </xdr:to>
        <xdr:sp macro="" textlink="">
          <xdr:nvSpPr>
            <xdr:cNvPr id="1027" name="Image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100</xdr:row>
          <xdr:rowOff>104775</xdr:rowOff>
        </xdr:from>
        <xdr:to>
          <xdr:col>11</xdr:col>
          <xdr:colOff>219075</xdr:colOff>
          <xdr:row>127</xdr:row>
          <xdr:rowOff>57150</xdr:rowOff>
        </xdr:to>
        <xdr:sp macro="" textlink="">
          <xdr:nvSpPr>
            <xdr:cNvPr id="1028" name="Image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49679</xdr:colOff>
      <xdr:row>45</xdr:row>
      <xdr:rowOff>173814</xdr:rowOff>
    </xdr:from>
    <xdr:to>
      <xdr:col>3</xdr:col>
      <xdr:colOff>460887</xdr:colOff>
      <xdr:row>51</xdr:row>
      <xdr:rowOff>112661</xdr:rowOff>
    </xdr:to>
    <xdr:cxnSp macro="">
      <xdr:nvCxnSpPr>
        <xdr:cNvPr id="54" name="直線矢印コネクタ 53"/>
        <xdr:cNvCxnSpPr>
          <a:stCxn id="55" idx="1"/>
        </xdr:cNvCxnSpPr>
      </xdr:nvCxnSpPr>
      <xdr:spPr>
        <a:xfrm>
          <a:off x="2374598" y="8008895"/>
          <a:ext cx="411208" cy="98352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49679</xdr:colOff>
      <xdr:row>44</xdr:row>
      <xdr:rowOff>1678</xdr:rowOff>
    </xdr:from>
    <xdr:ext cx="982229" cy="692497"/>
    <xdr:sp macro="" textlink="">
      <xdr:nvSpPr>
        <xdr:cNvPr id="55" name="サブタイトル 2"/>
        <xdr:cNvSpPr txBox="1">
          <a:spLocks/>
        </xdr:cNvSpPr>
      </xdr:nvSpPr>
      <xdr:spPr>
        <a:xfrm>
          <a:off x="2374598" y="7662646"/>
          <a:ext cx="982229" cy="692497"/>
        </a:xfrm>
        <a:prstGeom prst="rect">
          <a:avLst/>
        </a:prstGeom>
        <a:solidFill>
          <a:schemeClr val="accent4"/>
        </a:solidFill>
      </xdr:spPr>
      <xdr:txBody>
        <a:bodyPr vertOverflow="clip" horzOverflow="clip" vert="horz" wrap="square" lIns="91440" tIns="45720" rIns="91440" bIns="45720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9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PB</a:t>
          </a:r>
          <a:r>
            <a:rPr kumimoji="1" lang="ja-JP" altLang="en-US" sz="9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だが、次の足で安値を割っており、ノーエントリー</a:t>
          </a:r>
          <a:endParaRPr lang="ja-JP" altLang="ja-JP" sz="900">
            <a:effectLst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128</xdr:row>
          <xdr:rowOff>66675</xdr:rowOff>
        </xdr:from>
        <xdr:to>
          <xdr:col>16</xdr:col>
          <xdr:colOff>247650</xdr:colOff>
          <xdr:row>159</xdr:row>
          <xdr:rowOff>19050</xdr:rowOff>
        </xdr:to>
        <xdr:sp macro="" textlink="">
          <xdr:nvSpPr>
            <xdr:cNvPr id="1030" name="Image5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70341</xdr:colOff>
      <xdr:row>94</xdr:row>
      <xdr:rowOff>147057</xdr:rowOff>
    </xdr:from>
    <xdr:to>
      <xdr:col>1</xdr:col>
      <xdr:colOff>327940</xdr:colOff>
      <xdr:row>94</xdr:row>
      <xdr:rowOff>147058</xdr:rowOff>
    </xdr:to>
    <xdr:cxnSp macro="">
      <xdr:nvCxnSpPr>
        <xdr:cNvPr id="63" name="直線コネクタ 62"/>
        <xdr:cNvCxnSpPr/>
      </xdr:nvCxnSpPr>
      <xdr:spPr>
        <a:xfrm flipH="1" flipV="1">
          <a:off x="1022841" y="15889475"/>
          <a:ext cx="257599" cy="1"/>
        </a:xfrm>
        <a:prstGeom prst="line">
          <a:avLst/>
        </a:prstGeom>
        <a:ln w="285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913969</xdr:colOff>
      <xdr:row>93</xdr:row>
      <xdr:rowOff>74666</xdr:rowOff>
    </xdr:from>
    <xdr:to>
      <xdr:col>1</xdr:col>
      <xdr:colOff>184684</xdr:colOff>
      <xdr:row>94</xdr:row>
      <xdr:rowOff>147056</xdr:rowOff>
    </xdr:to>
    <xdr:sp macro="" textlink="">
      <xdr:nvSpPr>
        <xdr:cNvPr id="64" name="上矢印 63"/>
        <xdr:cNvSpPr/>
      </xdr:nvSpPr>
      <xdr:spPr>
        <a:xfrm>
          <a:off x="913969" y="15649611"/>
          <a:ext cx="223215" cy="239863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</xdr:col>
      <xdr:colOff>539154</xdr:colOff>
      <xdr:row>93</xdr:row>
      <xdr:rowOff>38190</xdr:rowOff>
    </xdr:from>
    <xdr:to>
      <xdr:col>3</xdr:col>
      <xdr:colOff>411318</xdr:colOff>
      <xdr:row>93</xdr:row>
      <xdr:rowOff>38190</xdr:rowOff>
    </xdr:to>
    <xdr:cxnSp macro="">
      <xdr:nvCxnSpPr>
        <xdr:cNvPr id="65" name="直線コネクタ 64"/>
        <xdr:cNvCxnSpPr/>
      </xdr:nvCxnSpPr>
      <xdr:spPr>
        <a:xfrm flipH="1">
          <a:off x="2182478" y="15613135"/>
          <a:ext cx="562988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84576</xdr:colOff>
      <xdr:row>86</xdr:row>
      <xdr:rowOff>72308</xdr:rowOff>
    </xdr:from>
    <xdr:to>
      <xdr:col>5</xdr:col>
      <xdr:colOff>397194</xdr:colOff>
      <xdr:row>88</xdr:row>
      <xdr:rowOff>31947</xdr:rowOff>
    </xdr:to>
    <xdr:sp macro="" textlink="">
      <xdr:nvSpPr>
        <xdr:cNvPr id="77" name="乗算記号 76"/>
        <xdr:cNvSpPr/>
      </xdr:nvSpPr>
      <xdr:spPr>
        <a:xfrm>
          <a:off x="3796042" y="15137136"/>
          <a:ext cx="312618" cy="309983"/>
        </a:xfrm>
        <a:prstGeom prst="mathMultiply">
          <a:avLst>
            <a:gd name="adj1" fmla="val 12225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510227</xdr:colOff>
      <xdr:row>83</xdr:row>
      <xdr:rowOff>37312</xdr:rowOff>
    </xdr:from>
    <xdr:to>
      <xdr:col>5</xdr:col>
      <xdr:colOff>159659</xdr:colOff>
      <xdr:row>86</xdr:row>
      <xdr:rowOff>146758</xdr:rowOff>
    </xdr:to>
    <xdr:cxnSp macro="">
      <xdr:nvCxnSpPr>
        <xdr:cNvPr id="80" name="直線矢印コネクタ 79"/>
        <xdr:cNvCxnSpPr>
          <a:stCxn id="81" idx="1"/>
          <a:endCxn id="77" idx="0"/>
        </xdr:cNvCxnSpPr>
      </xdr:nvCxnSpPr>
      <xdr:spPr>
        <a:xfrm>
          <a:off x="3531951" y="14576622"/>
          <a:ext cx="339174" cy="63496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510227</xdr:colOff>
      <xdr:row>82</xdr:row>
      <xdr:rowOff>95881</xdr:rowOff>
    </xdr:from>
    <xdr:ext cx="463205" cy="233205"/>
    <xdr:sp macro="" textlink="">
      <xdr:nvSpPr>
        <xdr:cNvPr id="81" name="サブタイトル 2"/>
        <xdr:cNvSpPr txBox="1">
          <a:spLocks/>
        </xdr:cNvSpPr>
      </xdr:nvSpPr>
      <xdr:spPr>
        <a:xfrm>
          <a:off x="3535200" y="13828628"/>
          <a:ext cx="463205" cy="233205"/>
        </a:xfrm>
        <a:prstGeom prst="rect">
          <a:avLst/>
        </a:prstGeom>
        <a:solidFill>
          <a:schemeClr val="accent4"/>
        </a:solidFill>
      </xdr:spPr>
      <xdr:txBody>
        <a:bodyPr vertOverflow="clip" horzOverflow="clip" vert="horz" wrap="square" lIns="91440" tIns="45720" rIns="91440" bIns="45720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9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</a:t>
          </a:r>
          <a:endParaRPr lang="ja-JP" altLang="ja-JP" sz="900">
            <a:effectLst/>
          </a:endParaRPr>
        </a:p>
      </xdr:txBody>
    </xdr:sp>
    <xdr:clientData/>
  </xdr:oneCellAnchor>
  <xdr:twoCellAnchor>
    <xdr:from>
      <xdr:col>5</xdr:col>
      <xdr:colOff>436687</xdr:colOff>
      <xdr:row>88</xdr:row>
      <xdr:rowOff>31919</xdr:rowOff>
    </xdr:from>
    <xdr:to>
      <xdr:col>6</xdr:col>
      <xdr:colOff>3462</xdr:colOff>
      <xdr:row>88</xdr:row>
      <xdr:rowOff>31920</xdr:rowOff>
    </xdr:to>
    <xdr:cxnSp macro="">
      <xdr:nvCxnSpPr>
        <xdr:cNvPr id="89" name="直線コネクタ 88"/>
        <xdr:cNvCxnSpPr/>
      </xdr:nvCxnSpPr>
      <xdr:spPr>
        <a:xfrm flipH="1" flipV="1">
          <a:off x="4152484" y="14769501"/>
          <a:ext cx="257599" cy="1"/>
        </a:xfrm>
        <a:prstGeom prst="line">
          <a:avLst/>
        </a:prstGeom>
        <a:ln w="285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348748</xdr:colOff>
      <xdr:row>88</xdr:row>
      <xdr:rowOff>20673</xdr:rowOff>
    </xdr:from>
    <xdr:to>
      <xdr:col>5</xdr:col>
      <xdr:colOff>544283</xdr:colOff>
      <xdr:row>89</xdr:row>
      <xdr:rowOff>63319</xdr:rowOff>
    </xdr:to>
    <xdr:sp macro="" textlink="">
      <xdr:nvSpPr>
        <xdr:cNvPr id="90" name="上矢印 89"/>
        <xdr:cNvSpPr/>
      </xdr:nvSpPr>
      <xdr:spPr>
        <a:xfrm rot="10800000">
          <a:off x="4064545" y="14758255"/>
          <a:ext cx="195535" cy="210119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491945</xdr:colOff>
      <xdr:row>104</xdr:row>
      <xdr:rowOff>53058</xdr:rowOff>
    </xdr:from>
    <xdr:to>
      <xdr:col>2</xdr:col>
      <xdr:colOff>317500</xdr:colOff>
      <xdr:row>106</xdr:row>
      <xdr:rowOff>65690</xdr:rowOff>
    </xdr:to>
    <xdr:cxnSp macro="">
      <xdr:nvCxnSpPr>
        <xdr:cNvPr id="91" name="直線矢印コネクタ 90"/>
        <xdr:cNvCxnSpPr>
          <a:stCxn id="92" idx="2"/>
        </xdr:cNvCxnSpPr>
      </xdr:nvCxnSpPr>
      <xdr:spPr>
        <a:xfrm>
          <a:off x="1444445" y="18270989"/>
          <a:ext cx="515296" cy="36297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888364</xdr:colOff>
      <xdr:row>101</xdr:row>
      <xdr:rowOff>32845</xdr:rowOff>
    </xdr:from>
    <xdr:ext cx="1112162" cy="545730"/>
    <xdr:sp macro="" textlink="">
      <xdr:nvSpPr>
        <xdr:cNvPr id="92" name="サブタイトル 2"/>
        <xdr:cNvSpPr txBox="1">
          <a:spLocks/>
        </xdr:cNvSpPr>
      </xdr:nvSpPr>
      <xdr:spPr>
        <a:xfrm>
          <a:off x="888364" y="17725259"/>
          <a:ext cx="1112162" cy="545730"/>
        </a:xfrm>
        <a:prstGeom prst="rect">
          <a:avLst/>
        </a:prstGeom>
        <a:solidFill>
          <a:schemeClr val="accent4"/>
        </a:solidFill>
      </xdr:spPr>
      <xdr:txBody>
        <a:bodyPr vertOverflow="clip" horzOverflow="clip" vert="horz" wrap="square" lIns="91440" tIns="45720" rIns="91440" bIns="45720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買い注文するが、次の足で安値更新し、キャンセル</a:t>
          </a:r>
          <a:endParaRPr lang="ja-JP" altLang="ja-JP" sz="900">
            <a:effectLst/>
          </a:endParaRPr>
        </a:p>
      </xdr:txBody>
    </xdr:sp>
    <xdr:clientData/>
  </xdr:oneCellAnchor>
  <xdr:twoCellAnchor>
    <xdr:from>
      <xdr:col>6</xdr:col>
      <xdr:colOff>512883</xdr:colOff>
      <xdr:row>87</xdr:row>
      <xdr:rowOff>62802</xdr:rowOff>
    </xdr:from>
    <xdr:to>
      <xdr:col>7</xdr:col>
      <xdr:colOff>134677</xdr:colOff>
      <xdr:row>88</xdr:row>
      <xdr:rowOff>95542</xdr:rowOff>
    </xdr:to>
    <xdr:sp macro="" textlink="">
      <xdr:nvSpPr>
        <xdr:cNvPr id="93" name="乗算記号 92"/>
        <xdr:cNvSpPr/>
      </xdr:nvSpPr>
      <xdr:spPr>
        <a:xfrm>
          <a:off x="4919504" y="14632912"/>
          <a:ext cx="312618" cy="200212"/>
        </a:xfrm>
        <a:prstGeom prst="mathMultiply">
          <a:avLst>
            <a:gd name="adj1" fmla="val 12225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235610</xdr:colOff>
      <xdr:row>81</xdr:row>
      <xdr:rowOff>6789</xdr:rowOff>
    </xdr:from>
    <xdr:to>
      <xdr:col>8</xdr:col>
      <xdr:colOff>107774</xdr:colOff>
      <xdr:row>81</xdr:row>
      <xdr:rowOff>6789</xdr:rowOff>
    </xdr:to>
    <xdr:cxnSp macro="">
      <xdr:nvCxnSpPr>
        <xdr:cNvPr id="101" name="直線コネクタ 100"/>
        <xdr:cNvCxnSpPr/>
      </xdr:nvCxnSpPr>
      <xdr:spPr>
        <a:xfrm flipH="1">
          <a:off x="5333055" y="13572064"/>
          <a:ext cx="562988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459528</xdr:colOff>
      <xdr:row>80</xdr:row>
      <xdr:rowOff>68248</xdr:rowOff>
    </xdr:from>
    <xdr:to>
      <xdr:col>7</xdr:col>
      <xdr:colOff>544290</xdr:colOff>
      <xdr:row>81</xdr:row>
      <xdr:rowOff>83972</xdr:rowOff>
    </xdr:to>
    <xdr:sp macro="" textlink="">
      <xdr:nvSpPr>
        <xdr:cNvPr id="102" name="サブタイトル 2"/>
        <xdr:cNvSpPr txBox="1">
          <a:spLocks/>
        </xdr:cNvSpPr>
      </xdr:nvSpPr>
      <xdr:spPr>
        <a:xfrm>
          <a:off x="4866149" y="13466050"/>
          <a:ext cx="775586" cy="183197"/>
        </a:xfrm>
        <a:prstGeom prst="rect">
          <a:avLst/>
        </a:prstGeom>
        <a:noFill/>
        <a:ln>
          <a:noFill/>
        </a:ln>
      </xdr:spPr>
      <xdr:txBody>
        <a:bodyPr vert="horz" wrap="square" lIns="91440" tIns="45720" rIns="91440" bIns="45720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900"/>
            <a:t>ストップ</a:t>
          </a:r>
          <a:endParaRPr lang="en-US" altLang="ja-JP" sz="900"/>
        </a:p>
      </xdr:txBody>
    </xdr:sp>
    <xdr:clientData/>
  </xdr:twoCellAnchor>
  <xdr:twoCellAnchor>
    <xdr:from>
      <xdr:col>9</xdr:col>
      <xdr:colOff>26270</xdr:colOff>
      <xdr:row>76</xdr:row>
      <xdr:rowOff>153328</xdr:rowOff>
    </xdr:from>
    <xdr:to>
      <xdr:col>9</xdr:col>
      <xdr:colOff>589258</xdr:colOff>
      <xdr:row>76</xdr:row>
      <xdr:rowOff>153328</xdr:rowOff>
    </xdr:to>
    <xdr:cxnSp macro="">
      <xdr:nvCxnSpPr>
        <xdr:cNvPr id="103" name="直線コネクタ 102"/>
        <xdr:cNvCxnSpPr/>
      </xdr:nvCxnSpPr>
      <xdr:spPr>
        <a:xfrm flipH="1">
          <a:off x="6505363" y="12881240"/>
          <a:ext cx="562988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394820</xdr:colOff>
      <xdr:row>87</xdr:row>
      <xdr:rowOff>73788</xdr:rowOff>
    </xdr:from>
    <xdr:to>
      <xdr:col>6</xdr:col>
      <xdr:colOff>652419</xdr:colOff>
      <xdr:row>87</xdr:row>
      <xdr:rowOff>73789</xdr:rowOff>
    </xdr:to>
    <xdr:cxnSp macro="">
      <xdr:nvCxnSpPr>
        <xdr:cNvPr id="105" name="直線コネクタ 104"/>
        <xdr:cNvCxnSpPr/>
      </xdr:nvCxnSpPr>
      <xdr:spPr>
        <a:xfrm flipH="1" flipV="1">
          <a:off x="4801441" y="14643898"/>
          <a:ext cx="257599" cy="1"/>
        </a:xfrm>
        <a:prstGeom prst="line">
          <a:avLst/>
        </a:prstGeom>
        <a:ln w="285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285948</xdr:colOff>
      <xdr:row>86</xdr:row>
      <xdr:rowOff>1397</xdr:rowOff>
    </xdr:from>
    <xdr:to>
      <xdr:col>6</xdr:col>
      <xdr:colOff>509163</xdr:colOff>
      <xdr:row>87</xdr:row>
      <xdr:rowOff>73787</xdr:rowOff>
    </xdr:to>
    <xdr:sp macro="" textlink="">
      <xdr:nvSpPr>
        <xdr:cNvPr id="106" name="上矢印 105"/>
        <xdr:cNvSpPr/>
      </xdr:nvSpPr>
      <xdr:spPr>
        <a:xfrm>
          <a:off x="4692569" y="14404034"/>
          <a:ext cx="223215" cy="239863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7</xdr:col>
      <xdr:colOff>619931</xdr:colOff>
      <xdr:row>75</xdr:row>
      <xdr:rowOff>67085</xdr:rowOff>
    </xdr:from>
    <xdr:to>
      <xdr:col>8</xdr:col>
      <xdr:colOff>152322</xdr:colOff>
      <xdr:row>76</xdr:row>
      <xdr:rowOff>139476</xdr:rowOff>
    </xdr:to>
    <xdr:sp macro="" textlink="">
      <xdr:nvSpPr>
        <xdr:cNvPr id="108" name="上矢印 107"/>
        <xdr:cNvSpPr/>
      </xdr:nvSpPr>
      <xdr:spPr>
        <a:xfrm>
          <a:off x="5710879" y="13205016"/>
          <a:ext cx="222133" cy="247563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10</xdr:col>
      <xdr:colOff>48964</xdr:colOff>
      <xdr:row>75</xdr:row>
      <xdr:rowOff>93241</xdr:rowOff>
    </xdr:from>
    <xdr:to>
      <xdr:col>10</xdr:col>
      <xdr:colOff>361582</xdr:colOff>
      <xdr:row>77</xdr:row>
      <xdr:rowOff>52879</xdr:rowOff>
    </xdr:to>
    <xdr:sp macro="" textlink="">
      <xdr:nvSpPr>
        <xdr:cNvPr id="120" name="乗算記号 119"/>
        <xdr:cNvSpPr/>
      </xdr:nvSpPr>
      <xdr:spPr>
        <a:xfrm>
          <a:off x="7209136" y="13231172"/>
          <a:ext cx="312618" cy="309983"/>
        </a:xfrm>
        <a:prstGeom prst="mathMultiply">
          <a:avLst>
            <a:gd name="adj1" fmla="val 12225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314009</xdr:colOff>
      <xdr:row>53</xdr:row>
      <xdr:rowOff>125604</xdr:rowOff>
    </xdr:from>
    <xdr:to>
      <xdr:col>12</xdr:col>
      <xdr:colOff>626627</xdr:colOff>
      <xdr:row>55</xdr:row>
      <xdr:rowOff>85243</xdr:rowOff>
    </xdr:to>
    <xdr:sp macro="" textlink="">
      <xdr:nvSpPr>
        <xdr:cNvPr id="140" name="乗算記号 139"/>
        <xdr:cNvSpPr/>
      </xdr:nvSpPr>
      <xdr:spPr>
        <a:xfrm>
          <a:off x="8865575" y="9001648"/>
          <a:ext cx="312618" cy="294584"/>
        </a:xfrm>
        <a:prstGeom prst="mathMultiply">
          <a:avLst>
            <a:gd name="adj1" fmla="val 12225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397747</xdr:colOff>
      <xdr:row>91</xdr:row>
      <xdr:rowOff>62802</xdr:rowOff>
    </xdr:from>
    <xdr:to>
      <xdr:col>1</xdr:col>
      <xdr:colOff>216676</xdr:colOff>
      <xdr:row>93</xdr:row>
      <xdr:rowOff>51667</xdr:rowOff>
    </xdr:to>
    <xdr:pic>
      <xdr:nvPicPr>
        <xdr:cNvPr id="1040" name="図 103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747" y="15302802"/>
          <a:ext cx="771429" cy="323810"/>
        </a:xfrm>
        <a:prstGeom prst="rect">
          <a:avLst/>
        </a:prstGeom>
      </xdr:spPr>
    </xdr:pic>
    <xdr:clientData/>
  </xdr:twoCellAnchor>
  <xdr:twoCellAnchor editAs="oneCell">
    <xdr:from>
      <xdr:col>4</xdr:col>
      <xdr:colOff>418681</xdr:colOff>
      <xdr:row>80</xdr:row>
      <xdr:rowOff>115139</xdr:rowOff>
    </xdr:from>
    <xdr:to>
      <xdr:col>5</xdr:col>
      <xdr:colOff>498188</xdr:colOff>
      <xdr:row>82</xdr:row>
      <xdr:rowOff>108718</xdr:rowOff>
    </xdr:to>
    <xdr:pic>
      <xdr:nvPicPr>
        <xdr:cNvPr id="1043" name="図 104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43654" y="13512941"/>
          <a:ext cx="770331" cy="328524"/>
        </a:xfrm>
        <a:prstGeom prst="rect">
          <a:avLst/>
        </a:prstGeom>
      </xdr:spPr>
    </xdr:pic>
    <xdr:clientData/>
  </xdr:twoCellAnchor>
  <xdr:twoCellAnchor editAs="oneCell">
    <xdr:from>
      <xdr:col>7</xdr:col>
      <xdr:colOff>136071</xdr:colOff>
      <xdr:row>91</xdr:row>
      <xdr:rowOff>20935</xdr:rowOff>
    </xdr:from>
    <xdr:to>
      <xdr:col>7</xdr:col>
      <xdr:colOff>659881</xdr:colOff>
      <xdr:row>92</xdr:row>
      <xdr:rowOff>120129</xdr:rowOff>
    </xdr:to>
    <xdr:pic>
      <xdr:nvPicPr>
        <xdr:cNvPr id="1046" name="図 104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33516" y="15260935"/>
          <a:ext cx="523810" cy="266667"/>
        </a:xfrm>
        <a:prstGeom prst="rect">
          <a:avLst/>
        </a:prstGeom>
      </xdr:spPr>
    </xdr:pic>
    <xdr:clientData/>
  </xdr:twoCellAnchor>
  <xdr:twoCellAnchor editAs="oneCell">
    <xdr:from>
      <xdr:col>7</xdr:col>
      <xdr:colOff>659424</xdr:colOff>
      <xdr:row>91</xdr:row>
      <xdr:rowOff>29044</xdr:rowOff>
    </xdr:from>
    <xdr:to>
      <xdr:col>9</xdr:col>
      <xdr:colOff>104672</xdr:colOff>
      <xdr:row>93</xdr:row>
      <xdr:rowOff>12720</xdr:rowOff>
    </xdr:to>
    <xdr:pic>
      <xdr:nvPicPr>
        <xdr:cNvPr id="1049" name="図 104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56869" y="15269044"/>
          <a:ext cx="826896" cy="318621"/>
        </a:xfrm>
        <a:prstGeom prst="rect">
          <a:avLst/>
        </a:prstGeom>
      </xdr:spPr>
    </xdr:pic>
    <xdr:clientData/>
  </xdr:twoCellAnchor>
  <xdr:oneCellAnchor>
    <xdr:from>
      <xdr:col>10</xdr:col>
      <xdr:colOff>483760</xdr:colOff>
      <xdr:row>73</xdr:row>
      <xdr:rowOff>65691</xdr:rowOff>
    </xdr:from>
    <xdr:ext cx="972361" cy="533288"/>
    <xdr:sp macro="" textlink="">
      <xdr:nvSpPr>
        <xdr:cNvPr id="168" name="サブタイトル 2"/>
        <xdr:cNvSpPr txBox="1">
          <a:spLocks/>
        </xdr:cNvSpPr>
      </xdr:nvSpPr>
      <xdr:spPr>
        <a:xfrm>
          <a:off x="7643932" y="12853277"/>
          <a:ext cx="972361" cy="533288"/>
        </a:xfrm>
        <a:prstGeom prst="rect">
          <a:avLst/>
        </a:prstGeom>
        <a:solidFill>
          <a:schemeClr val="accent4"/>
        </a:solidFill>
      </xdr:spPr>
      <xdr:txBody>
        <a:bodyPr vertOverflow="clip" horzOverflow="clip" vert="horz" wrap="square" lIns="91440" tIns="45720" rIns="91440" bIns="45720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9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</a:t>
          </a:r>
        </a:p>
        <a:p>
          <a:r>
            <a:rPr kumimoji="1" lang="ja-JP" altLang="en-US" sz="9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戻りの無い相場だった</a:t>
          </a:r>
          <a:endParaRPr kumimoji="1" lang="en-US" altLang="ja-JP" sz="900" kern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4</xdr:col>
      <xdr:colOff>638489</xdr:colOff>
      <xdr:row>89</xdr:row>
      <xdr:rowOff>92300</xdr:rowOff>
    </xdr:from>
    <xdr:to>
      <xdr:col>6</xdr:col>
      <xdr:colOff>95119</xdr:colOff>
      <xdr:row>91</xdr:row>
      <xdr:rowOff>85046</xdr:rowOff>
    </xdr:to>
    <xdr:pic>
      <xdr:nvPicPr>
        <xdr:cNvPr id="129" name="図 12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663462" y="14997355"/>
          <a:ext cx="838278" cy="32769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163</xdr:row>
          <xdr:rowOff>104775</xdr:rowOff>
        </xdr:from>
        <xdr:to>
          <xdr:col>8</xdr:col>
          <xdr:colOff>438150</xdr:colOff>
          <xdr:row>180</xdr:row>
          <xdr:rowOff>85725</xdr:rowOff>
        </xdr:to>
        <xdr:sp macro="" textlink="">
          <xdr:nvSpPr>
            <xdr:cNvPr id="1031" name="Image6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535223</xdr:colOff>
      <xdr:row>116</xdr:row>
      <xdr:rowOff>75712</xdr:rowOff>
    </xdr:from>
    <xdr:to>
      <xdr:col>3</xdr:col>
      <xdr:colOff>101997</xdr:colOff>
      <xdr:row>116</xdr:row>
      <xdr:rowOff>75713</xdr:rowOff>
    </xdr:to>
    <xdr:cxnSp macro="">
      <xdr:nvCxnSpPr>
        <xdr:cNvPr id="175" name="直線コネクタ 174"/>
        <xdr:cNvCxnSpPr/>
      </xdr:nvCxnSpPr>
      <xdr:spPr>
        <a:xfrm flipH="1" flipV="1">
          <a:off x="2177464" y="20395712"/>
          <a:ext cx="256516" cy="1"/>
        </a:xfrm>
        <a:prstGeom prst="line">
          <a:avLst/>
        </a:prstGeom>
        <a:ln w="285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447284</xdr:colOff>
      <xdr:row>116</xdr:row>
      <xdr:rowOff>64466</xdr:rowOff>
    </xdr:from>
    <xdr:to>
      <xdr:col>2</xdr:col>
      <xdr:colOff>642819</xdr:colOff>
      <xdr:row>117</xdr:row>
      <xdr:rowOff>107113</xdr:rowOff>
    </xdr:to>
    <xdr:sp macro="" textlink="">
      <xdr:nvSpPr>
        <xdr:cNvPr id="176" name="上矢印 175"/>
        <xdr:cNvSpPr/>
      </xdr:nvSpPr>
      <xdr:spPr>
        <a:xfrm rot="10800000">
          <a:off x="2089525" y="20384466"/>
          <a:ext cx="195535" cy="217819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553548</xdr:colOff>
      <xdr:row>113</xdr:row>
      <xdr:rowOff>107078</xdr:rowOff>
    </xdr:from>
    <xdr:to>
      <xdr:col>5</xdr:col>
      <xdr:colOff>176424</xdr:colOff>
      <xdr:row>115</xdr:row>
      <xdr:rowOff>66716</xdr:rowOff>
    </xdr:to>
    <xdr:sp macro="" textlink="">
      <xdr:nvSpPr>
        <xdr:cNvPr id="178" name="乗算記号 177"/>
        <xdr:cNvSpPr/>
      </xdr:nvSpPr>
      <xdr:spPr>
        <a:xfrm>
          <a:off x="3575272" y="19901561"/>
          <a:ext cx="312618" cy="309983"/>
        </a:xfrm>
        <a:prstGeom prst="mathMultiply">
          <a:avLst>
            <a:gd name="adj1" fmla="val 12225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645948</xdr:colOff>
      <xdr:row>117</xdr:row>
      <xdr:rowOff>130771</xdr:rowOff>
    </xdr:from>
    <xdr:to>
      <xdr:col>3</xdr:col>
      <xdr:colOff>65122</xdr:colOff>
      <xdr:row>119</xdr:row>
      <xdr:rowOff>120595</xdr:rowOff>
    </xdr:to>
    <xdr:pic>
      <xdr:nvPicPr>
        <xdr:cNvPr id="141" name="図 14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98448" y="20625943"/>
          <a:ext cx="798657" cy="340169"/>
        </a:xfrm>
        <a:prstGeom prst="rect">
          <a:avLst/>
        </a:prstGeom>
      </xdr:spPr>
    </xdr:pic>
    <xdr:clientData/>
  </xdr:twoCellAnchor>
  <xdr:twoCellAnchor>
    <xdr:from>
      <xdr:col>5</xdr:col>
      <xdr:colOff>570601</xdr:colOff>
      <xdr:row>110</xdr:row>
      <xdr:rowOff>99932</xdr:rowOff>
    </xdr:from>
    <xdr:to>
      <xdr:col>6</xdr:col>
      <xdr:colOff>104075</xdr:colOff>
      <xdr:row>111</xdr:row>
      <xdr:rowOff>172322</xdr:rowOff>
    </xdr:to>
    <xdr:sp macro="" textlink="">
      <xdr:nvSpPr>
        <xdr:cNvPr id="181" name="上矢印 180"/>
        <xdr:cNvSpPr/>
      </xdr:nvSpPr>
      <xdr:spPr>
        <a:xfrm>
          <a:off x="4282067" y="19368898"/>
          <a:ext cx="223215" cy="247562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615910</xdr:colOff>
      <xdr:row>114</xdr:row>
      <xdr:rowOff>47008</xdr:rowOff>
    </xdr:from>
    <xdr:to>
      <xdr:col>5</xdr:col>
      <xdr:colOff>513841</xdr:colOff>
      <xdr:row>119</xdr:row>
      <xdr:rowOff>43793</xdr:rowOff>
    </xdr:to>
    <xdr:cxnSp macro="">
      <xdr:nvCxnSpPr>
        <xdr:cNvPr id="182" name="直線矢印コネクタ 181"/>
        <xdr:cNvCxnSpPr/>
      </xdr:nvCxnSpPr>
      <xdr:spPr>
        <a:xfrm flipH="1" flipV="1">
          <a:off x="3637634" y="20016663"/>
          <a:ext cx="587673" cy="87264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132933</xdr:colOff>
      <xdr:row>118</xdr:row>
      <xdr:rowOff>98536</xdr:rowOff>
    </xdr:from>
    <xdr:ext cx="1112162" cy="240860"/>
    <xdr:sp macro="" textlink="">
      <xdr:nvSpPr>
        <xdr:cNvPr id="183" name="サブタイトル 2"/>
        <xdr:cNvSpPr txBox="1">
          <a:spLocks/>
        </xdr:cNvSpPr>
      </xdr:nvSpPr>
      <xdr:spPr>
        <a:xfrm>
          <a:off x="3844399" y="20768881"/>
          <a:ext cx="1112162" cy="240860"/>
        </a:xfrm>
        <a:prstGeom prst="rect">
          <a:avLst/>
        </a:prstGeom>
        <a:solidFill>
          <a:schemeClr val="accent4"/>
        </a:solidFill>
      </xdr:spPr>
      <xdr:txBody>
        <a:bodyPr vertOverflow="clip" horzOverflow="clip" vert="horz" wrap="square" lIns="91440" tIns="45720" rIns="91440" bIns="45720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9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</a:t>
          </a:r>
          <a:r>
            <a:rPr kumimoji="1" lang="ja-JP" altLang="en-US" sz="9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反転した為決済</a:t>
          </a:r>
          <a:endParaRPr lang="ja-JP" altLang="ja-JP" sz="900">
            <a:effectLst/>
          </a:endParaRPr>
        </a:p>
      </xdr:txBody>
    </xdr:sp>
    <xdr:clientData/>
  </xdr:oneCellAnchor>
  <xdr:twoCellAnchor>
    <xdr:from>
      <xdr:col>6</xdr:col>
      <xdr:colOff>451567</xdr:colOff>
      <xdr:row>111</xdr:row>
      <xdr:rowOff>92930</xdr:rowOff>
    </xdr:from>
    <xdr:to>
      <xdr:col>7</xdr:col>
      <xdr:colOff>323732</xdr:colOff>
      <xdr:row>111</xdr:row>
      <xdr:rowOff>92930</xdr:rowOff>
    </xdr:to>
    <xdr:cxnSp macro="">
      <xdr:nvCxnSpPr>
        <xdr:cNvPr id="189" name="直線コネクタ 188"/>
        <xdr:cNvCxnSpPr/>
      </xdr:nvCxnSpPr>
      <xdr:spPr>
        <a:xfrm flipH="1">
          <a:off x="4852774" y="19537068"/>
          <a:ext cx="561906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59854</xdr:colOff>
      <xdr:row>88</xdr:row>
      <xdr:rowOff>45607</xdr:rowOff>
    </xdr:from>
    <xdr:to>
      <xdr:col>7</xdr:col>
      <xdr:colOff>239408</xdr:colOff>
      <xdr:row>88</xdr:row>
      <xdr:rowOff>168838</xdr:rowOff>
    </xdr:to>
    <xdr:cxnSp macro="">
      <xdr:nvCxnSpPr>
        <xdr:cNvPr id="208" name="直線矢印コネクタ 207"/>
        <xdr:cNvCxnSpPr>
          <a:stCxn id="209" idx="1"/>
          <a:endCxn id="93" idx="2"/>
        </xdr:cNvCxnSpPr>
      </xdr:nvCxnSpPr>
      <xdr:spPr>
        <a:xfrm flipH="1" flipV="1">
          <a:off x="5150802" y="15460779"/>
          <a:ext cx="179554" cy="12323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239408</xdr:colOff>
      <xdr:row>87</xdr:row>
      <xdr:rowOff>0</xdr:rowOff>
    </xdr:from>
    <xdr:ext cx="986799" cy="688019"/>
    <xdr:sp macro="" textlink="">
      <xdr:nvSpPr>
        <xdr:cNvPr id="209" name="サブタイトル 2"/>
        <xdr:cNvSpPr txBox="1">
          <a:spLocks/>
        </xdr:cNvSpPr>
      </xdr:nvSpPr>
      <xdr:spPr>
        <a:xfrm>
          <a:off x="5330356" y="15240000"/>
          <a:ext cx="986799" cy="688019"/>
        </a:xfrm>
        <a:prstGeom prst="rect">
          <a:avLst/>
        </a:prstGeom>
        <a:solidFill>
          <a:schemeClr val="accent4"/>
        </a:solidFill>
      </xdr:spPr>
      <xdr:txBody>
        <a:bodyPr vertOverflow="clip" horzOverflow="clip" vert="horz" wrap="square" lIns="91440" tIns="45720" rIns="91440" bIns="45720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9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</a:t>
          </a:r>
          <a:r>
            <a:rPr kumimoji="1" lang="ja-JP" altLang="en-US" sz="9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反転、買いピン出現で決済</a:t>
          </a:r>
          <a:r>
            <a:rPr kumimoji="1" lang="en-US" altLang="ja-JP" sz="9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&amp;</a:t>
          </a:r>
          <a:r>
            <a:rPr kumimoji="1" lang="ja-JP" altLang="en-US" sz="9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買いエントリー</a:t>
          </a:r>
          <a:endParaRPr lang="ja-JP" altLang="ja-JP" sz="900">
            <a:effectLst/>
          </a:endParaRPr>
        </a:p>
      </xdr:txBody>
    </xdr:sp>
    <xdr:clientData/>
  </xdr:oneCellAnchor>
  <xdr:twoCellAnchor>
    <xdr:from>
      <xdr:col>4</xdr:col>
      <xdr:colOff>318183</xdr:colOff>
      <xdr:row>139</xdr:row>
      <xdr:rowOff>139477</xdr:rowOff>
    </xdr:from>
    <xdr:to>
      <xdr:col>4</xdr:col>
      <xdr:colOff>575782</xdr:colOff>
      <xdr:row>139</xdr:row>
      <xdr:rowOff>139478</xdr:rowOff>
    </xdr:to>
    <xdr:cxnSp macro="">
      <xdr:nvCxnSpPr>
        <xdr:cNvPr id="221" name="直線コネクタ 220"/>
        <xdr:cNvCxnSpPr/>
      </xdr:nvCxnSpPr>
      <xdr:spPr>
        <a:xfrm flipH="1" flipV="1">
          <a:off x="3339907" y="24488443"/>
          <a:ext cx="257599" cy="1"/>
        </a:xfrm>
        <a:prstGeom prst="line">
          <a:avLst/>
        </a:prstGeom>
        <a:ln w="285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209311</xdr:colOff>
      <xdr:row>138</xdr:row>
      <xdr:rowOff>67087</xdr:rowOff>
    </xdr:from>
    <xdr:to>
      <xdr:col>4</xdr:col>
      <xdr:colOff>432526</xdr:colOff>
      <xdr:row>139</xdr:row>
      <xdr:rowOff>139476</xdr:rowOff>
    </xdr:to>
    <xdr:sp macro="" textlink="">
      <xdr:nvSpPr>
        <xdr:cNvPr id="222" name="上矢印 221"/>
        <xdr:cNvSpPr/>
      </xdr:nvSpPr>
      <xdr:spPr>
        <a:xfrm>
          <a:off x="3231035" y="24240880"/>
          <a:ext cx="223215" cy="247562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 editAs="oneCell">
    <xdr:from>
      <xdr:col>1</xdr:col>
      <xdr:colOff>312241</xdr:colOff>
      <xdr:row>137</xdr:row>
      <xdr:rowOff>98535</xdr:rowOff>
    </xdr:from>
    <xdr:to>
      <xdr:col>2</xdr:col>
      <xdr:colOff>382622</xdr:colOff>
      <xdr:row>139</xdr:row>
      <xdr:rowOff>43793</xdr:rowOff>
    </xdr:to>
    <xdr:pic>
      <xdr:nvPicPr>
        <xdr:cNvPr id="165" name="図 16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64741" y="24097156"/>
          <a:ext cx="760122" cy="295603"/>
        </a:xfrm>
        <a:prstGeom prst="rect">
          <a:avLst/>
        </a:prstGeom>
      </xdr:spPr>
    </xdr:pic>
    <xdr:clientData/>
  </xdr:twoCellAnchor>
  <xdr:twoCellAnchor>
    <xdr:from>
      <xdr:col>2</xdr:col>
      <xdr:colOff>239620</xdr:colOff>
      <xdr:row>136</xdr:row>
      <xdr:rowOff>42867</xdr:rowOff>
    </xdr:from>
    <xdr:to>
      <xdr:col>2</xdr:col>
      <xdr:colOff>496136</xdr:colOff>
      <xdr:row>136</xdr:row>
      <xdr:rowOff>42868</xdr:rowOff>
    </xdr:to>
    <xdr:cxnSp macro="">
      <xdr:nvCxnSpPr>
        <xdr:cNvPr id="236" name="直線コネクタ 235"/>
        <xdr:cNvCxnSpPr/>
      </xdr:nvCxnSpPr>
      <xdr:spPr>
        <a:xfrm flipH="1" flipV="1">
          <a:off x="1881861" y="23866315"/>
          <a:ext cx="256516" cy="1"/>
        </a:xfrm>
        <a:prstGeom prst="line">
          <a:avLst/>
        </a:prstGeom>
        <a:ln w="285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151681</xdr:colOff>
      <xdr:row>136</xdr:row>
      <xdr:rowOff>31621</xdr:rowOff>
    </xdr:from>
    <xdr:to>
      <xdr:col>2</xdr:col>
      <xdr:colOff>347216</xdr:colOff>
      <xdr:row>137</xdr:row>
      <xdr:rowOff>74267</xdr:rowOff>
    </xdr:to>
    <xdr:sp macro="" textlink="">
      <xdr:nvSpPr>
        <xdr:cNvPr id="237" name="上矢印 236"/>
        <xdr:cNvSpPr/>
      </xdr:nvSpPr>
      <xdr:spPr>
        <a:xfrm rot="10800000">
          <a:off x="1793922" y="23855069"/>
          <a:ext cx="195535" cy="217819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</xdr:col>
      <xdr:colOff>451567</xdr:colOff>
      <xdr:row>137</xdr:row>
      <xdr:rowOff>136723</xdr:rowOff>
    </xdr:from>
    <xdr:to>
      <xdr:col>3</xdr:col>
      <xdr:colOff>323731</xdr:colOff>
      <xdr:row>137</xdr:row>
      <xdr:rowOff>136723</xdr:rowOff>
    </xdr:to>
    <xdr:cxnSp macro="">
      <xdr:nvCxnSpPr>
        <xdr:cNvPr id="238" name="直線コネクタ 237"/>
        <xdr:cNvCxnSpPr/>
      </xdr:nvCxnSpPr>
      <xdr:spPr>
        <a:xfrm flipH="1">
          <a:off x="2093808" y="24135344"/>
          <a:ext cx="561906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345531</xdr:colOff>
      <xdr:row>138</xdr:row>
      <xdr:rowOff>161818</xdr:rowOff>
    </xdr:from>
    <xdr:to>
      <xdr:col>4</xdr:col>
      <xdr:colOff>658149</xdr:colOff>
      <xdr:row>140</xdr:row>
      <xdr:rowOff>121456</xdr:rowOff>
    </xdr:to>
    <xdr:sp macro="" textlink="">
      <xdr:nvSpPr>
        <xdr:cNvPr id="248" name="乗算記号 247"/>
        <xdr:cNvSpPr/>
      </xdr:nvSpPr>
      <xdr:spPr>
        <a:xfrm>
          <a:off x="3367255" y="24335611"/>
          <a:ext cx="312618" cy="309983"/>
        </a:xfrm>
        <a:prstGeom prst="mathMultiply">
          <a:avLst>
            <a:gd name="adj1" fmla="val 12225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655654</xdr:colOff>
      <xdr:row>139</xdr:row>
      <xdr:rowOff>86659</xdr:rowOff>
    </xdr:from>
    <xdr:to>
      <xdr:col>7</xdr:col>
      <xdr:colOff>222429</xdr:colOff>
      <xdr:row>139</xdr:row>
      <xdr:rowOff>86660</xdr:rowOff>
    </xdr:to>
    <xdr:cxnSp macro="">
      <xdr:nvCxnSpPr>
        <xdr:cNvPr id="255" name="直線コネクタ 254"/>
        <xdr:cNvCxnSpPr/>
      </xdr:nvCxnSpPr>
      <xdr:spPr>
        <a:xfrm flipH="1" flipV="1">
          <a:off x="5056861" y="24435625"/>
          <a:ext cx="256516" cy="1"/>
        </a:xfrm>
        <a:prstGeom prst="line">
          <a:avLst/>
        </a:prstGeom>
        <a:ln w="285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567715</xdr:colOff>
      <xdr:row>139</xdr:row>
      <xdr:rowOff>75413</xdr:rowOff>
    </xdr:from>
    <xdr:to>
      <xdr:col>7</xdr:col>
      <xdr:colOff>73509</xdr:colOff>
      <xdr:row>140</xdr:row>
      <xdr:rowOff>118060</xdr:rowOff>
    </xdr:to>
    <xdr:sp macro="" textlink="">
      <xdr:nvSpPr>
        <xdr:cNvPr id="256" name="上矢印 255"/>
        <xdr:cNvSpPr/>
      </xdr:nvSpPr>
      <xdr:spPr>
        <a:xfrm rot="10800000">
          <a:off x="4968922" y="24424379"/>
          <a:ext cx="195535" cy="217819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6</xdr:col>
      <xdr:colOff>665482</xdr:colOff>
      <xdr:row>135</xdr:row>
      <xdr:rowOff>76638</xdr:rowOff>
    </xdr:from>
    <xdr:to>
      <xdr:col>7</xdr:col>
      <xdr:colOff>525518</xdr:colOff>
      <xdr:row>139</xdr:row>
      <xdr:rowOff>75413</xdr:rowOff>
    </xdr:to>
    <xdr:cxnSp macro="">
      <xdr:nvCxnSpPr>
        <xdr:cNvPr id="257" name="直線矢印コネクタ 256"/>
        <xdr:cNvCxnSpPr>
          <a:stCxn id="258" idx="2"/>
          <a:endCxn id="256" idx="2"/>
        </xdr:cNvCxnSpPr>
      </xdr:nvCxnSpPr>
      <xdr:spPr>
        <a:xfrm flipH="1">
          <a:off x="5066689" y="23724914"/>
          <a:ext cx="549777" cy="69946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580259</xdr:colOff>
      <xdr:row>133</xdr:row>
      <xdr:rowOff>32844</xdr:rowOff>
    </xdr:from>
    <xdr:ext cx="1269999" cy="394139"/>
    <xdr:sp macro="" textlink="">
      <xdr:nvSpPr>
        <xdr:cNvPr id="258" name="サブタイトル 2"/>
        <xdr:cNvSpPr txBox="1">
          <a:spLocks/>
        </xdr:cNvSpPr>
      </xdr:nvSpPr>
      <xdr:spPr>
        <a:xfrm>
          <a:off x="4981466" y="23330775"/>
          <a:ext cx="1269999" cy="394139"/>
        </a:xfrm>
        <a:prstGeom prst="rect">
          <a:avLst/>
        </a:prstGeom>
        <a:solidFill>
          <a:schemeClr val="accent4"/>
        </a:solidFill>
      </xdr:spPr>
      <xdr:txBody>
        <a:bodyPr vertOverflow="clip" horzOverflow="clip" vert="horz" wrap="square" lIns="91440" tIns="45720" rIns="91440" bIns="45720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9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10MA</a:t>
          </a:r>
          <a:r>
            <a:rPr kumimoji="1" lang="ja-JP" altLang="en-US" sz="9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をヒゲで跳ね返されて、直近サポート</a:t>
          </a:r>
          <a:endParaRPr lang="ja-JP" altLang="ja-JP" sz="900">
            <a:effectLst/>
          </a:endParaRPr>
        </a:p>
      </xdr:txBody>
    </xdr:sp>
    <xdr:clientData/>
  </xdr:oneCellAnchor>
  <xdr:twoCellAnchor editAs="oneCell">
    <xdr:from>
      <xdr:col>8</xdr:col>
      <xdr:colOff>481725</xdr:colOff>
      <xdr:row>133</xdr:row>
      <xdr:rowOff>48011</xdr:rowOff>
    </xdr:from>
    <xdr:to>
      <xdr:col>9</xdr:col>
      <xdr:colOff>656898</xdr:colOff>
      <xdr:row>135</xdr:row>
      <xdr:rowOff>46806</xdr:rowOff>
    </xdr:to>
    <xdr:pic>
      <xdr:nvPicPr>
        <xdr:cNvPr id="235" name="図 23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262415" y="23345942"/>
          <a:ext cx="864914" cy="349140"/>
        </a:xfrm>
        <a:prstGeom prst="rect">
          <a:avLst/>
        </a:prstGeom>
      </xdr:spPr>
    </xdr:pic>
    <xdr:clientData/>
  </xdr:twoCellAnchor>
  <xdr:twoCellAnchor>
    <xdr:from>
      <xdr:col>7</xdr:col>
      <xdr:colOff>582946</xdr:colOff>
      <xdr:row>141</xdr:row>
      <xdr:rowOff>5344</xdr:rowOff>
    </xdr:from>
    <xdr:to>
      <xdr:col>8</xdr:col>
      <xdr:colOff>455110</xdr:colOff>
      <xdr:row>141</xdr:row>
      <xdr:rowOff>5344</xdr:rowOff>
    </xdr:to>
    <xdr:cxnSp macro="">
      <xdr:nvCxnSpPr>
        <xdr:cNvPr id="265" name="直線コネクタ 264"/>
        <xdr:cNvCxnSpPr/>
      </xdr:nvCxnSpPr>
      <xdr:spPr>
        <a:xfrm flipH="1">
          <a:off x="5673894" y="24704654"/>
          <a:ext cx="561906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637687</xdr:colOff>
      <xdr:row>144</xdr:row>
      <xdr:rowOff>16292</xdr:rowOff>
    </xdr:from>
    <xdr:to>
      <xdr:col>9</xdr:col>
      <xdr:colOff>509852</xdr:colOff>
      <xdr:row>144</xdr:row>
      <xdr:rowOff>16292</xdr:rowOff>
    </xdr:to>
    <xdr:cxnSp macro="">
      <xdr:nvCxnSpPr>
        <xdr:cNvPr id="266" name="直線コネクタ 265"/>
        <xdr:cNvCxnSpPr/>
      </xdr:nvCxnSpPr>
      <xdr:spPr>
        <a:xfrm flipH="1">
          <a:off x="6418377" y="25241120"/>
          <a:ext cx="561906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68377</xdr:colOff>
      <xdr:row>144</xdr:row>
      <xdr:rowOff>81982</xdr:rowOff>
    </xdr:from>
    <xdr:to>
      <xdr:col>13</xdr:col>
      <xdr:colOff>630283</xdr:colOff>
      <xdr:row>144</xdr:row>
      <xdr:rowOff>81982</xdr:rowOff>
    </xdr:to>
    <xdr:cxnSp macro="">
      <xdr:nvCxnSpPr>
        <xdr:cNvPr id="267" name="直線コネクタ 266"/>
        <xdr:cNvCxnSpPr/>
      </xdr:nvCxnSpPr>
      <xdr:spPr>
        <a:xfrm flipH="1">
          <a:off x="9297774" y="25306810"/>
          <a:ext cx="561906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236051</xdr:colOff>
      <xdr:row>145</xdr:row>
      <xdr:rowOff>139921</xdr:rowOff>
    </xdr:from>
    <xdr:to>
      <xdr:col>10</xdr:col>
      <xdr:colOff>548669</xdr:colOff>
      <xdr:row>147</xdr:row>
      <xdr:rowOff>99559</xdr:rowOff>
    </xdr:to>
    <xdr:sp macro="" textlink="">
      <xdr:nvSpPr>
        <xdr:cNvPr id="272" name="乗算記号 271"/>
        <xdr:cNvSpPr/>
      </xdr:nvSpPr>
      <xdr:spPr>
        <a:xfrm>
          <a:off x="7396223" y="25539921"/>
          <a:ext cx="312618" cy="309983"/>
        </a:xfrm>
        <a:prstGeom prst="mathMultiply">
          <a:avLst>
            <a:gd name="adj1" fmla="val 12225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473586</xdr:colOff>
      <xdr:row>142</xdr:row>
      <xdr:rowOff>120430</xdr:rowOff>
    </xdr:from>
    <xdr:to>
      <xdr:col>10</xdr:col>
      <xdr:colOff>635778</xdr:colOff>
      <xdr:row>146</xdr:row>
      <xdr:rowOff>39199</xdr:rowOff>
    </xdr:to>
    <xdr:cxnSp macro="">
      <xdr:nvCxnSpPr>
        <xdr:cNvPr id="273" name="直線矢印コネクタ 272"/>
        <xdr:cNvCxnSpPr>
          <a:stCxn id="274" idx="2"/>
          <a:endCxn id="272" idx="1"/>
        </xdr:cNvCxnSpPr>
      </xdr:nvCxnSpPr>
      <xdr:spPr>
        <a:xfrm flipH="1">
          <a:off x="7633758" y="24994913"/>
          <a:ext cx="162192" cy="61945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362848</xdr:colOff>
      <xdr:row>141</xdr:row>
      <xdr:rowOff>76638</xdr:rowOff>
    </xdr:from>
    <xdr:ext cx="545859" cy="218965"/>
    <xdr:sp macro="" textlink="">
      <xdr:nvSpPr>
        <xdr:cNvPr id="274" name="サブタイトル 2"/>
        <xdr:cNvSpPr txBox="1">
          <a:spLocks/>
        </xdr:cNvSpPr>
      </xdr:nvSpPr>
      <xdr:spPr>
        <a:xfrm>
          <a:off x="7523020" y="24775948"/>
          <a:ext cx="545859" cy="218965"/>
        </a:xfrm>
        <a:prstGeom prst="rect">
          <a:avLst/>
        </a:prstGeom>
        <a:solidFill>
          <a:schemeClr val="accent4"/>
        </a:solidFill>
      </xdr:spPr>
      <xdr:txBody>
        <a:bodyPr vertOverflow="clip" horzOverflow="clip" vert="horz" wrap="square" lIns="91440" tIns="45720" rIns="91440" bIns="45720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9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</a:t>
          </a:r>
          <a:endParaRPr lang="ja-JP" altLang="ja-JP" sz="900">
            <a:effectLst/>
          </a:endParaRPr>
        </a:p>
      </xdr:txBody>
    </xdr:sp>
    <xdr:clientData/>
  </xdr:oneCellAnchor>
  <xdr:twoCellAnchor editAs="oneCell">
    <xdr:from>
      <xdr:col>10</xdr:col>
      <xdr:colOff>361294</xdr:colOff>
      <xdr:row>139</xdr:row>
      <xdr:rowOff>153275</xdr:rowOff>
    </xdr:from>
    <xdr:to>
      <xdr:col>11</xdr:col>
      <xdr:colOff>176314</xdr:colOff>
      <xdr:row>141</xdr:row>
      <xdr:rowOff>79121</xdr:rowOff>
    </xdr:to>
    <xdr:pic>
      <xdr:nvPicPr>
        <xdr:cNvPr id="245" name="図 244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521466" y="24502241"/>
          <a:ext cx="504762" cy="276190"/>
        </a:xfrm>
        <a:prstGeom prst="rect">
          <a:avLst/>
        </a:prstGeom>
      </xdr:spPr>
    </xdr:pic>
    <xdr:clientData/>
  </xdr:twoCellAnchor>
  <xdr:twoCellAnchor>
    <xdr:from>
      <xdr:col>8</xdr:col>
      <xdr:colOff>600913</xdr:colOff>
      <xdr:row>145</xdr:row>
      <xdr:rowOff>97608</xdr:rowOff>
    </xdr:from>
    <xdr:to>
      <xdr:col>9</xdr:col>
      <xdr:colOff>167688</xdr:colOff>
      <xdr:row>145</xdr:row>
      <xdr:rowOff>97609</xdr:rowOff>
    </xdr:to>
    <xdr:cxnSp macro="">
      <xdr:nvCxnSpPr>
        <xdr:cNvPr id="282" name="直線コネクタ 281"/>
        <xdr:cNvCxnSpPr/>
      </xdr:nvCxnSpPr>
      <xdr:spPr>
        <a:xfrm flipH="1" flipV="1">
          <a:off x="6381603" y="25497608"/>
          <a:ext cx="256516" cy="1"/>
        </a:xfrm>
        <a:prstGeom prst="line">
          <a:avLst/>
        </a:prstGeom>
        <a:ln w="285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512974</xdr:colOff>
      <xdr:row>145</xdr:row>
      <xdr:rowOff>86362</xdr:rowOff>
    </xdr:from>
    <xdr:to>
      <xdr:col>9</xdr:col>
      <xdr:colOff>18768</xdr:colOff>
      <xdr:row>146</xdr:row>
      <xdr:rowOff>129009</xdr:rowOff>
    </xdr:to>
    <xdr:sp macro="" textlink="">
      <xdr:nvSpPr>
        <xdr:cNvPr id="283" name="上矢印 282"/>
        <xdr:cNvSpPr/>
      </xdr:nvSpPr>
      <xdr:spPr>
        <a:xfrm rot="10800000">
          <a:off x="6293664" y="25486362"/>
          <a:ext cx="195535" cy="217819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7</xdr:col>
      <xdr:colOff>295604</xdr:colOff>
      <xdr:row>146</xdr:row>
      <xdr:rowOff>129009</xdr:rowOff>
    </xdr:from>
    <xdr:to>
      <xdr:col>8</xdr:col>
      <xdr:colOff>610741</xdr:colOff>
      <xdr:row>151</xdr:row>
      <xdr:rowOff>76638</xdr:rowOff>
    </xdr:to>
    <xdr:cxnSp macro="">
      <xdr:nvCxnSpPr>
        <xdr:cNvPr id="284" name="直線矢印コネクタ 283"/>
        <xdr:cNvCxnSpPr>
          <a:stCxn id="285" idx="2"/>
          <a:endCxn id="283" idx="0"/>
        </xdr:cNvCxnSpPr>
      </xdr:nvCxnSpPr>
      <xdr:spPr>
        <a:xfrm flipV="1">
          <a:off x="5386552" y="25704181"/>
          <a:ext cx="1004879" cy="82349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350345</xdr:colOff>
      <xdr:row>148</xdr:row>
      <xdr:rowOff>43793</xdr:rowOff>
    </xdr:from>
    <xdr:ext cx="1269999" cy="558362"/>
    <xdr:sp macro="" textlink="">
      <xdr:nvSpPr>
        <xdr:cNvPr id="285" name="サブタイトル 2"/>
        <xdr:cNvSpPr txBox="1">
          <a:spLocks/>
        </xdr:cNvSpPr>
      </xdr:nvSpPr>
      <xdr:spPr>
        <a:xfrm>
          <a:off x="4751552" y="25969310"/>
          <a:ext cx="1269999" cy="558362"/>
        </a:xfrm>
        <a:prstGeom prst="rect">
          <a:avLst/>
        </a:prstGeom>
        <a:solidFill>
          <a:schemeClr val="accent4"/>
        </a:solidFill>
      </xdr:spPr>
      <xdr:txBody>
        <a:bodyPr vertOverflow="clip" horzOverflow="clip" vert="horz" wrap="square" lIns="91440" tIns="45720" rIns="91440" bIns="45720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エントリー</a:t>
          </a:r>
          <a:r>
            <a:rPr kumimoji="1" lang="en-US" altLang="ja-JP" sz="9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9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ストップが上がったので、合成ピンバーでエントリー</a:t>
          </a:r>
          <a:endParaRPr lang="ja-JP" altLang="ja-JP" sz="900">
            <a:effectLst/>
          </a:endParaRPr>
        </a:p>
      </xdr:txBody>
    </xdr:sp>
    <xdr:clientData/>
  </xdr:oneCellAnchor>
  <xdr:twoCellAnchor editAs="oneCell">
    <xdr:from>
      <xdr:col>6</xdr:col>
      <xdr:colOff>339396</xdr:colOff>
      <xdr:row>151</xdr:row>
      <xdr:rowOff>109483</xdr:rowOff>
    </xdr:from>
    <xdr:to>
      <xdr:col>7</xdr:col>
      <xdr:colOff>678226</xdr:colOff>
      <xdr:row>154</xdr:row>
      <xdr:rowOff>3013</xdr:rowOff>
    </xdr:to>
    <xdr:pic>
      <xdr:nvPicPr>
        <xdr:cNvPr id="253" name="図 25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40603" y="26560517"/>
          <a:ext cx="1028571" cy="419048"/>
        </a:xfrm>
        <a:prstGeom prst="rect">
          <a:avLst/>
        </a:prstGeom>
      </xdr:spPr>
    </xdr:pic>
    <xdr:clientData/>
  </xdr:twoCellAnchor>
  <xdr:twoCellAnchor>
    <xdr:from>
      <xdr:col>4</xdr:col>
      <xdr:colOff>10950</xdr:colOff>
      <xdr:row>139</xdr:row>
      <xdr:rowOff>139476</xdr:rowOff>
    </xdr:from>
    <xdr:to>
      <xdr:col>4</xdr:col>
      <xdr:colOff>320919</xdr:colOff>
      <xdr:row>147</xdr:row>
      <xdr:rowOff>76638</xdr:rowOff>
    </xdr:to>
    <xdr:cxnSp macro="">
      <xdr:nvCxnSpPr>
        <xdr:cNvPr id="292" name="直線矢印コネクタ 291"/>
        <xdr:cNvCxnSpPr>
          <a:stCxn id="293" idx="2"/>
          <a:endCxn id="222" idx="2"/>
        </xdr:cNvCxnSpPr>
      </xdr:nvCxnSpPr>
      <xdr:spPr>
        <a:xfrm flipV="1">
          <a:off x="3032674" y="24488442"/>
          <a:ext cx="309969" cy="133854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2</xdr:colOff>
      <xdr:row>145</xdr:row>
      <xdr:rowOff>1</xdr:rowOff>
    </xdr:from>
    <xdr:ext cx="1401378" cy="426982"/>
    <xdr:sp macro="" textlink="">
      <xdr:nvSpPr>
        <xdr:cNvPr id="293" name="サブタイトル 2"/>
        <xdr:cNvSpPr txBox="1">
          <a:spLocks/>
        </xdr:cNvSpPr>
      </xdr:nvSpPr>
      <xdr:spPr>
        <a:xfrm>
          <a:off x="2331985" y="25400001"/>
          <a:ext cx="1401378" cy="426982"/>
        </a:xfrm>
        <a:prstGeom prst="rect">
          <a:avLst/>
        </a:prstGeom>
        <a:solidFill>
          <a:schemeClr val="accent4"/>
        </a:solidFill>
      </xdr:spPr>
      <xdr:txBody>
        <a:bodyPr vertOverflow="clip" horzOverflow="clip" vert="horz" wrap="square" lIns="91440" tIns="45720" rIns="91440" bIns="45720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買いのピンバーが出たので、決済＆エントリー</a:t>
          </a:r>
          <a:endParaRPr lang="ja-JP" altLang="ja-JP" sz="900">
            <a:effectLst/>
          </a:endParaRPr>
        </a:p>
      </xdr:txBody>
    </xdr:sp>
    <xdr:clientData/>
  </xdr:oneCellAnchor>
  <xdr:twoCellAnchor editAs="oneCell">
    <xdr:from>
      <xdr:col>4</xdr:col>
      <xdr:colOff>536466</xdr:colOff>
      <xdr:row>147</xdr:row>
      <xdr:rowOff>116782</xdr:rowOff>
    </xdr:from>
    <xdr:to>
      <xdr:col>5</xdr:col>
      <xdr:colOff>678226</xdr:colOff>
      <xdr:row>149</xdr:row>
      <xdr:rowOff>120595</xdr:rowOff>
    </xdr:to>
    <xdr:pic>
      <xdr:nvPicPr>
        <xdr:cNvPr id="275" name="図 274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558190" y="25867127"/>
          <a:ext cx="831502" cy="354158"/>
        </a:xfrm>
        <a:prstGeom prst="rect">
          <a:avLst/>
        </a:prstGeom>
      </xdr:spPr>
    </xdr:pic>
    <xdr:clientData/>
  </xdr:twoCellAnchor>
  <xdr:twoCellAnchor editAs="oneCell">
    <xdr:from>
      <xdr:col>11</xdr:col>
      <xdr:colOff>339395</xdr:colOff>
      <xdr:row>41</xdr:row>
      <xdr:rowOff>169949</xdr:rowOff>
    </xdr:from>
    <xdr:to>
      <xdr:col>12</xdr:col>
      <xdr:colOff>468784</xdr:colOff>
      <xdr:row>43</xdr:row>
      <xdr:rowOff>127717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189309" y="7352018"/>
          <a:ext cx="819130" cy="308113"/>
        </a:xfrm>
        <a:prstGeom prst="rect">
          <a:avLst/>
        </a:prstGeom>
      </xdr:spPr>
    </xdr:pic>
    <xdr:clientData/>
  </xdr:twoCellAnchor>
  <xdr:twoCellAnchor>
    <xdr:from>
      <xdr:col>11</xdr:col>
      <xdr:colOff>628080</xdr:colOff>
      <xdr:row>50</xdr:row>
      <xdr:rowOff>111802</xdr:rowOff>
    </xdr:from>
    <xdr:to>
      <xdr:col>12</xdr:col>
      <xdr:colOff>191323</xdr:colOff>
      <xdr:row>50</xdr:row>
      <xdr:rowOff>111803</xdr:rowOff>
    </xdr:to>
    <xdr:cxnSp macro="">
      <xdr:nvCxnSpPr>
        <xdr:cNvPr id="179" name="直線コネクタ 178"/>
        <xdr:cNvCxnSpPr/>
      </xdr:nvCxnSpPr>
      <xdr:spPr>
        <a:xfrm flipH="1" flipV="1">
          <a:off x="8477994" y="8870423"/>
          <a:ext cx="252984" cy="1"/>
        </a:xfrm>
        <a:prstGeom prst="line">
          <a:avLst/>
        </a:prstGeom>
        <a:ln w="285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519208</xdr:colOff>
      <xdr:row>49</xdr:row>
      <xdr:rowOff>38351</xdr:rowOff>
    </xdr:from>
    <xdr:to>
      <xdr:col>12</xdr:col>
      <xdr:colOff>48067</xdr:colOff>
      <xdr:row>50</xdr:row>
      <xdr:rowOff>111801</xdr:rowOff>
    </xdr:to>
    <xdr:sp macro="" textlink="">
      <xdr:nvSpPr>
        <xdr:cNvPr id="184" name="上矢印 183"/>
        <xdr:cNvSpPr/>
      </xdr:nvSpPr>
      <xdr:spPr>
        <a:xfrm>
          <a:off x="8369122" y="8621799"/>
          <a:ext cx="218600" cy="248623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11</xdr:col>
      <xdr:colOff>359719</xdr:colOff>
      <xdr:row>45</xdr:row>
      <xdr:rowOff>134299</xdr:rowOff>
    </xdr:from>
    <xdr:to>
      <xdr:col>11</xdr:col>
      <xdr:colOff>628508</xdr:colOff>
      <xdr:row>49</xdr:row>
      <xdr:rowOff>38351</xdr:rowOff>
    </xdr:to>
    <xdr:cxnSp macro="">
      <xdr:nvCxnSpPr>
        <xdr:cNvPr id="185" name="直線矢印コネクタ 184"/>
        <xdr:cNvCxnSpPr>
          <a:stCxn id="186" idx="1"/>
          <a:endCxn id="184" idx="0"/>
        </xdr:cNvCxnSpPr>
      </xdr:nvCxnSpPr>
      <xdr:spPr>
        <a:xfrm>
          <a:off x="8209633" y="8017058"/>
          <a:ext cx="268789" cy="60474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359719</xdr:colOff>
      <xdr:row>43</xdr:row>
      <xdr:rowOff>163744</xdr:rowOff>
    </xdr:from>
    <xdr:ext cx="982229" cy="641799"/>
    <xdr:sp macro="" textlink="">
      <xdr:nvSpPr>
        <xdr:cNvPr id="186" name="サブタイトル 2"/>
        <xdr:cNvSpPr txBox="1">
          <a:spLocks/>
        </xdr:cNvSpPr>
      </xdr:nvSpPr>
      <xdr:spPr>
        <a:xfrm>
          <a:off x="8209633" y="7696158"/>
          <a:ext cx="982229" cy="641799"/>
        </a:xfrm>
        <a:prstGeom prst="rect">
          <a:avLst/>
        </a:prstGeom>
        <a:solidFill>
          <a:schemeClr val="accent4"/>
        </a:solidFill>
      </xdr:spPr>
      <xdr:txBody>
        <a:bodyPr vertOverflow="clip" horzOverflow="clip" vert="horz" wrap="square" lIns="91440" tIns="45720" rIns="91440" bIns="45720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9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9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9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kumimoji="1" lang="ja-JP" altLang="en-US" sz="9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の安値でサポートされた後の上抜けエントリー</a:t>
          </a:r>
          <a:endParaRPr lang="ja-JP" altLang="ja-JP" sz="900">
            <a:effectLst/>
          </a:endParaRPr>
        </a:p>
      </xdr:txBody>
    </xdr:sp>
    <xdr:clientData/>
  </xdr:oneCellAnchor>
  <xdr:twoCellAnchor>
    <xdr:from>
      <xdr:col>12</xdr:col>
      <xdr:colOff>35774</xdr:colOff>
      <xdr:row>53</xdr:row>
      <xdr:rowOff>168125</xdr:rowOff>
    </xdr:from>
    <xdr:to>
      <xdr:col>12</xdr:col>
      <xdr:colOff>598762</xdr:colOff>
      <xdr:row>53</xdr:row>
      <xdr:rowOff>168125</xdr:rowOff>
    </xdr:to>
    <xdr:cxnSp macro="">
      <xdr:nvCxnSpPr>
        <xdr:cNvPr id="187" name="直線コネクタ 186"/>
        <xdr:cNvCxnSpPr/>
      </xdr:nvCxnSpPr>
      <xdr:spPr>
        <a:xfrm flipH="1">
          <a:off x="8575429" y="9452263"/>
          <a:ext cx="562988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405086</xdr:colOff>
      <xdr:row>74</xdr:row>
      <xdr:rowOff>2027</xdr:rowOff>
    </xdr:from>
    <xdr:to>
      <xdr:col>8</xdr:col>
      <xdr:colOff>470775</xdr:colOff>
      <xdr:row>75</xdr:row>
      <xdr:rowOff>124869</xdr:rowOff>
    </xdr:to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496034" y="12964786"/>
          <a:ext cx="755431" cy="298014"/>
        </a:xfrm>
        <a:prstGeom prst="rect">
          <a:avLst/>
        </a:prstGeom>
      </xdr:spPr>
    </xdr:pic>
    <xdr:clientData/>
  </xdr:twoCellAnchor>
  <xdr:twoCellAnchor editAs="oneCell">
    <xdr:from>
      <xdr:col>5</xdr:col>
      <xdr:colOff>328448</xdr:colOff>
      <xdr:row>105</xdr:row>
      <xdr:rowOff>32845</xdr:rowOff>
    </xdr:from>
    <xdr:to>
      <xdr:col>6</xdr:col>
      <xdr:colOff>459828</xdr:colOff>
      <xdr:row>107</xdr:row>
      <xdr:rowOff>13962</xdr:rowOff>
    </xdr:to>
    <xdr:pic>
      <xdr:nvPicPr>
        <xdr:cNvPr id="225" name="図 224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039914" y="18425948"/>
          <a:ext cx="821121" cy="331462"/>
        </a:xfrm>
        <a:prstGeom prst="rect">
          <a:avLst/>
        </a:prstGeom>
      </xdr:spPr>
    </xdr:pic>
    <xdr:clientData/>
  </xdr:twoCellAnchor>
  <xdr:twoCellAnchor>
    <xdr:from>
      <xdr:col>6</xdr:col>
      <xdr:colOff>49268</xdr:colOff>
      <xdr:row>107</xdr:row>
      <xdr:rowOff>13962</xdr:rowOff>
    </xdr:from>
    <xdr:to>
      <xdr:col>6</xdr:col>
      <xdr:colOff>536465</xdr:colOff>
      <xdr:row>110</xdr:row>
      <xdr:rowOff>10948</xdr:rowOff>
    </xdr:to>
    <xdr:cxnSp macro="">
      <xdr:nvCxnSpPr>
        <xdr:cNvPr id="193" name="直線矢印コネクタ 192"/>
        <xdr:cNvCxnSpPr>
          <a:stCxn id="225" idx="2"/>
        </xdr:cNvCxnSpPr>
      </xdr:nvCxnSpPr>
      <xdr:spPr>
        <a:xfrm>
          <a:off x="4450475" y="18757410"/>
          <a:ext cx="487197" cy="52250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591206</xdr:colOff>
      <xdr:row>98</xdr:row>
      <xdr:rowOff>61068</xdr:rowOff>
    </xdr:from>
    <xdr:to>
      <xdr:col>8</xdr:col>
      <xdr:colOff>98534</xdr:colOff>
      <xdr:row>100</xdr:row>
      <xdr:rowOff>68703</xdr:rowOff>
    </xdr:to>
    <xdr:pic>
      <xdr:nvPicPr>
        <xdr:cNvPr id="229" name="図 228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4992413" y="17227965"/>
          <a:ext cx="886811" cy="357979"/>
        </a:xfrm>
        <a:prstGeom prst="rect">
          <a:avLst/>
        </a:prstGeom>
      </xdr:spPr>
    </xdr:pic>
    <xdr:clientData/>
  </xdr:twoCellAnchor>
  <xdr:twoCellAnchor>
    <xdr:from>
      <xdr:col>7</xdr:col>
      <xdr:colOff>344871</xdr:colOff>
      <xdr:row>100</xdr:row>
      <xdr:rowOff>68703</xdr:rowOff>
    </xdr:from>
    <xdr:to>
      <xdr:col>7</xdr:col>
      <xdr:colOff>503621</xdr:colOff>
      <xdr:row>103</xdr:row>
      <xdr:rowOff>142327</xdr:rowOff>
    </xdr:to>
    <xdr:cxnSp macro="">
      <xdr:nvCxnSpPr>
        <xdr:cNvPr id="197" name="直線矢印コネクタ 196"/>
        <xdr:cNvCxnSpPr>
          <a:stCxn id="229" idx="2"/>
        </xdr:cNvCxnSpPr>
      </xdr:nvCxnSpPr>
      <xdr:spPr>
        <a:xfrm>
          <a:off x="5435819" y="17585944"/>
          <a:ext cx="158750" cy="59914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462515</xdr:colOff>
      <xdr:row>105</xdr:row>
      <xdr:rowOff>60086</xdr:rowOff>
    </xdr:from>
    <xdr:to>
      <xdr:col>8</xdr:col>
      <xdr:colOff>334679</xdr:colOff>
      <xdr:row>105</xdr:row>
      <xdr:rowOff>60086</xdr:rowOff>
    </xdr:to>
    <xdr:cxnSp macro="">
      <xdr:nvCxnSpPr>
        <xdr:cNvPr id="199" name="直線コネクタ 198"/>
        <xdr:cNvCxnSpPr/>
      </xdr:nvCxnSpPr>
      <xdr:spPr>
        <a:xfrm flipH="1">
          <a:off x="5553463" y="18453189"/>
          <a:ext cx="561906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498808</xdr:colOff>
      <xdr:row>104</xdr:row>
      <xdr:rowOff>96129</xdr:rowOff>
    </xdr:from>
    <xdr:to>
      <xdr:col>8</xdr:col>
      <xdr:colOff>121684</xdr:colOff>
      <xdr:row>106</xdr:row>
      <xdr:rowOff>55767</xdr:rowOff>
    </xdr:to>
    <xdr:sp macro="" textlink="">
      <xdr:nvSpPr>
        <xdr:cNvPr id="204" name="乗算記号 203"/>
        <xdr:cNvSpPr/>
      </xdr:nvSpPr>
      <xdr:spPr>
        <a:xfrm>
          <a:off x="5589756" y="18314060"/>
          <a:ext cx="312618" cy="309983"/>
        </a:xfrm>
        <a:prstGeom prst="mathMultiply">
          <a:avLst>
            <a:gd name="adj1" fmla="val 12225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46601</xdr:colOff>
      <xdr:row>102</xdr:row>
      <xdr:rowOff>153276</xdr:rowOff>
    </xdr:from>
    <xdr:to>
      <xdr:col>9</xdr:col>
      <xdr:colOff>66467</xdr:colOff>
      <xdr:row>104</xdr:row>
      <xdr:rowOff>170579</xdr:rowOff>
    </xdr:to>
    <xdr:cxnSp macro="">
      <xdr:nvCxnSpPr>
        <xdr:cNvPr id="205" name="直線矢印コネクタ 204"/>
        <xdr:cNvCxnSpPr>
          <a:stCxn id="206" idx="2"/>
          <a:endCxn id="204" idx="1"/>
        </xdr:cNvCxnSpPr>
      </xdr:nvCxnSpPr>
      <xdr:spPr>
        <a:xfrm flipH="1">
          <a:off x="5827291" y="18020862"/>
          <a:ext cx="709607" cy="36764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483278</xdr:colOff>
      <xdr:row>101</xdr:row>
      <xdr:rowOff>109483</xdr:rowOff>
    </xdr:from>
    <xdr:ext cx="545859" cy="218965"/>
    <xdr:sp macro="" textlink="">
      <xdr:nvSpPr>
        <xdr:cNvPr id="206" name="サブタイトル 2"/>
        <xdr:cNvSpPr txBox="1">
          <a:spLocks/>
        </xdr:cNvSpPr>
      </xdr:nvSpPr>
      <xdr:spPr>
        <a:xfrm>
          <a:off x="6263968" y="17801897"/>
          <a:ext cx="545859" cy="218965"/>
        </a:xfrm>
        <a:prstGeom prst="rect">
          <a:avLst/>
        </a:prstGeom>
        <a:solidFill>
          <a:schemeClr val="accent4"/>
        </a:solidFill>
      </xdr:spPr>
      <xdr:txBody>
        <a:bodyPr vertOverflow="clip" horzOverflow="clip" vert="horz" wrap="square" lIns="91440" tIns="45720" rIns="91440" bIns="45720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9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PB</a:t>
          </a:r>
          <a:endParaRPr lang="ja-JP" altLang="ja-JP" sz="900">
            <a:effectLst/>
          </a:endParaRPr>
        </a:p>
      </xdr:txBody>
    </xdr:sp>
    <xdr:clientData/>
  </xdr:oneCellAnchor>
  <xdr:twoCellAnchor>
    <xdr:from>
      <xdr:col>7</xdr:col>
      <xdr:colOff>559656</xdr:colOff>
      <xdr:row>101</xdr:row>
      <xdr:rowOff>132775</xdr:rowOff>
    </xdr:from>
    <xdr:to>
      <xdr:col>8</xdr:col>
      <xdr:colOff>93129</xdr:colOff>
      <xdr:row>103</xdr:row>
      <xdr:rowOff>29992</xdr:rowOff>
    </xdr:to>
    <xdr:sp macro="" textlink="">
      <xdr:nvSpPr>
        <xdr:cNvPr id="210" name="上矢印 209"/>
        <xdr:cNvSpPr/>
      </xdr:nvSpPr>
      <xdr:spPr>
        <a:xfrm>
          <a:off x="5650604" y="17825189"/>
          <a:ext cx="223215" cy="247562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9</xdr:col>
      <xdr:colOff>395431</xdr:colOff>
      <xdr:row>106</xdr:row>
      <xdr:rowOff>56138</xdr:rowOff>
    </xdr:from>
    <xdr:to>
      <xdr:col>9</xdr:col>
      <xdr:colOff>618646</xdr:colOff>
      <xdr:row>107</xdr:row>
      <xdr:rowOff>128528</xdr:rowOff>
    </xdr:to>
    <xdr:sp macro="" textlink="">
      <xdr:nvSpPr>
        <xdr:cNvPr id="214" name="上矢印 213"/>
        <xdr:cNvSpPr/>
      </xdr:nvSpPr>
      <xdr:spPr>
        <a:xfrm>
          <a:off x="6865862" y="18624414"/>
          <a:ext cx="223215" cy="247562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9</xdr:col>
      <xdr:colOff>329130</xdr:colOff>
      <xdr:row>108</xdr:row>
      <xdr:rowOff>8098</xdr:rowOff>
    </xdr:from>
    <xdr:to>
      <xdr:col>9</xdr:col>
      <xdr:colOff>586729</xdr:colOff>
      <xdr:row>108</xdr:row>
      <xdr:rowOff>8099</xdr:rowOff>
    </xdr:to>
    <xdr:cxnSp macro="">
      <xdr:nvCxnSpPr>
        <xdr:cNvPr id="215" name="直線コネクタ 214"/>
        <xdr:cNvCxnSpPr/>
      </xdr:nvCxnSpPr>
      <xdr:spPr>
        <a:xfrm flipH="1" flipV="1">
          <a:off x="6799561" y="18926719"/>
          <a:ext cx="257599" cy="1"/>
        </a:xfrm>
        <a:prstGeom prst="line">
          <a:avLst/>
        </a:prstGeom>
        <a:ln w="285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525518</xdr:colOff>
      <xdr:row>104</xdr:row>
      <xdr:rowOff>79722</xdr:rowOff>
    </xdr:from>
    <xdr:to>
      <xdr:col>10</xdr:col>
      <xdr:colOff>678794</xdr:colOff>
      <xdr:row>106</xdr:row>
      <xdr:rowOff>98699</xdr:rowOff>
    </xdr:to>
    <xdr:pic>
      <xdr:nvPicPr>
        <xdr:cNvPr id="42" name="図 41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995949" y="18297653"/>
          <a:ext cx="843017" cy="369322"/>
        </a:xfrm>
        <a:prstGeom prst="rect">
          <a:avLst/>
        </a:prstGeom>
      </xdr:spPr>
    </xdr:pic>
    <xdr:clientData/>
  </xdr:twoCellAnchor>
  <xdr:twoCellAnchor editAs="oneCell">
    <xdr:from>
      <xdr:col>10</xdr:col>
      <xdr:colOff>536466</xdr:colOff>
      <xdr:row>105</xdr:row>
      <xdr:rowOff>12279</xdr:rowOff>
    </xdr:from>
    <xdr:to>
      <xdr:col>11</xdr:col>
      <xdr:colOff>229914</xdr:colOff>
      <xdr:row>105</xdr:row>
      <xdr:rowOff>140009</xdr:rowOff>
    </xdr:to>
    <xdr:pic>
      <xdr:nvPicPr>
        <xdr:cNvPr id="58" name="図 57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7696638" y="18405382"/>
          <a:ext cx="383190" cy="127730"/>
        </a:xfrm>
        <a:prstGeom prst="rect">
          <a:avLst/>
        </a:prstGeom>
      </xdr:spPr>
    </xdr:pic>
    <xdr:clientData/>
  </xdr:twoCellAnchor>
  <xdr:twoCellAnchor editAs="oneCell">
    <xdr:from>
      <xdr:col>7</xdr:col>
      <xdr:colOff>602156</xdr:colOff>
      <xdr:row>98</xdr:row>
      <xdr:rowOff>169808</xdr:rowOff>
    </xdr:from>
    <xdr:to>
      <xdr:col>8</xdr:col>
      <xdr:colOff>328449</xdr:colOff>
      <xdr:row>99</xdr:row>
      <xdr:rowOff>130484</xdr:rowOff>
    </xdr:to>
    <xdr:pic>
      <xdr:nvPicPr>
        <xdr:cNvPr id="61" name="図 60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693104" y="17336705"/>
          <a:ext cx="416035" cy="135848"/>
        </a:xfrm>
        <a:prstGeom prst="rect">
          <a:avLst/>
        </a:prstGeom>
      </xdr:spPr>
    </xdr:pic>
    <xdr:clientData/>
  </xdr:twoCellAnchor>
  <xdr:twoCellAnchor editAs="oneCell">
    <xdr:from>
      <xdr:col>5</xdr:col>
      <xdr:colOff>624051</xdr:colOff>
      <xdr:row>109</xdr:row>
      <xdr:rowOff>54741</xdr:rowOff>
    </xdr:from>
    <xdr:to>
      <xdr:col>6</xdr:col>
      <xdr:colOff>333142</xdr:colOff>
      <xdr:row>109</xdr:row>
      <xdr:rowOff>164224</xdr:rowOff>
    </xdr:to>
    <xdr:pic>
      <xdr:nvPicPr>
        <xdr:cNvPr id="62" name="図 61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4335517" y="19148534"/>
          <a:ext cx="398832" cy="109483"/>
        </a:xfrm>
        <a:prstGeom prst="rect">
          <a:avLst/>
        </a:prstGeom>
      </xdr:spPr>
    </xdr:pic>
    <xdr:clientData/>
  </xdr:twoCellAnchor>
  <xdr:twoCellAnchor editAs="oneCell">
    <xdr:from>
      <xdr:col>6</xdr:col>
      <xdr:colOff>306552</xdr:colOff>
      <xdr:row>105</xdr:row>
      <xdr:rowOff>145080</xdr:rowOff>
    </xdr:from>
    <xdr:to>
      <xdr:col>7</xdr:col>
      <xdr:colOff>43793</xdr:colOff>
      <xdr:row>106</xdr:row>
      <xdr:rowOff>78593</xdr:rowOff>
    </xdr:to>
    <xdr:pic>
      <xdr:nvPicPr>
        <xdr:cNvPr id="259" name="図 258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4707759" y="18538183"/>
          <a:ext cx="426982" cy="108686"/>
        </a:xfrm>
        <a:prstGeom prst="rect">
          <a:avLst/>
        </a:prstGeom>
      </xdr:spPr>
    </xdr:pic>
    <xdr:clientData/>
  </xdr:twoCellAnchor>
  <xdr:twoCellAnchor editAs="oneCell">
    <xdr:from>
      <xdr:col>2</xdr:col>
      <xdr:colOff>635002</xdr:colOff>
      <xdr:row>119</xdr:row>
      <xdr:rowOff>26331</xdr:rowOff>
    </xdr:from>
    <xdr:to>
      <xdr:col>3</xdr:col>
      <xdr:colOff>350346</xdr:colOff>
      <xdr:row>119</xdr:row>
      <xdr:rowOff>133334</xdr:rowOff>
    </xdr:to>
    <xdr:pic>
      <xdr:nvPicPr>
        <xdr:cNvPr id="260" name="図 259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277243" y="20871848"/>
          <a:ext cx="405086" cy="107003"/>
        </a:xfrm>
        <a:prstGeom prst="rect">
          <a:avLst/>
        </a:prstGeom>
      </xdr:spPr>
    </xdr:pic>
    <xdr:clientData/>
  </xdr:twoCellAnchor>
  <xdr:twoCellAnchor editAs="oneCell">
    <xdr:from>
      <xdr:col>5</xdr:col>
      <xdr:colOff>120432</xdr:colOff>
      <xdr:row>120</xdr:row>
      <xdr:rowOff>5912</xdr:rowOff>
    </xdr:from>
    <xdr:to>
      <xdr:col>6</xdr:col>
      <xdr:colOff>328449</xdr:colOff>
      <xdr:row>121</xdr:row>
      <xdr:rowOff>96743</xdr:rowOff>
    </xdr:to>
    <xdr:pic>
      <xdr:nvPicPr>
        <xdr:cNvPr id="277" name="図 276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3831898" y="21026602"/>
          <a:ext cx="897758" cy="266003"/>
        </a:xfrm>
        <a:prstGeom prst="rect">
          <a:avLst/>
        </a:prstGeom>
      </xdr:spPr>
    </xdr:pic>
    <xdr:clientData/>
  </xdr:twoCellAnchor>
  <xdr:twoCellAnchor>
    <xdr:from>
      <xdr:col>9</xdr:col>
      <xdr:colOff>558362</xdr:colOff>
      <xdr:row>148</xdr:row>
      <xdr:rowOff>142328</xdr:rowOff>
    </xdr:from>
    <xdr:to>
      <xdr:col>10</xdr:col>
      <xdr:colOff>0</xdr:colOff>
      <xdr:row>154</xdr:row>
      <xdr:rowOff>131379</xdr:rowOff>
    </xdr:to>
    <xdr:cxnSp macro="">
      <xdr:nvCxnSpPr>
        <xdr:cNvPr id="288" name="直線矢印コネクタ 287"/>
        <xdr:cNvCxnSpPr>
          <a:stCxn id="289" idx="2"/>
        </xdr:cNvCxnSpPr>
      </xdr:nvCxnSpPr>
      <xdr:spPr>
        <a:xfrm flipV="1">
          <a:off x="7028793" y="26067845"/>
          <a:ext cx="131379" cy="104008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613103</xdr:colOff>
      <xdr:row>151</xdr:row>
      <xdr:rowOff>98535</xdr:rowOff>
    </xdr:from>
    <xdr:ext cx="1269999" cy="558362"/>
    <xdr:sp macro="" textlink="">
      <xdr:nvSpPr>
        <xdr:cNvPr id="289" name="サブタイトル 2"/>
        <xdr:cNvSpPr txBox="1">
          <a:spLocks/>
        </xdr:cNvSpPr>
      </xdr:nvSpPr>
      <xdr:spPr>
        <a:xfrm>
          <a:off x="6393793" y="26549569"/>
          <a:ext cx="1269999" cy="558362"/>
        </a:xfrm>
        <a:prstGeom prst="rect">
          <a:avLst/>
        </a:prstGeom>
        <a:solidFill>
          <a:srgbClr val="FF0000"/>
        </a:solidFill>
      </xdr:spPr>
      <xdr:txBody>
        <a:bodyPr vertOverflow="clip" horzOverflow="clip" vert="horz" wrap="square" lIns="91440" tIns="45720" rIns="91440" bIns="45720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直近で長い下ひげが出ている。上のサイン？</a:t>
          </a:r>
          <a:endParaRPr lang="ja-JP" altLang="ja-JP" sz="900">
            <a:effectLst/>
          </a:endParaRPr>
        </a:p>
      </xdr:txBody>
    </xdr:sp>
    <xdr:clientData/>
  </xdr:oneCellAnchor>
  <xdr:twoCellAnchor>
    <xdr:from>
      <xdr:col>9</xdr:col>
      <xdr:colOff>342084</xdr:colOff>
      <xdr:row>146</xdr:row>
      <xdr:rowOff>92931</xdr:rowOff>
    </xdr:from>
    <xdr:to>
      <xdr:col>10</xdr:col>
      <xdr:colOff>214249</xdr:colOff>
      <xdr:row>146</xdr:row>
      <xdr:rowOff>92931</xdr:rowOff>
    </xdr:to>
    <xdr:cxnSp macro="">
      <xdr:nvCxnSpPr>
        <xdr:cNvPr id="290" name="直線コネクタ 289"/>
        <xdr:cNvCxnSpPr/>
      </xdr:nvCxnSpPr>
      <xdr:spPr>
        <a:xfrm flipH="1">
          <a:off x="6812515" y="25668103"/>
          <a:ext cx="561906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54741</xdr:colOff>
      <xdr:row>22</xdr:row>
      <xdr:rowOff>19665</xdr:rowOff>
    </xdr:from>
    <xdr:to>
      <xdr:col>5</xdr:col>
      <xdr:colOff>141760</xdr:colOff>
      <xdr:row>24</xdr:row>
      <xdr:rowOff>163</xdr:rowOff>
    </xdr:to>
    <xdr:pic>
      <xdr:nvPicPr>
        <xdr:cNvPr id="74" name="図 73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3076465" y="3873458"/>
          <a:ext cx="776761" cy="330843"/>
        </a:xfrm>
        <a:prstGeom prst="rect">
          <a:avLst/>
        </a:prstGeom>
      </xdr:spPr>
    </xdr:pic>
    <xdr:clientData/>
  </xdr:twoCellAnchor>
  <xdr:twoCellAnchor editAs="oneCell">
    <xdr:from>
      <xdr:col>4</xdr:col>
      <xdr:colOff>153276</xdr:colOff>
      <xdr:row>21</xdr:row>
      <xdr:rowOff>36011</xdr:rowOff>
    </xdr:from>
    <xdr:to>
      <xdr:col>5</xdr:col>
      <xdr:colOff>54741</xdr:colOff>
      <xdr:row>21</xdr:row>
      <xdr:rowOff>142856</xdr:rowOff>
    </xdr:to>
    <xdr:pic>
      <xdr:nvPicPr>
        <xdr:cNvPr id="84" name="図 83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3175000" y="3714632"/>
          <a:ext cx="591207" cy="106845"/>
        </a:xfrm>
        <a:prstGeom prst="rect">
          <a:avLst/>
        </a:prstGeom>
      </xdr:spPr>
    </xdr:pic>
    <xdr:clientData/>
  </xdr:twoCellAnchor>
  <xdr:twoCellAnchor editAs="oneCell">
    <xdr:from>
      <xdr:col>5</xdr:col>
      <xdr:colOff>547415</xdr:colOff>
      <xdr:row>10</xdr:row>
      <xdr:rowOff>118742</xdr:rowOff>
    </xdr:from>
    <xdr:to>
      <xdr:col>7</xdr:col>
      <xdr:colOff>43794</xdr:colOff>
      <xdr:row>12</xdr:row>
      <xdr:rowOff>113920</xdr:rowOff>
    </xdr:to>
    <xdr:pic>
      <xdr:nvPicPr>
        <xdr:cNvPr id="88" name="図 87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4258881" y="1870466"/>
          <a:ext cx="875861" cy="345523"/>
        </a:xfrm>
        <a:prstGeom prst="rect">
          <a:avLst/>
        </a:prstGeom>
      </xdr:spPr>
    </xdr:pic>
    <xdr:clientData/>
  </xdr:twoCellAnchor>
  <xdr:twoCellAnchor editAs="oneCell">
    <xdr:from>
      <xdr:col>6</xdr:col>
      <xdr:colOff>547414</xdr:colOff>
      <xdr:row>11</xdr:row>
      <xdr:rowOff>31853</xdr:rowOff>
    </xdr:from>
    <xdr:to>
      <xdr:col>7</xdr:col>
      <xdr:colOff>492673</xdr:colOff>
      <xdr:row>12</xdr:row>
      <xdr:rowOff>4355</xdr:rowOff>
    </xdr:to>
    <xdr:pic>
      <xdr:nvPicPr>
        <xdr:cNvPr id="94" name="図 93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4948621" y="1958750"/>
          <a:ext cx="635000" cy="147674"/>
        </a:xfrm>
        <a:prstGeom prst="rect">
          <a:avLst/>
        </a:prstGeom>
      </xdr:spPr>
    </xdr:pic>
    <xdr:clientData/>
  </xdr:twoCellAnchor>
  <xdr:twoCellAnchor editAs="oneCell">
    <xdr:from>
      <xdr:col>12</xdr:col>
      <xdr:colOff>186122</xdr:colOff>
      <xdr:row>3</xdr:row>
      <xdr:rowOff>22937</xdr:rowOff>
    </xdr:from>
    <xdr:to>
      <xdr:col>13</xdr:col>
      <xdr:colOff>361294</xdr:colOff>
      <xdr:row>5</xdr:row>
      <xdr:rowOff>5862</xdr:rowOff>
    </xdr:to>
    <xdr:pic>
      <xdr:nvPicPr>
        <xdr:cNvPr id="295" name="図 294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8725777" y="548454"/>
          <a:ext cx="864914" cy="333270"/>
        </a:xfrm>
        <a:prstGeom prst="rect">
          <a:avLst/>
        </a:prstGeom>
      </xdr:spPr>
    </xdr:pic>
    <xdr:clientData/>
  </xdr:twoCellAnchor>
  <xdr:twoCellAnchor>
    <xdr:from>
      <xdr:col>5</xdr:col>
      <xdr:colOff>32844</xdr:colOff>
      <xdr:row>19</xdr:row>
      <xdr:rowOff>120431</xdr:rowOff>
    </xdr:from>
    <xdr:to>
      <xdr:col>7</xdr:col>
      <xdr:colOff>383191</xdr:colOff>
      <xdr:row>29</xdr:row>
      <xdr:rowOff>131379</xdr:rowOff>
    </xdr:to>
    <xdr:cxnSp macro="">
      <xdr:nvCxnSpPr>
        <xdr:cNvPr id="299" name="直線コネクタ 298"/>
        <xdr:cNvCxnSpPr/>
      </xdr:nvCxnSpPr>
      <xdr:spPr>
        <a:xfrm flipH="1">
          <a:off x="3744310" y="3448707"/>
          <a:ext cx="1729829" cy="1762672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655133</xdr:colOff>
      <xdr:row>20</xdr:row>
      <xdr:rowOff>142329</xdr:rowOff>
    </xdr:from>
    <xdr:to>
      <xdr:col>9</xdr:col>
      <xdr:colOff>153276</xdr:colOff>
      <xdr:row>22</xdr:row>
      <xdr:rowOff>43793</xdr:rowOff>
    </xdr:to>
    <xdr:sp macro="" textlink="">
      <xdr:nvSpPr>
        <xdr:cNvPr id="303" name="サブタイトル 2"/>
        <xdr:cNvSpPr txBox="1">
          <a:spLocks/>
        </xdr:cNvSpPr>
      </xdr:nvSpPr>
      <xdr:spPr>
        <a:xfrm>
          <a:off x="5746081" y="3645777"/>
          <a:ext cx="877626" cy="251809"/>
        </a:xfrm>
        <a:prstGeom prst="rect">
          <a:avLst/>
        </a:prstGeom>
        <a:solidFill>
          <a:schemeClr val="accent4"/>
        </a:solidFill>
      </xdr:spPr>
      <xdr:txBody>
        <a:bodyPr vert="horz" wrap="square" lIns="91440" tIns="45720" rIns="91440" bIns="45720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安値切り上げ</a:t>
          </a:r>
          <a:endParaRPr lang="ja-JP" altLang="ja-JP" sz="900">
            <a:effectLst/>
          </a:endParaRPr>
        </a:p>
      </xdr:txBody>
    </xdr:sp>
    <xdr:clientData/>
  </xdr:twoCellAnchor>
  <xdr:twoCellAnchor>
    <xdr:from>
      <xdr:col>7</xdr:col>
      <xdr:colOff>284659</xdr:colOff>
      <xdr:row>20</xdr:row>
      <xdr:rowOff>43796</xdr:rowOff>
    </xdr:from>
    <xdr:to>
      <xdr:col>7</xdr:col>
      <xdr:colOff>655133</xdr:colOff>
      <xdr:row>21</xdr:row>
      <xdr:rowOff>93061</xdr:rowOff>
    </xdr:to>
    <xdr:cxnSp macro="">
      <xdr:nvCxnSpPr>
        <xdr:cNvPr id="304" name="直線矢印コネクタ 303"/>
        <xdr:cNvCxnSpPr>
          <a:stCxn id="303" idx="1"/>
        </xdr:cNvCxnSpPr>
      </xdr:nvCxnSpPr>
      <xdr:spPr>
        <a:xfrm flipH="1" flipV="1">
          <a:off x="5375607" y="3547244"/>
          <a:ext cx="370474" cy="22443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222384</xdr:colOff>
      <xdr:row>0</xdr:row>
      <xdr:rowOff>43793</xdr:rowOff>
    </xdr:from>
    <xdr:to>
      <xdr:col>12</xdr:col>
      <xdr:colOff>635000</xdr:colOff>
      <xdr:row>3</xdr:row>
      <xdr:rowOff>142327</xdr:rowOff>
    </xdr:to>
    <xdr:sp macro="" textlink="">
      <xdr:nvSpPr>
        <xdr:cNvPr id="308" name="サブタイトル 2"/>
        <xdr:cNvSpPr txBox="1">
          <a:spLocks/>
        </xdr:cNvSpPr>
      </xdr:nvSpPr>
      <xdr:spPr>
        <a:xfrm>
          <a:off x="8072298" y="43793"/>
          <a:ext cx="1102357" cy="624051"/>
        </a:xfrm>
        <a:prstGeom prst="rect">
          <a:avLst/>
        </a:prstGeom>
        <a:solidFill>
          <a:schemeClr val="accent4"/>
        </a:solidFill>
      </xdr:spPr>
      <xdr:txBody>
        <a:bodyPr vert="horz" wrap="square" lIns="91440" tIns="45720" rIns="91440" bIns="45720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900"/>
            <a:t>笹田式ならノーエントリー。周りに比べて低い位置で始まっている</a:t>
          </a:r>
          <a:endParaRPr lang="en-US" altLang="ja-JP" sz="900"/>
        </a:p>
      </xdr:txBody>
    </xdr:sp>
    <xdr:clientData/>
  </xdr:twoCellAnchor>
  <xdr:twoCellAnchor>
    <xdr:from>
      <xdr:col>10</xdr:col>
      <xdr:colOff>266812</xdr:colOff>
      <xdr:row>2</xdr:row>
      <xdr:rowOff>5474</xdr:rowOff>
    </xdr:from>
    <xdr:to>
      <xdr:col>11</xdr:col>
      <xdr:colOff>222384</xdr:colOff>
      <xdr:row>5</xdr:row>
      <xdr:rowOff>8164</xdr:rowOff>
    </xdr:to>
    <xdr:cxnSp macro="">
      <xdr:nvCxnSpPr>
        <xdr:cNvPr id="309" name="直線矢印コネクタ 308"/>
        <xdr:cNvCxnSpPr>
          <a:stCxn id="308" idx="1"/>
        </xdr:cNvCxnSpPr>
      </xdr:nvCxnSpPr>
      <xdr:spPr>
        <a:xfrm flipH="1">
          <a:off x="7426984" y="355819"/>
          <a:ext cx="645314" cy="52820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0</xdr:colOff>
      <xdr:row>42</xdr:row>
      <xdr:rowOff>54742</xdr:rowOff>
    </xdr:from>
    <xdr:to>
      <xdr:col>4</xdr:col>
      <xdr:colOff>24545</xdr:colOff>
      <xdr:row>43</xdr:row>
      <xdr:rowOff>174807</xdr:rowOff>
    </xdr:to>
    <xdr:pic>
      <xdr:nvPicPr>
        <xdr:cNvPr id="312" name="図 311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2331983" y="7411983"/>
          <a:ext cx="714286" cy="295238"/>
        </a:xfrm>
        <a:prstGeom prst="rect">
          <a:avLst/>
        </a:prstGeom>
      </xdr:spPr>
    </xdr:pic>
    <xdr:clientData/>
  </xdr:twoCellAnchor>
  <xdr:twoCellAnchor>
    <xdr:from>
      <xdr:col>2</xdr:col>
      <xdr:colOff>54741</xdr:colOff>
      <xdr:row>62</xdr:row>
      <xdr:rowOff>32845</xdr:rowOff>
    </xdr:from>
    <xdr:to>
      <xdr:col>12</xdr:col>
      <xdr:colOff>197069</xdr:colOff>
      <xdr:row>62</xdr:row>
      <xdr:rowOff>32845</xdr:rowOff>
    </xdr:to>
    <xdr:cxnSp macro="">
      <xdr:nvCxnSpPr>
        <xdr:cNvPr id="314" name="直線コネクタ 313"/>
        <xdr:cNvCxnSpPr/>
      </xdr:nvCxnSpPr>
      <xdr:spPr>
        <a:xfrm>
          <a:off x="1696982" y="10893535"/>
          <a:ext cx="7039742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59</xdr:row>
      <xdr:rowOff>65690</xdr:rowOff>
    </xdr:from>
    <xdr:to>
      <xdr:col>12</xdr:col>
      <xdr:colOff>142328</xdr:colOff>
      <xdr:row>59</xdr:row>
      <xdr:rowOff>65690</xdr:rowOff>
    </xdr:to>
    <xdr:cxnSp macro="">
      <xdr:nvCxnSpPr>
        <xdr:cNvPr id="316" name="直線コネクタ 315"/>
        <xdr:cNvCxnSpPr/>
      </xdr:nvCxnSpPr>
      <xdr:spPr>
        <a:xfrm>
          <a:off x="1642241" y="10400862"/>
          <a:ext cx="7039742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503620</xdr:colOff>
      <xdr:row>42</xdr:row>
      <xdr:rowOff>87587</xdr:rowOff>
    </xdr:from>
    <xdr:to>
      <xdr:col>11</xdr:col>
      <xdr:colOff>284655</xdr:colOff>
      <xdr:row>42</xdr:row>
      <xdr:rowOff>87587</xdr:rowOff>
    </xdr:to>
    <xdr:cxnSp macro="">
      <xdr:nvCxnSpPr>
        <xdr:cNvPr id="317" name="直線コネクタ 316"/>
        <xdr:cNvCxnSpPr/>
      </xdr:nvCxnSpPr>
      <xdr:spPr>
        <a:xfrm>
          <a:off x="1456120" y="7444828"/>
          <a:ext cx="6678449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170110</xdr:colOff>
      <xdr:row>40</xdr:row>
      <xdr:rowOff>131379</xdr:rowOff>
    </xdr:from>
    <xdr:ext cx="760493" cy="244051"/>
    <xdr:sp macro="" textlink="">
      <xdr:nvSpPr>
        <xdr:cNvPr id="318" name="サブタイトル 2"/>
        <xdr:cNvSpPr txBox="1">
          <a:spLocks/>
        </xdr:cNvSpPr>
      </xdr:nvSpPr>
      <xdr:spPr>
        <a:xfrm>
          <a:off x="5950800" y="7138276"/>
          <a:ext cx="760493" cy="244051"/>
        </a:xfrm>
        <a:prstGeom prst="rect">
          <a:avLst/>
        </a:prstGeom>
        <a:solidFill>
          <a:schemeClr val="accent4"/>
        </a:solidFill>
      </xdr:spPr>
      <xdr:txBody>
        <a:bodyPr vertOverflow="clip" horzOverflow="clip" vert="horz" wrap="square" lIns="91440" tIns="45720" rIns="91440" bIns="45720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レンジ相場</a:t>
          </a:r>
          <a:endParaRPr lang="ja-JP" altLang="ja-JP" sz="900">
            <a:effectLst/>
          </a:endParaRPr>
        </a:p>
      </xdr:txBody>
    </xdr:sp>
    <xdr:clientData/>
  </xdr:oneCellAnchor>
  <xdr:twoCellAnchor editAs="oneCell">
    <xdr:from>
      <xdr:col>12</xdr:col>
      <xdr:colOff>383190</xdr:colOff>
      <xdr:row>42</xdr:row>
      <xdr:rowOff>85628</xdr:rowOff>
    </xdr:from>
    <xdr:to>
      <xdr:col>13</xdr:col>
      <xdr:colOff>350345</xdr:colOff>
      <xdr:row>43</xdr:row>
      <xdr:rowOff>22426</xdr:rowOff>
    </xdr:to>
    <xdr:pic>
      <xdr:nvPicPr>
        <xdr:cNvPr id="319" name="図 318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8922845" y="7442869"/>
          <a:ext cx="656897" cy="111971"/>
        </a:xfrm>
        <a:prstGeom prst="rect">
          <a:avLst/>
        </a:prstGeom>
      </xdr:spPr>
    </xdr:pic>
    <xdr:clientData/>
  </xdr:twoCellAnchor>
  <xdr:twoCellAnchor>
    <xdr:from>
      <xdr:col>3</xdr:col>
      <xdr:colOff>484412</xdr:colOff>
      <xdr:row>89</xdr:row>
      <xdr:rowOff>71034</xdr:rowOff>
    </xdr:from>
    <xdr:to>
      <xdr:col>4</xdr:col>
      <xdr:colOff>356577</xdr:colOff>
      <xdr:row>89</xdr:row>
      <xdr:rowOff>71034</xdr:rowOff>
    </xdr:to>
    <xdr:cxnSp macro="">
      <xdr:nvCxnSpPr>
        <xdr:cNvPr id="320" name="直線コネクタ 319"/>
        <xdr:cNvCxnSpPr/>
      </xdr:nvCxnSpPr>
      <xdr:spPr>
        <a:xfrm flipH="1">
          <a:off x="2816395" y="15661379"/>
          <a:ext cx="561906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265447</xdr:colOff>
      <xdr:row>87</xdr:row>
      <xdr:rowOff>71035</xdr:rowOff>
    </xdr:from>
    <xdr:to>
      <xdr:col>5</xdr:col>
      <xdr:colOff>137611</xdr:colOff>
      <xdr:row>87</xdr:row>
      <xdr:rowOff>71035</xdr:rowOff>
    </xdr:to>
    <xdr:cxnSp macro="">
      <xdr:nvCxnSpPr>
        <xdr:cNvPr id="321" name="直線コネクタ 320"/>
        <xdr:cNvCxnSpPr/>
      </xdr:nvCxnSpPr>
      <xdr:spPr>
        <a:xfrm flipH="1">
          <a:off x="3287171" y="15311035"/>
          <a:ext cx="561906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459830</xdr:colOff>
      <xdr:row>81</xdr:row>
      <xdr:rowOff>140629</xdr:rowOff>
    </xdr:from>
    <xdr:to>
      <xdr:col>5</xdr:col>
      <xdr:colOff>503622</xdr:colOff>
      <xdr:row>82</xdr:row>
      <xdr:rowOff>107163</xdr:rowOff>
    </xdr:to>
    <xdr:pic>
      <xdr:nvPicPr>
        <xdr:cNvPr id="111" name="図 110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3481554" y="14329595"/>
          <a:ext cx="733534" cy="141706"/>
        </a:xfrm>
        <a:prstGeom prst="rect">
          <a:avLst/>
        </a:prstGeom>
      </xdr:spPr>
    </xdr:pic>
    <xdr:clientData/>
  </xdr:twoCellAnchor>
  <xdr:twoCellAnchor editAs="oneCell">
    <xdr:from>
      <xdr:col>10</xdr:col>
      <xdr:colOff>21897</xdr:colOff>
      <xdr:row>78</xdr:row>
      <xdr:rowOff>32845</xdr:rowOff>
    </xdr:from>
    <xdr:to>
      <xdr:col>11</xdr:col>
      <xdr:colOff>189298</xdr:colOff>
      <xdr:row>79</xdr:row>
      <xdr:rowOff>19577</xdr:rowOff>
    </xdr:to>
    <xdr:pic>
      <xdr:nvPicPr>
        <xdr:cNvPr id="112" name="図 111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7182069" y="13696293"/>
          <a:ext cx="857143" cy="161905"/>
        </a:xfrm>
        <a:prstGeom prst="rect">
          <a:avLst/>
        </a:prstGeom>
      </xdr:spPr>
    </xdr:pic>
    <xdr:clientData/>
  </xdr:twoCellAnchor>
  <xdr:twoCellAnchor editAs="oneCell">
    <xdr:from>
      <xdr:col>10</xdr:col>
      <xdr:colOff>32846</xdr:colOff>
      <xdr:row>77</xdr:row>
      <xdr:rowOff>98534</xdr:rowOff>
    </xdr:from>
    <xdr:to>
      <xdr:col>11</xdr:col>
      <xdr:colOff>381199</xdr:colOff>
      <xdr:row>78</xdr:row>
      <xdr:rowOff>47172</xdr:rowOff>
    </xdr:to>
    <xdr:pic>
      <xdr:nvPicPr>
        <xdr:cNvPr id="113" name="図 112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7193018" y="13586810"/>
          <a:ext cx="1038095" cy="123810"/>
        </a:xfrm>
        <a:prstGeom prst="rect">
          <a:avLst/>
        </a:prstGeom>
      </xdr:spPr>
    </xdr:pic>
    <xdr:clientData/>
  </xdr:twoCellAnchor>
  <xdr:twoCellAnchor editAs="oneCell">
    <xdr:from>
      <xdr:col>9</xdr:col>
      <xdr:colOff>328448</xdr:colOff>
      <xdr:row>81</xdr:row>
      <xdr:rowOff>109482</xdr:rowOff>
    </xdr:from>
    <xdr:to>
      <xdr:col>15</xdr:col>
      <xdr:colOff>380476</xdr:colOff>
      <xdr:row>98</xdr:row>
      <xdr:rowOff>122027</xdr:rowOff>
    </xdr:to>
    <xdr:pic>
      <xdr:nvPicPr>
        <xdr:cNvPr id="115" name="図 114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6798879" y="14298448"/>
          <a:ext cx="4190476" cy="2990476"/>
        </a:xfrm>
        <a:prstGeom prst="rect">
          <a:avLst/>
        </a:prstGeom>
      </xdr:spPr>
    </xdr:pic>
    <xdr:clientData/>
  </xdr:twoCellAnchor>
  <xdr:twoCellAnchor>
    <xdr:from>
      <xdr:col>12</xdr:col>
      <xdr:colOff>486987</xdr:colOff>
      <xdr:row>87</xdr:row>
      <xdr:rowOff>129407</xdr:rowOff>
    </xdr:from>
    <xdr:to>
      <xdr:col>13</xdr:col>
      <xdr:colOff>20460</xdr:colOff>
      <xdr:row>89</xdr:row>
      <xdr:rowOff>26625</xdr:rowOff>
    </xdr:to>
    <xdr:sp macro="" textlink="">
      <xdr:nvSpPr>
        <xdr:cNvPr id="322" name="上矢印 321"/>
        <xdr:cNvSpPr/>
      </xdr:nvSpPr>
      <xdr:spPr>
        <a:xfrm>
          <a:off x="9026642" y="15369407"/>
          <a:ext cx="223215" cy="247563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11</xdr:col>
      <xdr:colOff>299976</xdr:colOff>
      <xdr:row>95</xdr:row>
      <xdr:rowOff>76690</xdr:rowOff>
    </xdr:from>
    <xdr:to>
      <xdr:col>14</xdr:col>
      <xdr:colOff>306552</xdr:colOff>
      <xdr:row>95</xdr:row>
      <xdr:rowOff>76690</xdr:rowOff>
    </xdr:to>
    <xdr:cxnSp macro="">
      <xdr:nvCxnSpPr>
        <xdr:cNvPr id="323" name="直線コネクタ 322"/>
        <xdr:cNvCxnSpPr/>
      </xdr:nvCxnSpPr>
      <xdr:spPr>
        <a:xfrm flipH="1">
          <a:off x="8149890" y="16718069"/>
          <a:ext cx="20758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87586</xdr:colOff>
      <xdr:row>93</xdr:row>
      <xdr:rowOff>54743</xdr:rowOff>
    </xdr:from>
    <xdr:ext cx="1642242" cy="542456"/>
    <xdr:sp macro="" textlink="">
      <xdr:nvSpPr>
        <xdr:cNvPr id="324" name="サブタイトル 2"/>
        <xdr:cNvSpPr txBox="1">
          <a:spLocks/>
        </xdr:cNvSpPr>
      </xdr:nvSpPr>
      <xdr:spPr>
        <a:xfrm>
          <a:off x="8627241" y="16345777"/>
          <a:ext cx="1642242" cy="542456"/>
        </a:xfrm>
        <a:prstGeom prst="rect">
          <a:avLst/>
        </a:prstGeom>
        <a:solidFill>
          <a:schemeClr val="accent4"/>
        </a:solidFill>
      </xdr:spPr>
      <xdr:txBody>
        <a:bodyPr vertOverflow="clip" horzOverflow="clip" vert="horz" wrap="square" lIns="91440" tIns="45720" rIns="91440" bIns="45720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直近の水平サポートと</a:t>
          </a:r>
          <a:r>
            <a:rPr kumimoji="1" lang="en-US" altLang="ja-JP" sz="9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PB</a:t>
          </a:r>
          <a:r>
            <a:rPr kumimoji="1" lang="ja-JP" altLang="en-US" sz="9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安値近い、</a:t>
          </a:r>
          <a:r>
            <a:rPr kumimoji="1" lang="en-US" altLang="ja-JP" sz="9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786</a:t>
          </a:r>
          <a:r>
            <a:rPr kumimoji="1" lang="ja-JP" altLang="en-US" sz="9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までもどっており、リスク少ない。</a:t>
          </a:r>
          <a:endParaRPr kumimoji="1" lang="en-US" altLang="ja-JP" sz="900" kern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1</xdr:col>
      <xdr:colOff>76638</xdr:colOff>
      <xdr:row>92</xdr:row>
      <xdr:rowOff>5715</xdr:rowOff>
    </xdr:from>
    <xdr:to>
      <xdr:col>2</xdr:col>
      <xdr:colOff>120432</xdr:colOff>
      <xdr:row>92</xdr:row>
      <xdr:rowOff>112861</xdr:rowOff>
    </xdr:to>
    <xdr:pic>
      <xdr:nvPicPr>
        <xdr:cNvPr id="119" name="図 118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029138" y="16121577"/>
          <a:ext cx="733535" cy="107146"/>
        </a:xfrm>
        <a:prstGeom prst="rect">
          <a:avLst/>
        </a:prstGeom>
      </xdr:spPr>
    </xdr:pic>
    <xdr:clientData/>
  </xdr:twoCellAnchor>
  <xdr:twoCellAnchor editAs="oneCell">
    <xdr:from>
      <xdr:col>8</xdr:col>
      <xdr:colOff>656896</xdr:colOff>
      <xdr:row>91</xdr:row>
      <xdr:rowOff>129964</xdr:rowOff>
    </xdr:from>
    <xdr:to>
      <xdr:col>10</xdr:col>
      <xdr:colOff>10949</xdr:colOff>
      <xdr:row>92</xdr:row>
      <xdr:rowOff>67643</xdr:rowOff>
    </xdr:to>
    <xdr:pic>
      <xdr:nvPicPr>
        <xdr:cNvPr id="121" name="図 120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6437586" y="16070654"/>
          <a:ext cx="733535" cy="112851"/>
        </a:xfrm>
        <a:prstGeom prst="rect">
          <a:avLst/>
        </a:prstGeom>
      </xdr:spPr>
    </xdr:pic>
    <xdr:clientData/>
  </xdr:twoCellAnchor>
  <xdr:twoCellAnchor>
    <xdr:from>
      <xdr:col>8</xdr:col>
      <xdr:colOff>41256</xdr:colOff>
      <xdr:row>76</xdr:row>
      <xdr:rowOff>139476</xdr:rowOff>
    </xdr:from>
    <xdr:to>
      <xdr:col>8</xdr:col>
      <xdr:colOff>536465</xdr:colOff>
      <xdr:row>77</xdr:row>
      <xdr:rowOff>21896</xdr:rowOff>
    </xdr:to>
    <xdr:cxnSp macro="">
      <xdr:nvCxnSpPr>
        <xdr:cNvPr id="325" name="直線矢印コネクタ 324"/>
        <xdr:cNvCxnSpPr>
          <a:stCxn id="108" idx="2"/>
        </xdr:cNvCxnSpPr>
      </xdr:nvCxnSpPr>
      <xdr:spPr>
        <a:xfrm>
          <a:off x="5821946" y="13452579"/>
          <a:ext cx="495209" cy="5759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199757</xdr:colOff>
      <xdr:row>115</xdr:row>
      <xdr:rowOff>60085</xdr:rowOff>
    </xdr:from>
    <xdr:to>
      <xdr:col>11</xdr:col>
      <xdr:colOff>262757</xdr:colOff>
      <xdr:row>115</xdr:row>
      <xdr:rowOff>60085</xdr:rowOff>
    </xdr:to>
    <xdr:cxnSp macro="">
      <xdr:nvCxnSpPr>
        <xdr:cNvPr id="162" name="直線コネクタ 161"/>
        <xdr:cNvCxnSpPr/>
      </xdr:nvCxnSpPr>
      <xdr:spPr>
        <a:xfrm flipH="1">
          <a:off x="1841998" y="20204913"/>
          <a:ext cx="6270673" cy="0"/>
        </a:xfrm>
        <a:prstGeom prst="line">
          <a:avLst/>
        </a:prstGeom>
        <a:ln w="28575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233884</xdr:colOff>
      <xdr:row>108</xdr:row>
      <xdr:rowOff>120430</xdr:rowOff>
    </xdr:from>
    <xdr:to>
      <xdr:col>5</xdr:col>
      <xdr:colOff>656896</xdr:colOff>
      <xdr:row>112</xdr:row>
      <xdr:rowOff>65690</xdr:rowOff>
    </xdr:to>
    <xdr:cxnSp macro="">
      <xdr:nvCxnSpPr>
        <xdr:cNvPr id="164" name="直線矢印コネクタ 163"/>
        <xdr:cNvCxnSpPr>
          <a:stCxn id="166" idx="2"/>
        </xdr:cNvCxnSpPr>
      </xdr:nvCxnSpPr>
      <xdr:spPr>
        <a:xfrm>
          <a:off x="3255608" y="19039051"/>
          <a:ext cx="1112754" cy="64594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492672</xdr:colOff>
      <xdr:row>106</xdr:row>
      <xdr:rowOff>10948</xdr:rowOff>
    </xdr:from>
    <xdr:ext cx="861906" cy="459827"/>
    <xdr:sp macro="" textlink="">
      <xdr:nvSpPr>
        <xdr:cNvPr id="166" name="サブタイトル 2"/>
        <xdr:cNvSpPr txBox="1">
          <a:spLocks/>
        </xdr:cNvSpPr>
      </xdr:nvSpPr>
      <xdr:spPr>
        <a:xfrm>
          <a:off x="2824655" y="18579224"/>
          <a:ext cx="861906" cy="459827"/>
        </a:xfrm>
        <a:prstGeom prst="rect">
          <a:avLst/>
        </a:prstGeom>
        <a:solidFill>
          <a:schemeClr val="accent4"/>
        </a:solidFill>
      </xdr:spPr>
      <xdr:txBody>
        <a:bodyPr vertOverflow="clip" horzOverflow="clip" vert="horz" wrap="square" lIns="91440" tIns="45720" rIns="91440" bIns="45720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サポートをヒゲで反発</a:t>
          </a:r>
          <a:endParaRPr lang="ja-JP" altLang="ja-JP" sz="900">
            <a:effectLst/>
          </a:endParaRPr>
        </a:p>
      </xdr:txBody>
    </xdr:sp>
    <xdr:clientData/>
  </xdr:oneCellAnchor>
  <xdr:twoCellAnchor>
    <xdr:from>
      <xdr:col>12</xdr:col>
      <xdr:colOff>394138</xdr:colOff>
      <xdr:row>106</xdr:row>
      <xdr:rowOff>0</xdr:rowOff>
    </xdr:from>
    <xdr:to>
      <xdr:col>12</xdr:col>
      <xdr:colOff>635000</xdr:colOff>
      <xdr:row>107</xdr:row>
      <xdr:rowOff>65690</xdr:rowOff>
    </xdr:to>
    <xdr:sp macro="" textlink="">
      <xdr:nvSpPr>
        <xdr:cNvPr id="10" name="円/楕円 9"/>
        <xdr:cNvSpPr/>
      </xdr:nvSpPr>
      <xdr:spPr>
        <a:xfrm>
          <a:off x="8933793" y="18568276"/>
          <a:ext cx="240862" cy="240862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317500</xdr:colOff>
      <xdr:row>114</xdr:row>
      <xdr:rowOff>98534</xdr:rowOff>
    </xdr:from>
    <xdr:to>
      <xdr:col>8</xdr:col>
      <xdr:colOff>558362</xdr:colOff>
      <xdr:row>115</xdr:row>
      <xdr:rowOff>164223</xdr:rowOff>
    </xdr:to>
    <xdr:sp macro="" textlink="">
      <xdr:nvSpPr>
        <xdr:cNvPr id="172" name="円/楕円 171"/>
        <xdr:cNvSpPr/>
      </xdr:nvSpPr>
      <xdr:spPr>
        <a:xfrm>
          <a:off x="6098190" y="20068189"/>
          <a:ext cx="240862" cy="240862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54742</xdr:colOff>
      <xdr:row>113</xdr:row>
      <xdr:rowOff>153275</xdr:rowOff>
    </xdr:from>
    <xdr:to>
      <xdr:col>10</xdr:col>
      <xdr:colOff>295604</xdr:colOff>
      <xdr:row>115</xdr:row>
      <xdr:rowOff>43792</xdr:rowOff>
    </xdr:to>
    <xdr:sp macro="" textlink="">
      <xdr:nvSpPr>
        <xdr:cNvPr id="173" name="円/楕円 172"/>
        <xdr:cNvSpPr/>
      </xdr:nvSpPr>
      <xdr:spPr>
        <a:xfrm>
          <a:off x="7214914" y="19947758"/>
          <a:ext cx="240862" cy="240862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487859</xdr:colOff>
      <xdr:row>109</xdr:row>
      <xdr:rowOff>172767</xdr:rowOff>
    </xdr:from>
    <xdr:to>
      <xdr:col>10</xdr:col>
      <xdr:colOff>110736</xdr:colOff>
      <xdr:row>111</xdr:row>
      <xdr:rowOff>132405</xdr:rowOff>
    </xdr:to>
    <xdr:sp macro="" textlink="">
      <xdr:nvSpPr>
        <xdr:cNvPr id="177" name="乗算記号 176"/>
        <xdr:cNvSpPr/>
      </xdr:nvSpPr>
      <xdr:spPr>
        <a:xfrm>
          <a:off x="6958290" y="19266560"/>
          <a:ext cx="312618" cy="309983"/>
        </a:xfrm>
        <a:prstGeom prst="mathMultiply">
          <a:avLst>
            <a:gd name="adj1" fmla="val 12225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286210</xdr:colOff>
      <xdr:row>111</xdr:row>
      <xdr:rowOff>43793</xdr:rowOff>
    </xdr:from>
    <xdr:ext cx="337843" cy="208017"/>
    <xdr:sp macro="" textlink="">
      <xdr:nvSpPr>
        <xdr:cNvPr id="188" name="サブタイトル 2"/>
        <xdr:cNvSpPr txBox="1">
          <a:spLocks/>
        </xdr:cNvSpPr>
      </xdr:nvSpPr>
      <xdr:spPr>
        <a:xfrm>
          <a:off x="6756641" y="19487931"/>
          <a:ext cx="337843" cy="208017"/>
        </a:xfrm>
        <a:prstGeom prst="rect">
          <a:avLst/>
        </a:prstGeom>
        <a:solidFill>
          <a:schemeClr val="accent4"/>
        </a:solidFill>
      </xdr:spPr>
      <xdr:txBody>
        <a:bodyPr vertOverflow="clip" horzOverflow="clip" vert="horz" wrap="square" lIns="91440" tIns="45720" rIns="91440" bIns="45720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9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LC</a:t>
          </a:r>
          <a:endParaRPr lang="ja-JP" altLang="ja-JP" sz="900">
            <a:effectLst/>
          </a:endParaRPr>
        </a:p>
      </xdr:txBody>
    </xdr:sp>
    <xdr:clientData/>
  </xdr:oneCellAnchor>
  <xdr:twoCellAnchor editAs="oneCell">
    <xdr:from>
      <xdr:col>2</xdr:col>
      <xdr:colOff>426983</xdr:colOff>
      <xdr:row>102</xdr:row>
      <xdr:rowOff>21896</xdr:rowOff>
    </xdr:from>
    <xdr:to>
      <xdr:col>3</xdr:col>
      <xdr:colOff>481724</xdr:colOff>
      <xdr:row>103</xdr:row>
      <xdr:rowOff>145908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2069224" y="17889482"/>
          <a:ext cx="744483" cy="299185"/>
        </a:xfrm>
        <a:prstGeom prst="rect">
          <a:avLst/>
        </a:prstGeom>
      </xdr:spPr>
    </xdr:pic>
    <xdr:clientData/>
  </xdr:twoCellAnchor>
  <xdr:twoCellAnchor>
    <xdr:from>
      <xdr:col>4</xdr:col>
      <xdr:colOff>492675</xdr:colOff>
      <xdr:row>120</xdr:row>
      <xdr:rowOff>164227</xdr:rowOff>
    </xdr:from>
    <xdr:to>
      <xdr:col>5</xdr:col>
      <xdr:colOff>438707</xdr:colOff>
      <xdr:row>127</xdr:row>
      <xdr:rowOff>65688</xdr:rowOff>
    </xdr:to>
    <xdr:cxnSp macro="">
      <xdr:nvCxnSpPr>
        <xdr:cNvPr id="191" name="直線矢印コネクタ 190"/>
        <xdr:cNvCxnSpPr>
          <a:stCxn id="192" idx="2"/>
        </xdr:cNvCxnSpPr>
      </xdr:nvCxnSpPr>
      <xdr:spPr>
        <a:xfrm flipH="1" flipV="1">
          <a:off x="3514399" y="21184917"/>
          <a:ext cx="635774" cy="112766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351898</xdr:colOff>
      <xdr:row>122</xdr:row>
      <xdr:rowOff>164222</xdr:rowOff>
    </xdr:from>
    <xdr:ext cx="1553101" cy="777329"/>
    <xdr:sp macro="" textlink="">
      <xdr:nvSpPr>
        <xdr:cNvPr id="192" name="サブタイトル 2"/>
        <xdr:cNvSpPr txBox="1">
          <a:spLocks/>
        </xdr:cNvSpPr>
      </xdr:nvSpPr>
      <xdr:spPr>
        <a:xfrm>
          <a:off x="3373622" y="21535256"/>
          <a:ext cx="1553101" cy="777329"/>
        </a:xfrm>
        <a:prstGeom prst="rect">
          <a:avLst/>
        </a:prstGeom>
        <a:solidFill>
          <a:srgbClr val="FF0000"/>
        </a:solidFill>
      </xdr:spPr>
      <xdr:txBody>
        <a:bodyPr vertOverflow="clip" horzOverflow="clip" vert="horz" wrap="square" lIns="91440" tIns="45720" rIns="91440" bIns="45720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エントリー時から安値切り上げてサポートされている。エントリー直後、ストップが建値超えるまでは慎重に</a:t>
          </a:r>
          <a:endParaRPr lang="ja-JP" altLang="ja-JP" sz="900">
            <a:effectLst/>
          </a:endParaRPr>
        </a:p>
      </xdr:txBody>
    </xdr:sp>
    <xdr:clientData/>
  </xdr:oneCellAnchor>
  <xdr:twoCellAnchor>
    <xdr:from>
      <xdr:col>3</xdr:col>
      <xdr:colOff>197070</xdr:colOff>
      <xdr:row>119</xdr:row>
      <xdr:rowOff>76638</xdr:rowOff>
    </xdr:from>
    <xdr:to>
      <xdr:col>5</xdr:col>
      <xdr:colOff>65689</xdr:colOff>
      <xdr:row>124</xdr:row>
      <xdr:rowOff>109483</xdr:rowOff>
    </xdr:to>
    <xdr:cxnSp macro="">
      <xdr:nvCxnSpPr>
        <xdr:cNvPr id="198" name="直線コネクタ 197"/>
        <xdr:cNvCxnSpPr/>
      </xdr:nvCxnSpPr>
      <xdr:spPr>
        <a:xfrm flipH="1">
          <a:off x="2529053" y="20922155"/>
          <a:ext cx="1248102" cy="908707"/>
        </a:xfrm>
        <a:prstGeom prst="line">
          <a:avLst/>
        </a:prstGeom>
        <a:ln w="28575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481724</xdr:colOff>
      <xdr:row>113</xdr:row>
      <xdr:rowOff>54741</xdr:rowOff>
    </xdr:from>
    <xdr:to>
      <xdr:col>5</xdr:col>
      <xdr:colOff>32844</xdr:colOff>
      <xdr:row>118</xdr:row>
      <xdr:rowOff>0</xdr:rowOff>
    </xdr:to>
    <xdr:cxnSp macro="">
      <xdr:nvCxnSpPr>
        <xdr:cNvPr id="200" name="直線コネクタ 199"/>
        <xdr:cNvCxnSpPr/>
      </xdr:nvCxnSpPr>
      <xdr:spPr>
        <a:xfrm flipH="1" flipV="1">
          <a:off x="2813707" y="19849224"/>
          <a:ext cx="930603" cy="821121"/>
        </a:xfrm>
        <a:prstGeom prst="line">
          <a:avLst/>
        </a:prstGeom>
        <a:ln w="28575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481725</xdr:colOff>
      <xdr:row>108</xdr:row>
      <xdr:rowOff>103286</xdr:rowOff>
    </xdr:from>
    <xdr:to>
      <xdr:col>5</xdr:col>
      <xdr:colOff>613104</xdr:colOff>
      <xdr:row>110</xdr:row>
      <xdr:rowOff>90598</xdr:rowOff>
    </xdr:to>
    <xdr:pic>
      <xdr:nvPicPr>
        <xdr:cNvPr id="226" name="図 225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3503449" y="19021907"/>
          <a:ext cx="821121" cy="337657"/>
        </a:xfrm>
        <a:prstGeom prst="rect">
          <a:avLst/>
        </a:prstGeom>
      </xdr:spPr>
    </xdr:pic>
    <xdr:clientData/>
  </xdr:twoCellAnchor>
  <xdr:twoCellAnchor>
    <xdr:from>
      <xdr:col>5</xdr:col>
      <xdr:colOff>242155</xdr:colOff>
      <xdr:row>135</xdr:row>
      <xdr:rowOff>45191</xdr:rowOff>
    </xdr:from>
    <xdr:to>
      <xdr:col>5</xdr:col>
      <xdr:colOff>465370</xdr:colOff>
      <xdr:row>136</xdr:row>
      <xdr:rowOff>117581</xdr:rowOff>
    </xdr:to>
    <xdr:sp macro="" textlink="">
      <xdr:nvSpPr>
        <xdr:cNvPr id="201" name="上矢印 200"/>
        <xdr:cNvSpPr/>
      </xdr:nvSpPr>
      <xdr:spPr>
        <a:xfrm>
          <a:off x="3953621" y="23693467"/>
          <a:ext cx="223215" cy="247562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4"/>
  <sheetViews>
    <sheetView tabSelected="1" zoomScaleSheetLayoutView="100" workbookViewId="0">
      <selection activeCell="F6" sqref="F6"/>
    </sheetView>
  </sheetViews>
  <sheetFormatPr defaultColWidth="8.875" defaultRowHeight="13.5"/>
  <cols>
    <col min="1" max="16384" width="8.875" style="1"/>
  </cols>
  <sheetData>
    <row r="1" spans="1:9">
      <c r="A1" s="97" t="s">
        <v>46</v>
      </c>
      <c r="B1" s="96"/>
      <c r="C1" s="96"/>
      <c r="D1" s="96"/>
      <c r="E1" s="96"/>
      <c r="F1" s="96"/>
      <c r="G1" s="96"/>
      <c r="H1" s="96"/>
      <c r="I1" s="93"/>
    </row>
    <row r="2" spans="1:9" ht="14.25" thickBot="1">
      <c r="A2" s="95" t="s">
        <v>45</v>
      </c>
      <c r="B2" s="94"/>
      <c r="C2" s="94"/>
      <c r="D2" s="94"/>
      <c r="E2" s="94"/>
      <c r="F2" s="94"/>
      <c r="G2" s="94"/>
      <c r="H2" s="94"/>
      <c r="I2" s="93"/>
    </row>
    <row r="3" spans="1:9" ht="14.25" thickTop="1">
      <c r="A3" s="92"/>
      <c r="B3" s="1" t="s">
        <v>97</v>
      </c>
      <c r="D3" s="92"/>
    </row>
    <row r="4" spans="1:9">
      <c r="B4" s="1" t="s">
        <v>98</v>
      </c>
    </row>
    <row r="7" spans="1:9">
      <c r="A7" s="1" t="s">
        <v>44</v>
      </c>
      <c r="B7" s="1" t="s">
        <v>95</v>
      </c>
    </row>
    <row r="8" spans="1:9">
      <c r="B8" s="1" t="s">
        <v>101</v>
      </c>
    </row>
    <row r="9" spans="1:9">
      <c r="B9" s="1" t="s">
        <v>99</v>
      </c>
    </row>
    <row r="11" spans="1:9">
      <c r="B11" s="1" t="s">
        <v>96</v>
      </c>
    </row>
    <row r="12" spans="1:9">
      <c r="B12" s="1" t="s">
        <v>43</v>
      </c>
    </row>
    <row r="13" spans="1:9">
      <c r="B13" s="1" t="s">
        <v>92</v>
      </c>
    </row>
    <row r="14" spans="1:9">
      <c r="B14" s="1" t="s">
        <v>100</v>
      </c>
    </row>
  </sheetData>
  <phoneticPr fontId="1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9"/>
  <sheetViews>
    <sheetView zoomScaleSheetLayoutView="100" workbookViewId="0">
      <selection activeCell="J2" sqref="J2"/>
    </sheetView>
  </sheetViews>
  <sheetFormatPr defaultColWidth="10" defaultRowHeight="13.5" customHeight="1"/>
  <cols>
    <col min="1" max="1" width="22.75" style="1" customWidth="1"/>
    <col min="2" max="2" width="13.625" style="1" customWidth="1"/>
    <col min="3" max="3" width="13.875" style="1" customWidth="1"/>
    <col min="4" max="4" width="15.625" style="1" customWidth="1"/>
    <col min="5" max="5" width="12.375" style="1" customWidth="1"/>
    <col min="6" max="6" width="12.25" style="1" customWidth="1"/>
    <col min="7" max="7" width="13.25" style="1" customWidth="1"/>
    <col min="8" max="8" width="10" style="1"/>
    <col min="9" max="9" width="15.75" style="1" customWidth="1"/>
    <col min="10" max="10" width="13.125" style="1" customWidth="1"/>
    <col min="11" max="11" width="15.5" style="1" customWidth="1"/>
    <col min="12" max="12" width="17.625" style="1" customWidth="1"/>
    <col min="13" max="256" width="10" style="1"/>
    <col min="257" max="257" width="22.75" style="1" customWidth="1"/>
    <col min="258" max="258" width="13.625" style="1" customWidth="1"/>
    <col min="259" max="259" width="13.875" style="1" customWidth="1"/>
    <col min="260" max="260" width="15.625" style="1" customWidth="1"/>
    <col min="261" max="261" width="12.375" style="1" customWidth="1"/>
    <col min="262" max="262" width="12.25" style="1" customWidth="1"/>
    <col min="263" max="263" width="13.25" style="1" customWidth="1"/>
    <col min="264" max="264" width="10" style="1"/>
    <col min="265" max="265" width="15.75" style="1" customWidth="1"/>
    <col min="266" max="266" width="13.125" style="1" customWidth="1"/>
    <col min="267" max="267" width="15.5" style="1" customWidth="1"/>
    <col min="268" max="268" width="17.625" style="1" customWidth="1"/>
    <col min="269" max="512" width="10" style="1"/>
    <col min="513" max="513" width="22.75" style="1" customWidth="1"/>
    <col min="514" max="514" width="13.625" style="1" customWidth="1"/>
    <col min="515" max="515" width="13.875" style="1" customWidth="1"/>
    <col min="516" max="516" width="15.625" style="1" customWidth="1"/>
    <col min="517" max="517" width="12.375" style="1" customWidth="1"/>
    <col min="518" max="518" width="12.25" style="1" customWidth="1"/>
    <col min="519" max="519" width="13.25" style="1" customWidth="1"/>
    <col min="520" max="520" width="10" style="1"/>
    <col min="521" max="521" width="15.75" style="1" customWidth="1"/>
    <col min="522" max="522" width="13.125" style="1" customWidth="1"/>
    <col min="523" max="523" width="15.5" style="1" customWidth="1"/>
    <col min="524" max="524" width="17.625" style="1" customWidth="1"/>
    <col min="525" max="768" width="10" style="1"/>
    <col min="769" max="769" width="22.75" style="1" customWidth="1"/>
    <col min="770" max="770" width="13.625" style="1" customWidth="1"/>
    <col min="771" max="771" width="13.875" style="1" customWidth="1"/>
    <col min="772" max="772" width="15.625" style="1" customWidth="1"/>
    <col min="773" max="773" width="12.375" style="1" customWidth="1"/>
    <col min="774" max="774" width="12.25" style="1" customWidth="1"/>
    <col min="775" max="775" width="13.25" style="1" customWidth="1"/>
    <col min="776" max="776" width="10" style="1"/>
    <col min="777" max="777" width="15.75" style="1" customWidth="1"/>
    <col min="778" max="778" width="13.125" style="1" customWidth="1"/>
    <col min="779" max="779" width="15.5" style="1" customWidth="1"/>
    <col min="780" max="780" width="17.625" style="1" customWidth="1"/>
    <col min="781" max="1024" width="10" style="1"/>
    <col min="1025" max="1025" width="22.75" style="1" customWidth="1"/>
    <col min="1026" max="1026" width="13.625" style="1" customWidth="1"/>
    <col min="1027" max="1027" width="13.875" style="1" customWidth="1"/>
    <col min="1028" max="1028" width="15.625" style="1" customWidth="1"/>
    <col min="1029" max="1029" width="12.375" style="1" customWidth="1"/>
    <col min="1030" max="1030" width="12.25" style="1" customWidth="1"/>
    <col min="1031" max="1031" width="13.25" style="1" customWidth="1"/>
    <col min="1032" max="1032" width="10" style="1"/>
    <col min="1033" max="1033" width="15.75" style="1" customWidth="1"/>
    <col min="1034" max="1034" width="13.125" style="1" customWidth="1"/>
    <col min="1035" max="1035" width="15.5" style="1" customWidth="1"/>
    <col min="1036" max="1036" width="17.625" style="1" customWidth="1"/>
    <col min="1037" max="1280" width="10" style="1"/>
    <col min="1281" max="1281" width="22.75" style="1" customWidth="1"/>
    <col min="1282" max="1282" width="13.625" style="1" customWidth="1"/>
    <col min="1283" max="1283" width="13.875" style="1" customWidth="1"/>
    <col min="1284" max="1284" width="15.625" style="1" customWidth="1"/>
    <col min="1285" max="1285" width="12.375" style="1" customWidth="1"/>
    <col min="1286" max="1286" width="12.25" style="1" customWidth="1"/>
    <col min="1287" max="1287" width="13.25" style="1" customWidth="1"/>
    <col min="1288" max="1288" width="10" style="1"/>
    <col min="1289" max="1289" width="15.75" style="1" customWidth="1"/>
    <col min="1290" max="1290" width="13.125" style="1" customWidth="1"/>
    <col min="1291" max="1291" width="15.5" style="1" customWidth="1"/>
    <col min="1292" max="1292" width="17.625" style="1" customWidth="1"/>
    <col min="1293" max="1536" width="10" style="1"/>
    <col min="1537" max="1537" width="22.75" style="1" customWidth="1"/>
    <col min="1538" max="1538" width="13.625" style="1" customWidth="1"/>
    <col min="1539" max="1539" width="13.875" style="1" customWidth="1"/>
    <col min="1540" max="1540" width="15.625" style="1" customWidth="1"/>
    <col min="1541" max="1541" width="12.375" style="1" customWidth="1"/>
    <col min="1542" max="1542" width="12.25" style="1" customWidth="1"/>
    <col min="1543" max="1543" width="13.25" style="1" customWidth="1"/>
    <col min="1544" max="1544" width="10" style="1"/>
    <col min="1545" max="1545" width="15.75" style="1" customWidth="1"/>
    <col min="1546" max="1546" width="13.125" style="1" customWidth="1"/>
    <col min="1547" max="1547" width="15.5" style="1" customWidth="1"/>
    <col min="1548" max="1548" width="17.625" style="1" customWidth="1"/>
    <col min="1549" max="1792" width="10" style="1"/>
    <col min="1793" max="1793" width="22.75" style="1" customWidth="1"/>
    <col min="1794" max="1794" width="13.625" style="1" customWidth="1"/>
    <col min="1795" max="1795" width="13.875" style="1" customWidth="1"/>
    <col min="1796" max="1796" width="15.625" style="1" customWidth="1"/>
    <col min="1797" max="1797" width="12.375" style="1" customWidth="1"/>
    <col min="1798" max="1798" width="12.25" style="1" customWidth="1"/>
    <col min="1799" max="1799" width="13.25" style="1" customWidth="1"/>
    <col min="1800" max="1800" width="10" style="1"/>
    <col min="1801" max="1801" width="15.75" style="1" customWidth="1"/>
    <col min="1802" max="1802" width="13.125" style="1" customWidth="1"/>
    <col min="1803" max="1803" width="15.5" style="1" customWidth="1"/>
    <col min="1804" max="1804" width="17.625" style="1" customWidth="1"/>
    <col min="1805" max="2048" width="10" style="1"/>
    <col min="2049" max="2049" width="22.75" style="1" customWidth="1"/>
    <col min="2050" max="2050" width="13.625" style="1" customWidth="1"/>
    <col min="2051" max="2051" width="13.875" style="1" customWidth="1"/>
    <col min="2052" max="2052" width="15.625" style="1" customWidth="1"/>
    <col min="2053" max="2053" width="12.375" style="1" customWidth="1"/>
    <col min="2054" max="2054" width="12.25" style="1" customWidth="1"/>
    <col min="2055" max="2055" width="13.25" style="1" customWidth="1"/>
    <col min="2056" max="2056" width="10" style="1"/>
    <col min="2057" max="2057" width="15.75" style="1" customWidth="1"/>
    <col min="2058" max="2058" width="13.125" style="1" customWidth="1"/>
    <col min="2059" max="2059" width="15.5" style="1" customWidth="1"/>
    <col min="2060" max="2060" width="17.625" style="1" customWidth="1"/>
    <col min="2061" max="2304" width="10" style="1"/>
    <col min="2305" max="2305" width="22.75" style="1" customWidth="1"/>
    <col min="2306" max="2306" width="13.625" style="1" customWidth="1"/>
    <col min="2307" max="2307" width="13.875" style="1" customWidth="1"/>
    <col min="2308" max="2308" width="15.625" style="1" customWidth="1"/>
    <col min="2309" max="2309" width="12.375" style="1" customWidth="1"/>
    <col min="2310" max="2310" width="12.25" style="1" customWidth="1"/>
    <col min="2311" max="2311" width="13.25" style="1" customWidth="1"/>
    <col min="2312" max="2312" width="10" style="1"/>
    <col min="2313" max="2313" width="15.75" style="1" customWidth="1"/>
    <col min="2314" max="2314" width="13.125" style="1" customWidth="1"/>
    <col min="2315" max="2315" width="15.5" style="1" customWidth="1"/>
    <col min="2316" max="2316" width="17.625" style="1" customWidth="1"/>
    <col min="2317" max="2560" width="10" style="1"/>
    <col min="2561" max="2561" width="22.75" style="1" customWidth="1"/>
    <col min="2562" max="2562" width="13.625" style="1" customWidth="1"/>
    <col min="2563" max="2563" width="13.875" style="1" customWidth="1"/>
    <col min="2564" max="2564" width="15.625" style="1" customWidth="1"/>
    <col min="2565" max="2565" width="12.375" style="1" customWidth="1"/>
    <col min="2566" max="2566" width="12.25" style="1" customWidth="1"/>
    <col min="2567" max="2567" width="13.25" style="1" customWidth="1"/>
    <col min="2568" max="2568" width="10" style="1"/>
    <col min="2569" max="2569" width="15.75" style="1" customWidth="1"/>
    <col min="2570" max="2570" width="13.125" style="1" customWidth="1"/>
    <col min="2571" max="2571" width="15.5" style="1" customWidth="1"/>
    <col min="2572" max="2572" width="17.625" style="1" customWidth="1"/>
    <col min="2573" max="2816" width="10" style="1"/>
    <col min="2817" max="2817" width="22.75" style="1" customWidth="1"/>
    <col min="2818" max="2818" width="13.625" style="1" customWidth="1"/>
    <col min="2819" max="2819" width="13.875" style="1" customWidth="1"/>
    <col min="2820" max="2820" width="15.625" style="1" customWidth="1"/>
    <col min="2821" max="2821" width="12.375" style="1" customWidth="1"/>
    <col min="2822" max="2822" width="12.25" style="1" customWidth="1"/>
    <col min="2823" max="2823" width="13.25" style="1" customWidth="1"/>
    <col min="2824" max="2824" width="10" style="1"/>
    <col min="2825" max="2825" width="15.75" style="1" customWidth="1"/>
    <col min="2826" max="2826" width="13.125" style="1" customWidth="1"/>
    <col min="2827" max="2827" width="15.5" style="1" customWidth="1"/>
    <col min="2828" max="2828" width="17.625" style="1" customWidth="1"/>
    <col min="2829" max="3072" width="10" style="1"/>
    <col min="3073" max="3073" width="22.75" style="1" customWidth="1"/>
    <col min="3074" max="3074" width="13.625" style="1" customWidth="1"/>
    <col min="3075" max="3075" width="13.875" style="1" customWidth="1"/>
    <col min="3076" max="3076" width="15.625" style="1" customWidth="1"/>
    <col min="3077" max="3077" width="12.375" style="1" customWidth="1"/>
    <col min="3078" max="3078" width="12.25" style="1" customWidth="1"/>
    <col min="3079" max="3079" width="13.25" style="1" customWidth="1"/>
    <col min="3080" max="3080" width="10" style="1"/>
    <col min="3081" max="3081" width="15.75" style="1" customWidth="1"/>
    <col min="3082" max="3082" width="13.125" style="1" customWidth="1"/>
    <col min="3083" max="3083" width="15.5" style="1" customWidth="1"/>
    <col min="3084" max="3084" width="17.625" style="1" customWidth="1"/>
    <col min="3085" max="3328" width="10" style="1"/>
    <col min="3329" max="3329" width="22.75" style="1" customWidth="1"/>
    <col min="3330" max="3330" width="13.625" style="1" customWidth="1"/>
    <col min="3331" max="3331" width="13.875" style="1" customWidth="1"/>
    <col min="3332" max="3332" width="15.625" style="1" customWidth="1"/>
    <col min="3333" max="3333" width="12.375" style="1" customWidth="1"/>
    <col min="3334" max="3334" width="12.25" style="1" customWidth="1"/>
    <col min="3335" max="3335" width="13.25" style="1" customWidth="1"/>
    <col min="3336" max="3336" width="10" style="1"/>
    <col min="3337" max="3337" width="15.75" style="1" customWidth="1"/>
    <col min="3338" max="3338" width="13.125" style="1" customWidth="1"/>
    <col min="3339" max="3339" width="15.5" style="1" customWidth="1"/>
    <col min="3340" max="3340" width="17.625" style="1" customWidth="1"/>
    <col min="3341" max="3584" width="10" style="1"/>
    <col min="3585" max="3585" width="22.75" style="1" customWidth="1"/>
    <col min="3586" max="3586" width="13.625" style="1" customWidth="1"/>
    <col min="3587" max="3587" width="13.875" style="1" customWidth="1"/>
    <col min="3588" max="3588" width="15.625" style="1" customWidth="1"/>
    <col min="3589" max="3589" width="12.375" style="1" customWidth="1"/>
    <col min="3590" max="3590" width="12.25" style="1" customWidth="1"/>
    <col min="3591" max="3591" width="13.25" style="1" customWidth="1"/>
    <col min="3592" max="3592" width="10" style="1"/>
    <col min="3593" max="3593" width="15.75" style="1" customWidth="1"/>
    <col min="3594" max="3594" width="13.125" style="1" customWidth="1"/>
    <col min="3595" max="3595" width="15.5" style="1" customWidth="1"/>
    <col min="3596" max="3596" width="17.625" style="1" customWidth="1"/>
    <col min="3597" max="3840" width="10" style="1"/>
    <col min="3841" max="3841" width="22.75" style="1" customWidth="1"/>
    <col min="3842" max="3842" width="13.625" style="1" customWidth="1"/>
    <col min="3843" max="3843" width="13.875" style="1" customWidth="1"/>
    <col min="3844" max="3844" width="15.625" style="1" customWidth="1"/>
    <col min="3845" max="3845" width="12.375" style="1" customWidth="1"/>
    <col min="3846" max="3846" width="12.25" style="1" customWidth="1"/>
    <col min="3847" max="3847" width="13.25" style="1" customWidth="1"/>
    <col min="3848" max="3848" width="10" style="1"/>
    <col min="3849" max="3849" width="15.75" style="1" customWidth="1"/>
    <col min="3850" max="3850" width="13.125" style="1" customWidth="1"/>
    <col min="3851" max="3851" width="15.5" style="1" customWidth="1"/>
    <col min="3852" max="3852" width="17.625" style="1" customWidth="1"/>
    <col min="3853" max="4096" width="10" style="1"/>
    <col min="4097" max="4097" width="22.75" style="1" customWidth="1"/>
    <col min="4098" max="4098" width="13.625" style="1" customWidth="1"/>
    <col min="4099" max="4099" width="13.875" style="1" customWidth="1"/>
    <col min="4100" max="4100" width="15.625" style="1" customWidth="1"/>
    <col min="4101" max="4101" width="12.375" style="1" customWidth="1"/>
    <col min="4102" max="4102" width="12.25" style="1" customWidth="1"/>
    <col min="4103" max="4103" width="13.25" style="1" customWidth="1"/>
    <col min="4104" max="4104" width="10" style="1"/>
    <col min="4105" max="4105" width="15.75" style="1" customWidth="1"/>
    <col min="4106" max="4106" width="13.125" style="1" customWidth="1"/>
    <col min="4107" max="4107" width="15.5" style="1" customWidth="1"/>
    <col min="4108" max="4108" width="17.625" style="1" customWidth="1"/>
    <col min="4109" max="4352" width="10" style="1"/>
    <col min="4353" max="4353" width="22.75" style="1" customWidth="1"/>
    <col min="4354" max="4354" width="13.625" style="1" customWidth="1"/>
    <col min="4355" max="4355" width="13.875" style="1" customWidth="1"/>
    <col min="4356" max="4356" width="15.625" style="1" customWidth="1"/>
    <col min="4357" max="4357" width="12.375" style="1" customWidth="1"/>
    <col min="4358" max="4358" width="12.25" style="1" customWidth="1"/>
    <col min="4359" max="4359" width="13.25" style="1" customWidth="1"/>
    <col min="4360" max="4360" width="10" style="1"/>
    <col min="4361" max="4361" width="15.75" style="1" customWidth="1"/>
    <col min="4362" max="4362" width="13.125" style="1" customWidth="1"/>
    <col min="4363" max="4363" width="15.5" style="1" customWidth="1"/>
    <col min="4364" max="4364" width="17.625" style="1" customWidth="1"/>
    <col min="4365" max="4608" width="10" style="1"/>
    <col min="4609" max="4609" width="22.75" style="1" customWidth="1"/>
    <col min="4610" max="4610" width="13.625" style="1" customWidth="1"/>
    <col min="4611" max="4611" width="13.875" style="1" customWidth="1"/>
    <col min="4612" max="4612" width="15.625" style="1" customWidth="1"/>
    <col min="4613" max="4613" width="12.375" style="1" customWidth="1"/>
    <col min="4614" max="4614" width="12.25" style="1" customWidth="1"/>
    <col min="4615" max="4615" width="13.25" style="1" customWidth="1"/>
    <col min="4616" max="4616" width="10" style="1"/>
    <col min="4617" max="4617" width="15.75" style="1" customWidth="1"/>
    <col min="4618" max="4618" width="13.125" style="1" customWidth="1"/>
    <col min="4619" max="4619" width="15.5" style="1" customWidth="1"/>
    <col min="4620" max="4620" width="17.625" style="1" customWidth="1"/>
    <col min="4621" max="4864" width="10" style="1"/>
    <col min="4865" max="4865" width="22.75" style="1" customWidth="1"/>
    <col min="4866" max="4866" width="13.625" style="1" customWidth="1"/>
    <col min="4867" max="4867" width="13.875" style="1" customWidth="1"/>
    <col min="4868" max="4868" width="15.625" style="1" customWidth="1"/>
    <col min="4869" max="4869" width="12.375" style="1" customWidth="1"/>
    <col min="4870" max="4870" width="12.25" style="1" customWidth="1"/>
    <col min="4871" max="4871" width="13.25" style="1" customWidth="1"/>
    <col min="4872" max="4872" width="10" style="1"/>
    <col min="4873" max="4873" width="15.75" style="1" customWidth="1"/>
    <col min="4874" max="4874" width="13.125" style="1" customWidth="1"/>
    <col min="4875" max="4875" width="15.5" style="1" customWidth="1"/>
    <col min="4876" max="4876" width="17.625" style="1" customWidth="1"/>
    <col min="4877" max="5120" width="10" style="1"/>
    <col min="5121" max="5121" width="22.75" style="1" customWidth="1"/>
    <col min="5122" max="5122" width="13.625" style="1" customWidth="1"/>
    <col min="5123" max="5123" width="13.875" style="1" customWidth="1"/>
    <col min="5124" max="5124" width="15.625" style="1" customWidth="1"/>
    <col min="5125" max="5125" width="12.375" style="1" customWidth="1"/>
    <col min="5126" max="5126" width="12.25" style="1" customWidth="1"/>
    <col min="5127" max="5127" width="13.25" style="1" customWidth="1"/>
    <col min="5128" max="5128" width="10" style="1"/>
    <col min="5129" max="5129" width="15.75" style="1" customWidth="1"/>
    <col min="5130" max="5130" width="13.125" style="1" customWidth="1"/>
    <col min="5131" max="5131" width="15.5" style="1" customWidth="1"/>
    <col min="5132" max="5132" width="17.625" style="1" customWidth="1"/>
    <col min="5133" max="5376" width="10" style="1"/>
    <col min="5377" max="5377" width="22.75" style="1" customWidth="1"/>
    <col min="5378" max="5378" width="13.625" style="1" customWidth="1"/>
    <col min="5379" max="5379" width="13.875" style="1" customWidth="1"/>
    <col min="5380" max="5380" width="15.625" style="1" customWidth="1"/>
    <col min="5381" max="5381" width="12.375" style="1" customWidth="1"/>
    <col min="5382" max="5382" width="12.25" style="1" customWidth="1"/>
    <col min="5383" max="5383" width="13.25" style="1" customWidth="1"/>
    <col min="5384" max="5384" width="10" style="1"/>
    <col min="5385" max="5385" width="15.75" style="1" customWidth="1"/>
    <col min="5386" max="5386" width="13.125" style="1" customWidth="1"/>
    <col min="5387" max="5387" width="15.5" style="1" customWidth="1"/>
    <col min="5388" max="5388" width="17.625" style="1" customWidth="1"/>
    <col min="5389" max="5632" width="10" style="1"/>
    <col min="5633" max="5633" width="22.75" style="1" customWidth="1"/>
    <col min="5634" max="5634" width="13.625" style="1" customWidth="1"/>
    <col min="5635" max="5635" width="13.875" style="1" customWidth="1"/>
    <col min="5636" max="5636" width="15.625" style="1" customWidth="1"/>
    <col min="5637" max="5637" width="12.375" style="1" customWidth="1"/>
    <col min="5638" max="5638" width="12.25" style="1" customWidth="1"/>
    <col min="5639" max="5639" width="13.25" style="1" customWidth="1"/>
    <col min="5640" max="5640" width="10" style="1"/>
    <col min="5641" max="5641" width="15.75" style="1" customWidth="1"/>
    <col min="5642" max="5642" width="13.125" style="1" customWidth="1"/>
    <col min="5643" max="5643" width="15.5" style="1" customWidth="1"/>
    <col min="5644" max="5644" width="17.625" style="1" customWidth="1"/>
    <col min="5645" max="5888" width="10" style="1"/>
    <col min="5889" max="5889" width="22.75" style="1" customWidth="1"/>
    <col min="5890" max="5890" width="13.625" style="1" customWidth="1"/>
    <col min="5891" max="5891" width="13.875" style="1" customWidth="1"/>
    <col min="5892" max="5892" width="15.625" style="1" customWidth="1"/>
    <col min="5893" max="5893" width="12.375" style="1" customWidth="1"/>
    <col min="5894" max="5894" width="12.25" style="1" customWidth="1"/>
    <col min="5895" max="5895" width="13.25" style="1" customWidth="1"/>
    <col min="5896" max="5896" width="10" style="1"/>
    <col min="5897" max="5897" width="15.75" style="1" customWidth="1"/>
    <col min="5898" max="5898" width="13.125" style="1" customWidth="1"/>
    <col min="5899" max="5899" width="15.5" style="1" customWidth="1"/>
    <col min="5900" max="5900" width="17.625" style="1" customWidth="1"/>
    <col min="5901" max="6144" width="10" style="1"/>
    <col min="6145" max="6145" width="22.75" style="1" customWidth="1"/>
    <col min="6146" max="6146" width="13.625" style="1" customWidth="1"/>
    <col min="6147" max="6147" width="13.875" style="1" customWidth="1"/>
    <col min="6148" max="6148" width="15.625" style="1" customWidth="1"/>
    <col min="6149" max="6149" width="12.375" style="1" customWidth="1"/>
    <col min="6150" max="6150" width="12.25" style="1" customWidth="1"/>
    <col min="6151" max="6151" width="13.25" style="1" customWidth="1"/>
    <col min="6152" max="6152" width="10" style="1"/>
    <col min="6153" max="6153" width="15.75" style="1" customWidth="1"/>
    <col min="6154" max="6154" width="13.125" style="1" customWidth="1"/>
    <col min="6155" max="6155" width="15.5" style="1" customWidth="1"/>
    <col min="6156" max="6156" width="17.625" style="1" customWidth="1"/>
    <col min="6157" max="6400" width="10" style="1"/>
    <col min="6401" max="6401" width="22.75" style="1" customWidth="1"/>
    <col min="6402" max="6402" width="13.625" style="1" customWidth="1"/>
    <col min="6403" max="6403" width="13.875" style="1" customWidth="1"/>
    <col min="6404" max="6404" width="15.625" style="1" customWidth="1"/>
    <col min="6405" max="6405" width="12.375" style="1" customWidth="1"/>
    <col min="6406" max="6406" width="12.25" style="1" customWidth="1"/>
    <col min="6407" max="6407" width="13.25" style="1" customWidth="1"/>
    <col min="6408" max="6408" width="10" style="1"/>
    <col min="6409" max="6409" width="15.75" style="1" customWidth="1"/>
    <col min="6410" max="6410" width="13.125" style="1" customWidth="1"/>
    <col min="6411" max="6411" width="15.5" style="1" customWidth="1"/>
    <col min="6412" max="6412" width="17.625" style="1" customWidth="1"/>
    <col min="6413" max="6656" width="10" style="1"/>
    <col min="6657" max="6657" width="22.75" style="1" customWidth="1"/>
    <col min="6658" max="6658" width="13.625" style="1" customWidth="1"/>
    <col min="6659" max="6659" width="13.875" style="1" customWidth="1"/>
    <col min="6660" max="6660" width="15.625" style="1" customWidth="1"/>
    <col min="6661" max="6661" width="12.375" style="1" customWidth="1"/>
    <col min="6662" max="6662" width="12.25" style="1" customWidth="1"/>
    <col min="6663" max="6663" width="13.25" style="1" customWidth="1"/>
    <col min="6664" max="6664" width="10" style="1"/>
    <col min="6665" max="6665" width="15.75" style="1" customWidth="1"/>
    <col min="6666" max="6666" width="13.125" style="1" customWidth="1"/>
    <col min="6667" max="6667" width="15.5" style="1" customWidth="1"/>
    <col min="6668" max="6668" width="17.625" style="1" customWidth="1"/>
    <col min="6669" max="6912" width="10" style="1"/>
    <col min="6913" max="6913" width="22.75" style="1" customWidth="1"/>
    <col min="6914" max="6914" width="13.625" style="1" customWidth="1"/>
    <col min="6915" max="6915" width="13.875" style="1" customWidth="1"/>
    <col min="6916" max="6916" width="15.625" style="1" customWidth="1"/>
    <col min="6917" max="6917" width="12.375" style="1" customWidth="1"/>
    <col min="6918" max="6918" width="12.25" style="1" customWidth="1"/>
    <col min="6919" max="6919" width="13.25" style="1" customWidth="1"/>
    <col min="6920" max="6920" width="10" style="1"/>
    <col min="6921" max="6921" width="15.75" style="1" customWidth="1"/>
    <col min="6922" max="6922" width="13.125" style="1" customWidth="1"/>
    <col min="6923" max="6923" width="15.5" style="1" customWidth="1"/>
    <col min="6924" max="6924" width="17.625" style="1" customWidth="1"/>
    <col min="6925" max="7168" width="10" style="1"/>
    <col min="7169" max="7169" width="22.75" style="1" customWidth="1"/>
    <col min="7170" max="7170" width="13.625" style="1" customWidth="1"/>
    <col min="7171" max="7171" width="13.875" style="1" customWidth="1"/>
    <col min="7172" max="7172" width="15.625" style="1" customWidth="1"/>
    <col min="7173" max="7173" width="12.375" style="1" customWidth="1"/>
    <col min="7174" max="7174" width="12.25" style="1" customWidth="1"/>
    <col min="7175" max="7175" width="13.25" style="1" customWidth="1"/>
    <col min="7176" max="7176" width="10" style="1"/>
    <col min="7177" max="7177" width="15.75" style="1" customWidth="1"/>
    <col min="7178" max="7178" width="13.125" style="1" customWidth="1"/>
    <col min="7179" max="7179" width="15.5" style="1" customWidth="1"/>
    <col min="7180" max="7180" width="17.625" style="1" customWidth="1"/>
    <col min="7181" max="7424" width="10" style="1"/>
    <col min="7425" max="7425" width="22.75" style="1" customWidth="1"/>
    <col min="7426" max="7426" width="13.625" style="1" customWidth="1"/>
    <col min="7427" max="7427" width="13.875" style="1" customWidth="1"/>
    <col min="7428" max="7428" width="15.625" style="1" customWidth="1"/>
    <col min="7429" max="7429" width="12.375" style="1" customWidth="1"/>
    <col min="7430" max="7430" width="12.25" style="1" customWidth="1"/>
    <col min="7431" max="7431" width="13.25" style="1" customWidth="1"/>
    <col min="7432" max="7432" width="10" style="1"/>
    <col min="7433" max="7433" width="15.75" style="1" customWidth="1"/>
    <col min="7434" max="7434" width="13.125" style="1" customWidth="1"/>
    <col min="7435" max="7435" width="15.5" style="1" customWidth="1"/>
    <col min="7436" max="7436" width="17.625" style="1" customWidth="1"/>
    <col min="7437" max="7680" width="10" style="1"/>
    <col min="7681" max="7681" width="22.75" style="1" customWidth="1"/>
    <col min="7682" max="7682" width="13.625" style="1" customWidth="1"/>
    <col min="7683" max="7683" width="13.875" style="1" customWidth="1"/>
    <col min="7684" max="7684" width="15.625" style="1" customWidth="1"/>
    <col min="7685" max="7685" width="12.375" style="1" customWidth="1"/>
    <col min="7686" max="7686" width="12.25" style="1" customWidth="1"/>
    <col min="7687" max="7687" width="13.25" style="1" customWidth="1"/>
    <col min="7688" max="7688" width="10" style="1"/>
    <col min="7689" max="7689" width="15.75" style="1" customWidth="1"/>
    <col min="7690" max="7690" width="13.125" style="1" customWidth="1"/>
    <col min="7691" max="7691" width="15.5" style="1" customWidth="1"/>
    <col min="7692" max="7692" width="17.625" style="1" customWidth="1"/>
    <col min="7693" max="7936" width="10" style="1"/>
    <col min="7937" max="7937" width="22.75" style="1" customWidth="1"/>
    <col min="7938" max="7938" width="13.625" style="1" customWidth="1"/>
    <col min="7939" max="7939" width="13.875" style="1" customWidth="1"/>
    <col min="7940" max="7940" width="15.625" style="1" customWidth="1"/>
    <col min="7941" max="7941" width="12.375" style="1" customWidth="1"/>
    <col min="7942" max="7942" width="12.25" style="1" customWidth="1"/>
    <col min="7943" max="7943" width="13.25" style="1" customWidth="1"/>
    <col min="7944" max="7944" width="10" style="1"/>
    <col min="7945" max="7945" width="15.75" style="1" customWidth="1"/>
    <col min="7946" max="7946" width="13.125" style="1" customWidth="1"/>
    <col min="7947" max="7947" width="15.5" style="1" customWidth="1"/>
    <col min="7948" max="7948" width="17.625" style="1" customWidth="1"/>
    <col min="7949" max="8192" width="10" style="1"/>
    <col min="8193" max="8193" width="22.75" style="1" customWidth="1"/>
    <col min="8194" max="8194" width="13.625" style="1" customWidth="1"/>
    <col min="8195" max="8195" width="13.875" style="1" customWidth="1"/>
    <col min="8196" max="8196" width="15.625" style="1" customWidth="1"/>
    <col min="8197" max="8197" width="12.375" style="1" customWidth="1"/>
    <col min="8198" max="8198" width="12.25" style="1" customWidth="1"/>
    <col min="8199" max="8199" width="13.25" style="1" customWidth="1"/>
    <col min="8200" max="8200" width="10" style="1"/>
    <col min="8201" max="8201" width="15.75" style="1" customWidth="1"/>
    <col min="8202" max="8202" width="13.125" style="1" customWidth="1"/>
    <col min="8203" max="8203" width="15.5" style="1" customWidth="1"/>
    <col min="8204" max="8204" width="17.625" style="1" customWidth="1"/>
    <col min="8205" max="8448" width="10" style="1"/>
    <col min="8449" max="8449" width="22.75" style="1" customWidth="1"/>
    <col min="8450" max="8450" width="13.625" style="1" customWidth="1"/>
    <col min="8451" max="8451" width="13.875" style="1" customWidth="1"/>
    <col min="8452" max="8452" width="15.625" style="1" customWidth="1"/>
    <col min="8453" max="8453" width="12.375" style="1" customWidth="1"/>
    <col min="8454" max="8454" width="12.25" style="1" customWidth="1"/>
    <col min="8455" max="8455" width="13.25" style="1" customWidth="1"/>
    <col min="8456" max="8456" width="10" style="1"/>
    <col min="8457" max="8457" width="15.75" style="1" customWidth="1"/>
    <col min="8458" max="8458" width="13.125" style="1" customWidth="1"/>
    <col min="8459" max="8459" width="15.5" style="1" customWidth="1"/>
    <col min="8460" max="8460" width="17.625" style="1" customWidth="1"/>
    <col min="8461" max="8704" width="10" style="1"/>
    <col min="8705" max="8705" width="22.75" style="1" customWidth="1"/>
    <col min="8706" max="8706" width="13.625" style="1" customWidth="1"/>
    <col min="8707" max="8707" width="13.875" style="1" customWidth="1"/>
    <col min="8708" max="8708" width="15.625" style="1" customWidth="1"/>
    <col min="8709" max="8709" width="12.375" style="1" customWidth="1"/>
    <col min="8710" max="8710" width="12.25" style="1" customWidth="1"/>
    <col min="8711" max="8711" width="13.25" style="1" customWidth="1"/>
    <col min="8712" max="8712" width="10" style="1"/>
    <col min="8713" max="8713" width="15.75" style="1" customWidth="1"/>
    <col min="8714" max="8714" width="13.125" style="1" customWidth="1"/>
    <col min="8715" max="8715" width="15.5" style="1" customWidth="1"/>
    <col min="8716" max="8716" width="17.625" style="1" customWidth="1"/>
    <col min="8717" max="8960" width="10" style="1"/>
    <col min="8961" max="8961" width="22.75" style="1" customWidth="1"/>
    <col min="8962" max="8962" width="13.625" style="1" customWidth="1"/>
    <col min="8963" max="8963" width="13.875" style="1" customWidth="1"/>
    <col min="8964" max="8964" width="15.625" style="1" customWidth="1"/>
    <col min="8965" max="8965" width="12.375" style="1" customWidth="1"/>
    <col min="8966" max="8966" width="12.25" style="1" customWidth="1"/>
    <col min="8967" max="8967" width="13.25" style="1" customWidth="1"/>
    <col min="8968" max="8968" width="10" style="1"/>
    <col min="8969" max="8969" width="15.75" style="1" customWidth="1"/>
    <col min="8970" max="8970" width="13.125" style="1" customWidth="1"/>
    <col min="8971" max="8971" width="15.5" style="1" customWidth="1"/>
    <col min="8972" max="8972" width="17.625" style="1" customWidth="1"/>
    <col min="8973" max="9216" width="10" style="1"/>
    <col min="9217" max="9217" width="22.75" style="1" customWidth="1"/>
    <col min="9218" max="9218" width="13.625" style="1" customWidth="1"/>
    <col min="9219" max="9219" width="13.875" style="1" customWidth="1"/>
    <col min="9220" max="9220" width="15.625" style="1" customWidth="1"/>
    <col min="9221" max="9221" width="12.375" style="1" customWidth="1"/>
    <col min="9222" max="9222" width="12.25" style="1" customWidth="1"/>
    <col min="9223" max="9223" width="13.25" style="1" customWidth="1"/>
    <col min="9224" max="9224" width="10" style="1"/>
    <col min="9225" max="9225" width="15.75" style="1" customWidth="1"/>
    <col min="9226" max="9226" width="13.125" style="1" customWidth="1"/>
    <col min="9227" max="9227" width="15.5" style="1" customWidth="1"/>
    <col min="9228" max="9228" width="17.625" style="1" customWidth="1"/>
    <col min="9229" max="9472" width="10" style="1"/>
    <col min="9473" max="9473" width="22.75" style="1" customWidth="1"/>
    <col min="9474" max="9474" width="13.625" style="1" customWidth="1"/>
    <col min="9475" max="9475" width="13.875" style="1" customWidth="1"/>
    <col min="9476" max="9476" width="15.625" style="1" customWidth="1"/>
    <col min="9477" max="9477" width="12.375" style="1" customWidth="1"/>
    <col min="9478" max="9478" width="12.25" style="1" customWidth="1"/>
    <col min="9479" max="9479" width="13.25" style="1" customWidth="1"/>
    <col min="9480" max="9480" width="10" style="1"/>
    <col min="9481" max="9481" width="15.75" style="1" customWidth="1"/>
    <col min="9482" max="9482" width="13.125" style="1" customWidth="1"/>
    <col min="9483" max="9483" width="15.5" style="1" customWidth="1"/>
    <col min="9484" max="9484" width="17.625" style="1" customWidth="1"/>
    <col min="9485" max="9728" width="10" style="1"/>
    <col min="9729" max="9729" width="22.75" style="1" customWidth="1"/>
    <col min="9730" max="9730" width="13.625" style="1" customWidth="1"/>
    <col min="9731" max="9731" width="13.875" style="1" customWidth="1"/>
    <col min="9732" max="9732" width="15.625" style="1" customWidth="1"/>
    <col min="9733" max="9733" width="12.375" style="1" customWidth="1"/>
    <col min="9734" max="9734" width="12.25" style="1" customWidth="1"/>
    <col min="9735" max="9735" width="13.25" style="1" customWidth="1"/>
    <col min="9736" max="9736" width="10" style="1"/>
    <col min="9737" max="9737" width="15.75" style="1" customWidth="1"/>
    <col min="9738" max="9738" width="13.125" style="1" customWidth="1"/>
    <col min="9739" max="9739" width="15.5" style="1" customWidth="1"/>
    <col min="9740" max="9740" width="17.625" style="1" customWidth="1"/>
    <col min="9741" max="9984" width="10" style="1"/>
    <col min="9985" max="9985" width="22.75" style="1" customWidth="1"/>
    <col min="9986" max="9986" width="13.625" style="1" customWidth="1"/>
    <col min="9987" max="9987" width="13.875" style="1" customWidth="1"/>
    <col min="9988" max="9988" width="15.625" style="1" customWidth="1"/>
    <col min="9989" max="9989" width="12.375" style="1" customWidth="1"/>
    <col min="9990" max="9990" width="12.25" style="1" customWidth="1"/>
    <col min="9991" max="9991" width="13.25" style="1" customWidth="1"/>
    <col min="9992" max="9992" width="10" style="1"/>
    <col min="9993" max="9993" width="15.75" style="1" customWidth="1"/>
    <col min="9994" max="9994" width="13.125" style="1" customWidth="1"/>
    <col min="9995" max="9995" width="15.5" style="1" customWidth="1"/>
    <col min="9996" max="9996" width="17.625" style="1" customWidth="1"/>
    <col min="9997" max="10240" width="10" style="1"/>
    <col min="10241" max="10241" width="22.75" style="1" customWidth="1"/>
    <col min="10242" max="10242" width="13.625" style="1" customWidth="1"/>
    <col min="10243" max="10243" width="13.875" style="1" customWidth="1"/>
    <col min="10244" max="10244" width="15.625" style="1" customWidth="1"/>
    <col min="10245" max="10245" width="12.375" style="1" customWidth="1"/>
    <col min="10246" max="10246" width="12.25" style="1" customWidth="1"/>
    <col min="10247" max="10247" width="13.25" style="1" customWidth="1"/>
    <col min="10248" max="10248" width="10" style="1"/>
    <col min="10249" max="10249" width="15.75" style="1" customWidth="1"/>
    <col min="10250" max="10250" width="13.125" style="1" customWidth="1"/>
    <col min="10251" max="10251" width="15.5" style="1" customWidth="1"/>
    <col min="10252" max="10252" width="17.625" style="1" customWidth="1"/>
    <col min="10253" max="10496" width="10" style="1"/>
    <col min="10497" max="10497" width="22.75" style="1" customWidth="1"/>
    <col min="10498" max="10498" width="13.625" style="1" customWidth="1"/>
    <col min="10499" max="10499" width="13.875" style="1" customWidth="1"/>
    <col min="10500" max="10500" width="15.625" style="1" customWidth="1"/>
    <col min="10501" max="10501" width="12.375" style="1" customWidth="1"/>
    <col min="10502" max="10502" width="12.25" style="1" customWidth="1"/>
    <col min="10503" max="10503" width="13.25" style="1" customWidth="1"/>
    <col min="10504" max="10504" width="10" style="1"/>
    <col min="10505" max="10505" width="15.75" style="1" customWidth="1"/>
    <col min="10506" max="10506" width="13.125" style="1" customWidth="1"/>
    <col min="10507" max="10507" width="15.5" style="1" customWidth="1"/>
    <col min="10508" max="10508" width="17.625" style="1" customWidth="1"/>
    <col min="10509" max="10752" width="10" style="1"/>
    <col min="10753" max="10753" width="22.75" style="1" customWidth="1"/>
    <col min="10754" max="10754" width="13.625" style="1" customWidth="1"/>
    <col min="10755" max="10755" width="13.875" style="1" customWidth="1"/>
    <col min="10756" max="10756" width="15.625" style="1" customWidth="1"/>
    <col min="10757" max="10757" width="12.375" style="1" customWidth="1"/>
    <col min="10758" max="10758" width="12.25" style="1" customWidth="1"/>
    <col min="10759" max="10759" width="13.25" style="1" customWidth="1"/>
    <col min="10760" max="10760" width="10" style="1"/>
    <col min="10761" max="10761" width="15.75" style="1" customWidth="1"/>
    <col min="10762" max="10762" width="13.125" style="1" customWidth="1"/>
    <col min="10763" max="10763" width="15.5" style="1" customWidth="1"/>
    <col min="10764" max="10764" width="17.625" style="1" customWidth="1"/>
    <col min="10765" max="11008" width="10" style="1"/>
    <col min="11009" max="11009" width="22.75" style="1" customWidth="1"/>
    <col min="11010" max="11010" width="13.625" style="1" customWidth="1"/>
    <col min="11011" max="11011" width="13.875" style="1" customWidth="1"/>
    <col min="11012" max="11012" width="15.625" style="1" customWidth="1"/>
    <col min="11013" max="11013" width="12.375" style="1" customWidth="1"/>
    <col min="11014" max="11014" width="12.25" style="1" customWidth="1"/>
    <col min="11015" max="11015" width="13.25" style="1" customWidth="1"/>
    <col min="11016" max="11016" width="10" style="1"/>
    <col min="11017" max="11017" width="15.75" style="1" customWidth="1"/>
    <col min="11018" max="11018" width="13.125" style="1" customWidth="1"/>
    <col min="11019" max="11019" width="15.5" style="1" customWidth="1"/>
    <col min="11020" max="11020" width="17.625" style="1" customWidth="1"/>
    <col min="11021" max="11264" width="10" style="1"/>
    <col min="11265" max="11265" width="22.75" style="1" customWidth="1"/>
    <col min="11266" max="11266" width="13.625" style="1" customWidth="1"/>
    <col min="11267" max="11267" width="13.875" style="1" customWidth="1"/>
    <col min="11268" max="11268" width="15.625" style="1" customWidth="1"/>
    <col min="11269" max="11269" width="12.375" style="1" customWidth="1"/>
    <col min="11270" max="11270" width="12.25" style="1" customWidth="1"/>
    <col min="11271" max="11271" width="13.25" style="1" customWidth="1"/>
    <col min="11272" max="11272" width="10" style="1"/>
    <col min="11273" max="11273" width="15.75" style="1" customWidth="1"/>
    <col min="11274" max="11274" width="13.125" style="1" customWidth="1"/>
    <col min="11275" max="11275" width="15.5" style="1" customWidth="1"/>
    <col min="11276" max="11276" width="17.625" style="1" customWidth="1"/>
    <col min="11277" max="11520" width="10" style="1"/>
    <col min="11521" max="11521" width="22.75" style="1" customWidth="1"/>
    <col min="11522" max="11522" width="13.625" style="1" customWidth="1"/>
    <col min="11523" max="11523" width="13.875" style="1" customWidth="1"/>
    <col min="11524" max="11524" width="15.625" style="1" customWidth="1"/>
    <col min="11525" max="11525" width="12.375" style="1" customWidth="1"/>
    <col min="11526" max="11526" width="12.25" style="1" customWidth="1"/>
    <col min="11527" max="11527" width="13.25" style="1" customWidth="1"/>
    <col min="11528" max="11528" width="10" style="1"/>
    <col min="11529" max="11529" width="15.75" style="1" customWidth="1"/>
    <col min="11530" max="11530" width="13.125" style="1" customWidth="1"/>
    <col min="11531" max="11531" width="15.5" style="1" customWidth="1"/>
    <col min="11532" max="11532" width="17.625" style="1" customWidth="1"/>
    <col min="11533" max="11776" width="10" style="1"/>
    <col min="11777" max="11777" width="22.75" style="1" customWidth="1"/>
    <col min="11778" max="11778" width="13.625" style="1" customWidth="1"/>
    <col min="11779" max="11779" width="13.875" style="1" customWidth="1"/>
    <col min="11780" max="11780" width="15.625" style="1" customWidth="1"/>
    <col min="11781" max="11781" width="12.375" style="1" customWidth="1"/>
    <col min="11782" max="11782" width="12.25" style="1" customWidth="1"/>
    <col min="11783" max="11783" width="13.25" style="1" customWidth="1"/>
    <col min="11784" max="11784" width="10" style="1"/>
    <col min="11785" max="11785" width="15.75" style="1" customWidth="1"/>
    <col min="11786" max="11786" width="13.125" style="1" customWidth="1"/>
    <col min="11787" max="11787" width="15.5" style="1" customWidth="1"/>
    <col min="11788" max="11788" width="17.625" style="1" customWidth="1"/>
    <col min="11789" max="12032" width="10" style="1"/>
    <col min="12033" max="12033" width="22.75" style="1" customWidth="1"/>
    <col min="12034" max="12034" width="13.625" style="1" customWidth="1"/>
    <col min="12035" max="12035" width="13.875" style="1" customWidth="1"/>
    <col min="12036" max="12036" width="15.625" style="1" customWidth="1"/>
    <col min="12037" max="12037" width="12.375" style="1" customWidth="1"/>
    <col min="12038" max="12038" width="12.25" style="1" customWidth="1"/>
    <col min="12039" max="12039" width="13.25" style="1" customWidth="1"/>
    <col min="12040" max="12040" width="10" style="1"/>
    <col min="12041" max="12041" width="15.75" style="1" customWidth="1"/>
    <col min="12042" max="12042" width="13.125" style="1" customWidth="1"/>
    <col min="12043" max="12043" width="15.5" style="1" customWidth="1"/>
    <col min="12044" max="12044" width="17.625" style="1" customWidth="1"/>
    <col min="12045" max="12288" width="10" style="1"/>
    <col min="12289" max="12289" width="22.75" style="1" customWidth="1"/>
    <col min="12290" max="12290" width="13.625" style="1" customWidth="1"/>
    <col min="12291" max="12291" width="13.875" style="1" customWidth="1"/>
    <col min="12292" max="12292" width="15.625" style="1" customWidth="1"/>
    <col min="12293" max="12293" width="12.375" style="1" customWidth="1"/>
    <col min="12294" max="12294" width="12.25" style="1" customWidth="1"/>
    <col min="12295" max="12295" width="13.25" style="1" customWidth="1"/>
    <col min="12296" max="12296" width="10" style="1"/>
    <col min="12297" max="12297" width="15.75" style="1" customWidth="1"/>
    <col min="12298" max="12298" width="13.125" style="1" customWidth="1"/>
    <col min="12299" max="12299" width="15.5" style="1" customWidth="1"/>
    <col min="12300" max="12300" width="17.625" style="1" customWidth="1"/>
    <col min="12301" max="12544" width="10" style="1"/>
    <col min="12545" max="12545" width="22.75" style="1" customWidth="1"/>
    <col min="12546" max="12546" width="13.625" style="1" customWidth="1"/>
    <col min="12547" max="12547" width="13.875" style="1" customWidth="1"/>
    <col min="12548" max="12548" width="15.625" style="1" customWidth="1"/>
    <col min="12549" max="12549" width="12.375" style="1" customWidth="1"/>
    <col min="12550" max="12550" width="12.25" style="1" customWidth="1"/>
    <col min="12551" max="12551" width="13.25" style="1" customWidth="1"/>
    <col min="12552" max="12552" width="10" style="1"/>
    <col min="12553" max="12553" width="15.75" style="1" customWidth="1"/>
    <col min="12554" max="12554" width="13.125" style="1" customWidth="1"/>
    <col min="12555" max="12555" width="15.5" style="1" customWidth="1"/>
    <col min="12556" max="12556" width="17.625" style="1" customWidth="1"/>
    <col min="12557" max="12800" width="10" style="1"/>
    <col min="12801" max="12801" width="22.75" style="1" customWidth="1"/>
    <col min="12802" max="12802" width="13.625" style="1" customWidth="1"/>
    <col min="12803" max="12803" width="13.875" style="1" customWidth="1"/>
    <col min="12804" max="12804" width="15.625" style="1" customWidth="1"/>
    <col min="12805" max="12805" width="12.375" style="1" customWidth="1"/>
    <col min="12806" max="12806" width="12.25" style="1" customWidth="1"/>
    <col min="12807" max="12807" width="13.25" style="1" customWidth="1"/>
    <col min="12808" max="12808" width="10" style="1"/>
    <col min="12809" max="12809" width="15.75" style="1" customWidth="1"/>
    <col min="12810" max="12810" width="13.125" style="1" customWidth="1"/>
    <col min="12811" max="12811" width="15.5" style="1" customWidth="1"/>
    <col min="12812" max="12812" width="17.625" style="1" customWidth="1"/>
    <col min="12813" max="13056" width="10" style="1"/>
    <col min="13057" max="13057" width="22.75" style="1" customWidth="1"/>
    <col min="13058" max="13058" width="13.625" style="1" customWidth="1"/>
    <col min="13059" max="13059" width="13.875" style="1" customWidth="1"/>
    <col min="13060" max="13060" width="15.625" style="1" customWidth="1"/>
    <col min="13061" max="13061" width="12.375" style="1" customWidth="1"/>
    <col min="13062" max="13062" width="12.25" style="1" customWidth="1"/>
    <col min="13063" max="13063" width="13.25" style="1" customWidth="1"/>
    <col min="13064" max="13064" width="10" style="1"/>
    <col min="13065" max="13065" width="15.75" style="1" customWidth="1"/>
    <col min="13066" max="13066" width="13.125" style="1" customWidth="1"/>
    <col min="13067" max="13067" width="15.5" style="1" customWidth="1"/>
    <col min="13068" max="13068" width="17.625" style="1" customWidth="1"/>
    <col min="13069" max="13312" width="10" style="1"/>
    <col min="13313" max="13313" width="22.75" style="1" customWidth="1"/>
    <col min="13314" max="13314" width="13.625" style="1" customWidth="1"/>
    <col min="13315" max="13315" width="13.875" style="1" customWidth="1"/>
    <col min="13316" max="13316" width="15.625" style="1" customWidth="1"/>
    <col min="13317" max="13317" width="12.375" style="1" customWidth="1"/>
    <col min="13318" max="13318" width="12.25" style="1" customWidth="1"/>
    <col min="13319" max="13319" width="13.25" style="1" customWidth="1"/>
    <col min="13320" max="13320" width="10" style="1"/>
    <col min="13321" max="13321" width="15.75" style="1" customWidth="1"/>
    <col min="13322" max="13322" width="13.125" style="1" customWidth="1"/>
    <col min="13323" max="13323" width="15.5" style="1" customWidth="1"/>
    <col min="13324" max="13324" width="17.625" style="1" customWidth="1"/>
    <col min="13325" max="13568" width="10" style="1"/>
    <col min="13569" max="13569" width="22.75" style="1" customWidth="1"/>
    <col min="13570" max="13570" width="13.625" style="1" customWidth="1"/>
    <col min="13571" max="13571" width="13.875" style="1" customWidth="1"/>
    <col min="13572" max="13572" width="15.625" style="1" customWidth="1"/>
    <col min="13573" max="13573" width="12.375" style="1" customWidth="1"/>
    <col min="13574" max="13574" width="12.25" style="1" customWidth="1"/>
    <col min="13575" max="13575" width="13.25" style="1" customWidth="1"/>
    <col min="13576" max="13576" width="10" style="1"/>
    <col min="13577" max="13577" width="15.75" style="1" customWidth="1"/>
    <col min="13578" max="13578" width="13.125" style="1" customWidth="1"/>
    <col min="13579" max="13579" width="15.5" style="1" customWidth="1"/>
    <col min="13580" max="13580" width="17.625" style="1" customWidth="1"/>
    <col min="13581" max="13824" width="10" style="1"/>
    <col min="13825" max="13825" width="22.75" style="1" customWidth="1"/>
    <col min="13826" max="13826" width="13.625" style="1" customWidth="1"/>
    <col min="13827" max="13827" width="13.875" style="1" customWidth="1"/>
    <col min="13828" max="13828" width="15.625" style="1" customWidth="1"/>
    <col min="13829" max="13829" width="12.375" style="1" customWidth="1"/>
    <col min="13830" max="13830" width="12.25" style="1" customWidth="1"/>
    <col min="13831" max="13831" width="13.25" style="1" customWidth="1"/>
    <col min="13832" max="13832" width="10" style="1"/>
    <col min="13833" max="13833" width="15.75" style="1" customWidth="1"/>
    <col min="13834" max="13834" width="13.125" style="1" customWidth="1"/>
    <col min="13835" max="13835" width="15.5" style="1" customWidth="1"/>
    <col min="13836" max="13836" width="17.625" style="1" customWidth="1"/>
    <col min="13837" max="14080" width="10" style="1"/>
    <col min="14081" max="14081" width="22.75" style="1" customWidth="1"/>
    <col min="14082" max="14082" width="13.625" style="1" customWidth="1"/>
    <col min="14083" max="14083" width="13.875" style="1" customWidth="1"/>
    <col min="14084" max="14084" width="15.625" style="1" customWidth="1"/>
    <col min="14085" max="14085" width="12.375" style="1" customWidth="1"/>
    <col min="14086" max="14086" width="12.25" style="1" customWidth="1"/>
    <col min="14087" max="14087" width="13.25" style="1" customWidth="1"/>
    <col min="14088" max="14088" width="10" style="1"/>
    <col min="14089" max="14089" width="15.75" style="1" customWidth="1"/>
    <col min="14090" max="14090" width="13.125" style="1" customWidth="1"/>
    <col min="14091" max="14091" width="15.5" style="1" customWidth="1"/>
    <col min="14092" max="14092" width="17.625" style="1" customWidth="1"/>
    <col min="14093" max="14336" width="10" style="1"/>
    <col min="14337" max="14337" width="22.75" style="1" customWidth="1"/>
    <col min="14338" max="14338" width="13.625" style="1" customWidth="1"/>
    <col min="14339" max="14339" width="13.875" style="1" customWidth="1"/>
    <col min="14340" max="14340" width="15.625" style="1" customWidth="1"/>
    <col min="14341" max="14341" width="12.375" style="1" customWidth="1"/>
    <col min="14342" max="14342" width="12.25" style="1" customWidth="1"/>
    <col min="14343" max="14343" width="13.25" style="1" customWidth="1"/>
    <col min="14344" max="14344" width="10" style="1"/>
    <col min="14345" max="14345" width="15.75" style="1" customWidth="1"/>
    <col min="14346" max="14346" width="13.125" style="1" customWidth="1"/>
    <col min="14347" max="14347" width="15.5" style="1" customWidth="1"/>
    <col min="14348" max="14348" width="17.625" style="1" customWidth="1"/>
    <col min="14349" max="14592" width="10" style="1"/>
    <col min="14593" max="14593" width="22.75" style="1" customWidth="1"/>
    <col min="14594" max="14594" width="13.625" style="1" customWidth="1"/>
    <col min="14595" max="14595" width="13.875" style="1" customWidth="1"/>
    <col min="14596" max="14596" width="15.625" style="1" customWidth="1"/>
    <col min="14597" max="14597" width="12.375" style="1" customWidth="1"/>
    <col min="14598" max="14598" width="12.25" style="1" customWidth="1"/>
    <col min="14599" max="14599" width="13.25" style="1" customWidth="1"/>
    <col min="14600" max="14600" width="10" style="1"/>
    <col min="14601" max="14601" width="15.75" style="1" customWidth="1"/>
    <col min="14602" max="14602" width="13.125" style="1" customWidth="1"/>
    <col min="14603" max="14603" width="15.5" style="1" customWidth="1"/>
    <col min="14604" max="14604" width="17.625" style="1" customWidth="1"/>
    <col min="14605" max="14848" width="10" style="1"/>
    <col min="14849" max="14849" width="22.75" style="1" customWidth="1"/>
    <col min="14850" max="14850" width="13.625" style="1" customWidth="1"/>
    <col min="14851" max="14851" width="13.875" style="1" customWidth="1"/>
    <col min="14852" max="14852" width="15.625" style="1" customWidth="1"/>
    <col min="14853" max="14853" width="12.375" style="1" customWidth="1"/>
    <col min="14854" max="14854" width="12.25" style="1" customWidth="1"/>
    <col min="14855" max="14855" width="13.25" style="1" customWidth="1"/>
    <col min="14856" max="14856" width="10" style="1"/>
    <col min="14857" max="14857" width="15.75" style="1" customWidth="1"/>
    <col min="14858" max="14858" width="13.125" style="1" customWidth="1"/>
    <col min="14859" max="14859" width="15.5" style="1" customWidth="1"/>
    <col min="14860" max="14860" width="17.625" style="1" customWidth="1"/>
    <col min="14861" max="15104" width="10" style="1"/>
    <col min="15105" max="15105" width="22.75" style="1" customWidth="1"/>
    <col min="15106" max="15106" width="13.625" style="1" customWidth="1"/>
    <col min="15107" max="15107" width="13.875" style="1" customWidth="1"/>
    <col min="15108" max="15108" width="15.625" style="1" customWidth="1"/>
    <col min="15109" max="15109" width="12.375" style="1" customWidth="1"/>
    <col min="15110" max="15110" width="12.25" style="1" customWidth="1"/>
    <col min="15111" max="15111" width="13.25" style="1" customWidth="1"/>
    <col min="15112" max="15112" width="10" style="1"/>
    <col min="15113" max="15113" width="15.75" style="1" customWidth="1"/>
    <col min="15114" max="15114" width="13.125" style="1" customWidth="1"/>
    <col min="15115" max="15115" width="15.5" style="1" customWidth="1"/>
    <col min="15116" max="15116" width="17.625" style="1" customWidth="1"/>
    <col min="15117" max="15360" width="10" style="1"/>
    <col min="15361" max="15361" width="22.75" style="1" customWidth="1"/>
    <col min="15362" max="15362" width="13.625" style="1" customWidth="1"/>
    <col min="15363" max="15363" width="13.875" style="1" customWidth="1"/>
    <col min="15364" max="15364" width="15.625" style="1" customWidth="1"/>
    <col min="15365" max="15365" width="12.375" style="1" customWidth="1"/>
    <col min="15366" max="15366" width="12.25" style="1" customWidth="1"/>
    <col min="15367" max="15367" width="13.25" style="1" customWidth="1"/>
    <col min="15368" max="15368" width="10" style="1"/>
    <col min="15369" max="15369" width="15.75" style="1" customWidth="1"/>
    <col min="15370" max="15370" width="13.125" style="1" customWidth="1"/>
    <col min="15371" max="15371" width="15.5" style="1" customWidth="1"/>
    <col min="15372" max="15372" width="17.625" style="1" customWidth="1"/>
    <col min="15373" max="15616" width="10" style="1"/>
    <col min="15617" max="15617" width="22.75" style="1" customWidth="1"/>
    <col min="15618" max="15618" width="13.625" style="1" customWidth="1"/>
    <col min="15619" max="15619" width="13.875" style="1" customWidth="1"/>
    <col min="15620" max="15620" width="15.625" style="1" customWidth="1"/>
    <col min="15621" max="15621" width="12.375" style="1" customWidth="1"/>
    <col min="15622" max="15622" width="12.25" style="1" customWidth="1"/>
    <col min="15623" max="15623" width="13.25" style="1" customWidth="1"/>
    <col min="15624" max="15624" width="10" style="1"/>
    <col min="15625" max="15625" width="15.75" style="1" customWidth="1"/>
    <col min="15626" max="15626" width="13.125" style="1" customWidth="1"/>
    <col min="15627" max="15627" width="15.5" style="1" customWidth="1"/>
    <col min="15628" max="15628" width="17.625" style="1" customWidth="1"/>
    <col min="15629" max="15872" width="10" style="1"/>
    <col min="15873" max="15873" width="22.75" style="1" customWidth="1"/>
    <col min="15874" max="15874" width="13.625" style="1" customWidth="1"/>
    <col min="15875" max="15875" width="13.875" style="1" customWidth="1"/>
    <col min="15876" max="15876" width="15.625" style="1" customWidth="1"/>
    <col min="15877" max="15877" width="12.375" style="1" customWidth="1"/>
    <col min="15878" max="15878" width="12.25" style="1" customWidth="1"/>
    <col min="15879" max="15879" width="13.25" style="1" customWidth="1"/>
    <col min="15880" max="15880" width="10" style="1"/>
    <col min="15881" max="15881" width="15.75" style="1" customWidth="1"/>
    <col min="15882" max="15882" width="13.125" style="1" customWidth="1"/>
    <col min="15883" max="15883" width="15.5" style="1" customWidth="1"/>
    <col min="15884" max="15884" width="17.625" style="1" customWidth="1"/>
    <col min="15885" max="16128" width="10" style="1"/>
    <col min="16129" max="16129" width="22.75" style="1" customWidth="1"/>
    <col min="16130" max="16130" width="13.625" style="1" customWidth="1"/>
    <col min="16131" max="16131" width="13.875" style="1" customWidth="1"/>
    <col min="16132" max="16132" width="15.625" style="1" customWidth="1"/>
    <col min="16133" max="16133" width="12.375" style="1" customWidth="1"/>
    <col min="16134" max="16134" width="12.25" style="1" customWidth="1"/>
    <col min="16135" max="16135" width="13.25" style="1" customWidth="1"/>
    <col min="16136" max="16136" width="10" style="1"/>
    <col min="16137" max="16137" width="15.75" style="1" customWidth="1"/>
    <col min="16138" max="16138" width="13.125" style="1" customWidth="1"/>
    <col min="16139" max="16139" width="15.5" style="1" customWidth="1"/>
    <col min="16140" max="16140" width="17.625" style="1" customWidth="1"/>
    <col min="16141" max="16384" width="10" style="1"/>
  </cols>
  <sheetData>
    <row r="1" spans="1:12" ht="19.5" customHeight="1" thickBot="1">
      <c r="A1" s="12"/>
      <c r="B1" s="101" t="s">
        <v>21</v>
      </c>
      <c r="C1" s="102"/>
      <c r="D1" s="103"/>
      <c r="E1" s="13"/>
      <c r="F1" s="104" t="s">
        <v>21</v>
      </c>
      <c r="G1" s="105"/>
      <c r="H1" s="14"/>
    </row>
    <row r="2" spans="1:12" ht="25.5" customHeight="1" thickBot="1">
      <c r="A2" s="15" t="s">
        <v>22</v>
      </c>
      <c r="B2" s="106">
        <v>1000000</v>
      </c>
      <c r="C2" s="106"/>
      <c r="D2" s="106"/>
      <c r="E2" s="16" t="s">
        <v>23</v>
      </c>
      <c r="F2" s="107">
        <v>41609</v>
      </c>
      <c r="G2" s="108"/>
      <c r="H2" s="17"/>
      <c r="I2" s="17"/>
    </row>
    <row r="3" spans="1:12" ht="27" customHeight="1" thickBot="1">
      <c r="A3" s="18" t="s">
        <v>24</v>
      </c>
      <c r="B3" s="109">
        <f>SUM(B2+D17)</f>
        <v>3793430</v>
      </c>
      <c r="C3" s="109"/>
      <c r="D3" s="110"/>
      <c r="E3" s="19" t="s">
        <v>25</v>
      </c>
      <c r="F3" s="20">
        <v>0.02</v>
      </c>
      <c r="G3" s="21">
        <f>(B2-D17)*F3</f>
        <v>-35868.6</v>
      </c>
      <c r="H3" s="22" t="s">
        <v>26</v>
      </c>
      <c r="I3" s="23">
        <f>(B3-B2)</f>
        <v>2793430</v>
      </c>
      <c r="K3" s="24"/>
    </row>
    <row r="4" spans="1:12" s="31" customFormat="1" ht="17.25" customHeight="1">
      <c r="A4" s="25"/>
      <c r="B4" s="26"/>
      <c r="C4" s="26"/>
      <c r="D4" s="26"/>
      <c r="E4" s="27"/>
      <c r="F4" s="28" t="s">
        <v>21</v>
      </c>
      <c r="G4" s="26"/>
      <c r="H4" s="29"/>
      <c r="I4" s="30"/>
    </row>
    <row r="5" spans="1:12" ht="39" customHeight="1">
      <c r="A5" s="32"/>
      <c r="B5" s="33"/>
      <c r="C5" s="33"/>
      <c r="D5" s="34"/>
      <c r="E5" s="35"/>
      <c r="F5" s="36"/>
      <c r="G5" s="33"/>
      <c r="H5" s="37"/>
      <c r="I5" s="38"/>
      <c r="J5" s="39"/>
      <c r="K5" s="40"/>
      <c r="L5" s="40"/>
    </row>
    <row r="6" spans="1:12" ht="21" customHeight="1" thickBot="1">
      <c r="A6" s="41" t="s">
        <v>27</v>
      </c>
      <c r="B6" s="42" t="s">
        <v>21</v>
      </c>
      <c r="C6" s="42" t="s">
        <v>21</v>
      </c>
      <c r="D6" s="43"/>
      <c r="E6" s="42" t="s">
        <v>21</v>
      </c>
      <c r="F6" s="44" t="s">
        <v>21</v>
      </c>
      <c r="G6" s="45"/>
      <c r="H6" s="17"/>
      <c r="I6" s="17"/>
      <c r="L6" s="46"/>
    </row>
    <row r="7" spans="1:12" ht="28.5">
      <c r="A7" s="47" t="s">
        <v>28</v>
      </c>
      <c r="B7" s="48" t="s">
        <v>29</v>
      </c>
      <c r="C7" s="49" t="s">
        <v>30</v>
      </c>
      <c r="D7" s="50" t="s">
        <v>31</v>
      </c>
      <c r="E7" s="51" t="s">
        <v>32</v>
      </c>
      <c r="F7" s="49" t="s">
        <v>33</v>
      </c>
      <c r="G7" s="51" t="s">
        <v>34</v>
      </c>
      <c r="H7" s="50" t="s">
        <v>35</v>
      </c>
      <c r="I7" s="52" t="s">
        <v>36</v>
      </c>
      <c r="J7" s="53" t="s">
        <v>37</v>
      </c>
      <c r="K7" s="49" t="s">
        <v>38</v>
      </c>
      <c r="L7" s="54" t="s">
        <v>39</v>
      </c>
    </row>
    <row r="8" spans="1:12" ht="24.95" customHeight="1">
      <c r="A8" s="55">
        <v>2013</v>
      </c>
      <c r="B8" s="62">
        <v>1919000</v>
      </c>
      <c r="C8" s="62">
        <v>183890</v>
      </c>
      <c r="D8" s="62">
        <f t="shared" ref="D8:D16" si="0">SUM(B8-C8)</f>
        <v>1735110</v>
      </c>
      <c r="E8" s="56">
        <v>12</v>
      </c>
      <c r="F8" s="56">
        <v>5</v>
      </c>
      <c r="G8" s="56">
        <f t="shared" ref="G8:G16" si="1">SUM(E8+F8)</f>
        <v>17</v>
      </c>
      <c r="H8" s="57">
        <f t="shared" ref="H8:H16" si="2">E8/G8</f>
        <v>0.70588235294117652</v>
      </c>
      <c r="I8" s="62">
        <f t="shared" ref="I8:J16" si="3">B8/E8</f>
        <v>159916.66666666666</v>
      </c>
      <c r="J8" s="62">
        <f t="shared" si="3"/>
        <v>36778</v>
      </c>
      <c r="K8" s="57">
        <f t="shared" ref="K8:K16" si="4">I8/J8</f>
        <v>4.3481610383018827</v>
      </c>
      <c r="L8" s="58">
        <f t="shared" ref="L8:L16" si="5">B8/C8</f>
        <v>10.43558649192452</v>
      </c>
    </row>
    <row r="9" spans="1:12" ht="24.95" customHeight="1">
      <c r="A9" s="59" t="s">
        <v>91</v>
      </c>
      <c r="B9" s="60">
        <v>1100000</v>
      </c>
      <c r="C9" s="61">
        <v>41680</v>
      </c>
      <c r="D9" s="62">
        <f t="shared" si="0"/>
        <v>1058320</v>
      </c>
      <c r="E9" s="63">
        <v>5</v>
      </c>
      <c r="F9" s="63">
        <v>1</v>
      </c>
      <c r="G9" s="64">
        <f t="shared" si="1"/>
        <v>6</v>
      </c>
      <c r="H9" s="65">
        <f t="shared" si="2"/>
        <v>0.83333333333333337</v>
      </c>
      <c r="I9" s="66">
        <f t="shared" si="3"/>
        <v>220000</v>
      </c>
      <c r="J9" s="66">
        <f t="shared" si="3"/>
        <v>41680</v>
      </c>
      <c r="K9" s="67">
        <f t="shared" si="4"/>
        <v>5.2783109404990407</v>
      </c>
      <c r="L9" s="68">
        <f t="shared" si="5"/>
        <v>26.391554702495203</v>
      </c>
    </row>
    <row r="10" spans="1:12" ht="24.95" customHeight="1">
      <c r="A10" s="69">
        <v>42156</v>
      </c>
      <c r="B10" s="60"/>
      <c r="C10" s="61"/>
      <c r="D10" s="62">
        <f t="shared" si="0"/>
        <v>0</v>
      </c>
      <c r="E10" s="63"/>
      <c r="F10" s="63"/>
      <c r="G10" s="64">
        <f t="shared" si="1"/>
        <v>0</v>
      </c>
      <c r="H10" s="65" t="e">
        <f t="shared" si="2"/>
        <v>#DIV/0!</v>
      </c>
      <c r="I10" s="66" t="e">
        <f t="shared" si="3"/>
        <v>#DIV/0!</v>
      </c>
      <c r="J10" s="66" t="e">
        <f t="shared" si="3"/>
        <v>#DIV/0!</v>
      </c>
      <c r="K10" s="67" t="e">
        <f t="shared" si="4"/>
        <v>#DIV/0!</v>
      </c>
      <c r="L10" s="68" t="e">
        <f t="shared" si="5"/>
        <v>#DIV/0!</v>
      </c>
    </row>
    <row r="11" spans="1:12" ht="24.95" customHeight="1">
      <c r="A11" s="59">
        <v>42186</v>
      </c>
      <c r="B11" s="60"/>
      <c r="C11" s="61"/>
      <c r="D11" s="62">
        <f t="shared" si="0"/>
        <v>0</v>
      </c>
      <c r="E11" s="63"/>
      <c r="F11" s="63"/>
      <c r="G11" s="64">
        <f t="shared" si="1"/>
        <v>0</v>
      </c>
      <c r="H11" s="65" t="e">
        <f t="shared" si="2"/>
        <v>#DIV/0!</v>
      </c>
      <c r="I11" s="66" t="e">
        <f t="shared" si="3"/>
        <v>#DIV/0!</v>
      </c>
      <c r="J11" s="66" t="e">
        <f t="shared" si="3"/>
        <v>#DIV/0!</v>
      </c>
      <c r="K11" s="67" t="e">
        <f t="shared" si="4"/>
        <v>#DIV/0!</v>
      </c>
      <c r="L11" s="68" t="e">
        <f t="shared" si="5"/>
        <v>#DIV/0!</v>
      </c>
    </row>
    <row r="12" spans="1:12" ht="24.95" customHeight="1">
      <c r="A12" s="69">
        <v>42217</v>
      </c>
      <c r="B12" s="60"/>
      <c r="C12" s="70"/>
      <c r="D12" s="62">
        <f t="shared" si="0"/>
        <v>0</v>
      </c>
      <c r="E12" s="63"/>
      <c r="F12" s="63"/>
      <c r="G12" s="64">
        <f t="shared" si="1"/>
        <v>0</v>
      </c>
      <c r="H12" s="65" t="e">
        <f t="shared" si="2"/>
        <v>#DIV/0!</v>
      </c>
      <c r="I12" s="66" t="e">
        <f t="shared" si="3"/>
        <v>#DIV/0!</v>
      </c>
      <c r="J12" s="66" t="e">
        <f t="shared" si="3"/>
        <v>#DIV/0!</v>
      </c>
      <c r="K12" s="67" t="e">
        <f t="shared" si="4"/>
        <v>#DIV/0!</v>
      </c>
      <c r="L12" s="68" t="e">
        <f t="shared" si="5"/>
        <v>#DIV/0!</v>
      </c>
    </row>
    <row r="13" spans="1:12" ht="24.95" customHeight="1">
      <c r="A13" s="59">
        <v>42248</v>
      </c>
      <c r="B13" s="60"/>
      <c r="C13" s="61"/>
      <c r="D13" s="62">
        <f t="shared" si="0"/>
        <v>0</v>
      </c>
      <c r="E13" s="63"/>
      <c r="F13" s="63"/>
      <c r="G13" s="64">
        <f t="shared" si="1"/>
        <v>0</v>
      </c>
      <c r="H13" s="65" t="e">
        <f t="shared" si="2"/>
        <v>#DIV/0!</v>
      </c>
      <c r="I13" s="66" t="e">
        <f t="shared" si="3"/>
        <v>#DIV/0!</v>
      </c>
      <c r="J13" s="66" t="e">
        <f t="shared" si="3"/>
        <v>#DIV/0!</v>
      </c>
      <c r="K13" s="67" t="e">
        <f t="shared" si="4"/>
        <v>#DIV/0!</v>
      </c>
      <c r="L13" s="68" t="e">
        <f t="shared" si="5"/>
        <v>#DIV/0!</v>
      </c>
    </row>
    <row r="14" spans="1:12" ht="24.95" customHeight="1">
      <c r="A14" s="69">
        <v>42278</v>
      </c>
      <c r="B14" s="60"/>
      <c r="C14" s="70"/>
      <c r="D14" s="62">
        <f t="shared" si="0"/>
        <v>0</v>
      </c>
      <c r="E14" s="63"/>
      <c r="F14" s="63"/>
      <c r="G14" s="64">
        <f t="shared" si="1"/>
        <v>0</v>
      </c>
      <c r="H14" s="65" t="e">
        <f t="shared" si="2"/>
        <v>#DIV/0!</v>
      </c>
      <c r="I14" s="66" t="e">
        <f t="shared" si="3"/>
        <v>#DIV/0!</v>
      </c>
      <c r="J14" s="66" t="e">
        <f t="shared" si="3"/>
        <v>#DIV/0!</v>
      </c>
      <c r="K14" s="67" t="e">
        <f t="shared" si="4"/>
        <v>#DIV/0!</v>
      </c>
      <c r="L14" s="68" t="e">
        <f t="shared" si="5"/>
        <v>#DIV/0!</v>
      </c>
    </row>
    <row r="15" spans="1:12" ht="24.95" customHeight="1">
      <c r="A15" s="59">
        <v>42309</v>
      </c>
      <c r="B15" s="60"/>
      <c r="C15" s="70"/>
      <c r="D15" s="62">
        <f t="shared" si="0"/>
        <v>0</v>
      </c>
      <c r="E15" s="63"/>
      <c r="F15" s="63"/>
      <c r="G15" s="64">
        <f t="shared" si="1"/>
        <v>0</v>
      </c>
      <c r="H15" s="65" t="e">
        <f t="shared" si="2"/>
        <v>#DIV/0!</v>
      </c>
      <c r="I15" s="66" t="e">
        <f t="shared" si="3"/>
        <v>#DIV/0!</v>
      </c>
      <c r="J15" s="66" t="e">
        <f t="shared" si="3"/>
        <v>#DIV/0!</v>
      </c>
      <c r="K15" s="67" t="e">
        <f t="shared" si="4"/>
        <v>#DIV/0!</v>
      </c>
      <c r="L15" s="68" t="e">
        <f t="shared" si="5"/>
        <v>#DIV/0!</v>
      </c>
    </row>
    <row r="16" spans="1:12" ht="24.95" customHeight="1" thickBot="1">
      <c r="A16" s="71">
        <v>42339</v>
      </c>
      <c r="B16" s="72"/>
      <c r="C16" s="73"/>
      <c r="D16" s="74">
        <f t="shared" si="0"/>
        <v>0</v>
      </c>
      <c r="E16" s="75"/>
      <c r="F16" s="75"/>
      <c r="G16" s="76">
        <f t="shared" si="1"/>
        <v>0</v>
      </c>
      <c r="H16" s="77" t="e">
        <f t="shared" si="2"/>
        <v>#DIV/0!</v>
      </c>
      <c r="I16" s="78" t="e">
        <f t="shared" si="3"/>
        <v>#DIV/0!</v>
      </c>
      <c r="J16" s="78" t="e">
        <f t="shared" si="3"/>
        <v>#DIV/0!</v>
      </c>
      <c r="K16" s="79" t="e">
        <f t="shared" si="4"/>
        <v>#DIV/0!</v>
      </c>
      <c r="L16" s="80" t="e">
        <f t="shared" si="5"/>
        <v>#DIV/0!</v>
      </c>
    </row>
    <row r="17" spans="1:12" ht="24.95" customHeight="1" thickTop="1">
      <c r="A17" s="81" t="s">
        <v>40</v>
      </c>
      <c r="B17" s="82">
        <f t="shared" ref="B17:G17" si="6">SUM(B8:B16)</f>
        <v>3019000</v>
      </c>
      <c r="C17" s="83">
        <f t="shared" si="6"/>
        <v>225570</v>
      </c>
      <c r="D17" s="84">
        <f t="shared" si="6"/>
        <v>2793430</v>
      </c>
      <c r="E17" s="85">
        <f t="shared" si="6"/>
        <v>17</v>
      </c>
      <c r="F17" s="86">
        <f t="shared" si="6"/>
        <v>6</v>
      </c>
      <c r="G17" s="85">
        <f t="shared" si="6"/>
        <v>23</v>
      </c>
      <c r="H17" s="87" t="e">
        <f>AVERAGE(H8:H16)</f>
        <v>#DIV/0!</v>
      </c>
      <c r="I17" s="83" t="e">
        <f>AVERAGE(I8:I16)</f>
        <v>#DIV/0!</v>
      </c>
      <c r="J17" s="83" t="e">
        <f>AVERAGE(J8:J16)</f>
        <v>#DIV/0!</v>
      </c>
      <c r="K17" s="88" t="e">
        <f>AVERAGE(K8:K16)</f>
        <v>#DIV/0!</v>
      </c>
      <c r="L17" s="89" t="e">
        <f>AVERAGE(L8:L16)</f>
        <v>#DIV/0!</v>
      </c>
    </row>
    <row r="18" spans="1:12">
      <c r="A18" s="10"/>
      <c r="J18" s="90"/>
      <c r="K18" s="91" t="s">
        <v>41</v>
      </c>
      <c r="L18" s="91" t="s">
        <v>42</v>
      </c>
    </row>
    <row r="19" spans="1:12">
      <c r="A19" s="10"/>
    </row>
  </sheetData>
  <mergeCells count="5">
    <mergeCell ref="B1:D1"/>
    <mergeCell ref="F1:G1"/>
    <mergeCell ref="B2:D2"/>
    <mergeCell ref="F2:G2"/>
    <mergeCell ref="B3:D3"/>
  </mergeCells>
  <phoneticPr fontId="1"/>
  <pageMargins left="0.69861111111111107" right="0.69861111111111107" top="0.75" bottom="0.75" header="0.3" footer="0.3"/>
  <pageSetup paperSize="9" firstPageNumber="4294963191" orientation="portrait" horizontalDpi="1200" verticalDpi="120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130"/>
  <sheetViews>
    <sheetView zoomScale="70" zoomScaleNormal="70" zoomScaleSheetLayoutView="100" workbookViewId="0">
      <pane ySplit="3" topLeftCell="A4" activePane="bottomLeft" state="frozen"/>
      <selection pane="bottomLeft" activeCell="E22" sqref="E22"/>
    </sheetView>
  </sheetViews>
  <sheetFormatPr defaultColWidth="10" defaultRowHeight="13.5" customHeight="1"/>
  <cols>
    <col min="1" max="2" width="10" style="1"/>
    <col min="3" max="3" width="5.125" style="1" customWidth="1"/>
    <col min="4" max="5" width="10.5" style="2" customWidth="1"/>
    <col min="6" max="6" width="3.875" style="3" customWidth="1"/>
    <col min="7" max="8" width="5.875" style="3" customWidth="1"/>
    <col min="9" max="10" width="6.5" style="3" customWidth="1"/>
    <col min="11" max="11" width="7" style="3" customWidth="1"/>
    <col min="12" max="12" width="10.625" style="3" customWidth="1"/>
    <col min="13" max="13" width="10.25" style="3" customWidth="1"/>
    <col min="14" max="14" width="11.25" style="4" customWidth="1"/>
    <col min="15" max="15" width="3.875" style="3" customWidth="1"/>
    <col min="16" max="16" width="7" style="3" customWidth="1"/>
    <col min="17" max="17" width="3.875" style="3" customWidth="1"/>
    <col min="18" max="18" width="20.125" style="2" customWidth="1"/>
    <col min="19" max="19" width="11.875" style="1" customWidth="1"/>
    <col min="20" max="253" width="10" style="1"/>
    <col min="254" max="254" width="5.125" style="1" customWidth="1"/>
    <col min="255" max="256" width="10.5" style="1" customWidth="1"/>
    <col min="257" max="257" width="3.875" style="1" customWidth="1"/>
    <col min="258" max="259" width="5.875" style="1" customWidth="1"/>
    <col min="260" max="261" width="6.5" style="1" customWidth="1"/>
    <col min="262" max="262" width="7" style="1" customWidth="1"/>
    <col min="263" max="263" width="5.125" style="1" customWidth="1"/>
    <col min="264" max="264" width="9.5" style="1" customWidth="1"/>
    <col min="265" max="265" width="3.875" style="1" customWidth="1"/>
    <col min="266" max="266" width="7" style="1" customWidth="1"/>
    <col min="267" max="267" width="7.125" style="1" customWidth="1"/>
    <col min="268" max="268" width="3.875" style="1" customWidth="1"/>
    <col min="269" max="269" width="6.375" style="1" customWidth="1"/>
    <col min="270" max="270" width="7.75" style="1" customWidth="1"/>
    <col min="271" max="272" width="3.875" style="1" customWidth="1"/>
    <col min="273" max="273" width="5.25" style="1" customWidth="1"/>
    <col min="274" max="274" width="6.25" style="1" customWidth="1"/>
    <col min="275" max="275" width="11.875" style="1" customWidth="1"/>
    <col min="276" max="509" width="10" style="1"/>
    <col min="510" max="510" width="5.125" style="1" customWidth="1"/>
    <col min="511" max="512" width="10.5" style="1" customWidth="1"/>
    <col min="513" max="513" width="3.875" style="1" customWidth="1"/>
    <col min="514" max="515" width="5.875" style="1" customWidth="1"/>
    <col min="516" max="517" width="6.5" style="1" customWidth="1"/>
    <col min="518" max="518" width="7" style="1" customWidth="1"/>
    <col min="519" max="519" width="5.125" style="1" customWidth="1"/>
    <col min="520" max="520" width="9.5" style="1" customWidth="1"/>
    <col min="521" max="521" width="3.875" style="1" customWidth="1"/>
    <col min="522" max="522" width="7" style="1" customWidth="1"/>
    <col min="523" max="523" width="7.125" style="1" customWidth="1"/>
    <col min="524" max="524" width="3.875" style="1" customWidth="1"/>
    <col min="525" max="525" width="6.375" style="1" customWidth="1"/>
    <col min="526" max="526" width="7.75" style="1" customWidth="1"/>
    <col min="527" max="528" width="3.875" style="1" customWidth="1"/>
    <col min="529" max="529" width="5.25" style="1" customWidth="1"/>
    <col min="530" max="530" width="6.25" style="1" customWidth="1"/>
    <col min="531" max="531" width="11.875" style="1" customWidth="1"/>
    <col min="532" max="765" width="10" style="1"/>
    <col min="766" max="766" width="5.125" style="1" customWidth="1"/>
    <col min="767" max="768" width="10.5" style="1" customWidth="1"/>
    <col min="769" max="769" width="3.875" style="1" customWidth="1"/>
    <col min="770" max="771" width="5.875" style="1" customWidth="1"/>
    <col min="772" max="773" width="6.5" style="1" customWidth="1"/>
    <col min="774" max="774" width="7" style="1" customWidth="1"/>
    <col min="775" max="775" width="5.125" style="1" customWidth="1"/>
    <col min="776" max="776" width="9.5" style="1" customWidth="1"/>
    <col min="777" max="777" width="3.875" style="1" customWidth="1"/>
    <col min="778" max="778" width="7" style="1" customWidth="1"/>
    <col min="779" max="779" width="7.125" style="1" customWidth="1"/>
    <col min="780" max="780" width="3.875" style="1" customWidth="1"/>
    <col min="781" max="781" width="6.375" style="1" customWidth="1"/>
    <col min="782" max="782" width="7.75" style="1" customWidth="1"/>
    <col min="783" max="784" width="3.875" style="1" customWidth="1"/>
    <col min="785" max="785" width="5.25" style="1" customWidth="1"/>
    <col min="786" max="786" width="6.25" style="1" customWidth="1"/>
    <col min="787" max="787" width="11.875" style="1" customWidth="1"/>
    <col min="788" max="1021" width="10" style="1"/>
    <col min="1022" max="1022" width="5.125" style="1" customWidth="1"/>
    <col min="1023" max="1024" width="10.5" style="1" customWidth="1"/>
    <col min="1025" max="1025" width="3.875" style="1" customWidth="1"/>
    <col min="1026" max="1027" width="5.875" style="1" customWidth="1"/>
    <col min="1028" max="1029" width="6.5" style="1" customWidth="1"/>
    <col min="1030" max="1030" width="7" style="1" customWidth="1"/>
    <col min="1031" max="1031" width="5.125" style="1" customWidth="1"/>
    <col min="1032" max="1032" width="9.5" style="1" customWidth="1"/>
    <col min="1033" max="1033" width="3.875" style="1" customWidth="1"/>
    <col min="1034" max="1034" width="7" style="1" customWidth="1"/>
    <col min="1035" max="1035" width="7.125" style="1" customWidth="1"/>
    <col min="1036" max="1036" width="3.875" style="1" customWidth="1"/>
    <col min="1037" max="1037" width="6.375" style="1" customWidth="1"/>
    <col min="1038" max="1038" width="7.75" style="1" customWidth="1"/>
    <col min="1039" max="1040" width="3.875" style="1" customWidth="1"/>
    <col min="1041" max="1041" width="5.25" style="1" customWidth="1"/>
    <col min="1042" max="1042" width="6.25" style="1" customWidth="1"/>
    <col min="1043" max="1043" width="11.875" style="1" customWidth="1"/>
    <col min="1044" max="1277" width="10" style="1"/>
    <col min="1278" max="1278" width="5.125" style="1" customWidth="1"/>
    <col min="1279" max="1280" width="10.5" style="1" customWidth="1"/>
    <col min="1281" max="1281" width="3.875" style="1" customWidth="1"/>
    <col min="1282" max="1283" width="5.875" style="1" customWidth="1"/>
    <col min="1284" max="1285" width="6.5" style="1" customWidth="1"/>
    <col min="1286" max="1286" width="7" style="1" customWidth="1"/>
    <col min="1287" max="1287" width="5.125" style="1" customWidth="1"/>
    <col min="1288" max="1288" width="9.5" style="1" customWidth="1"/>
    <col min="1289" max="1289" width="3.875" style="1" customWidth="1"/>
    <col min="1290" max="1290" width="7" style="1" customWidth="1"/>
    <col min="1291" max="1291" width="7.125" style="1" customWidth="1"/>
    <col min="1292" max="1292" width="3.875" style="1" customWidth="1"/>
    <col min="1293" max="1293" width="6.375" style="1" customWidth="1"/>
    <col min="1294" max="1294" width="7.75" style="1" customWidth="1"/>
    <col min="1295" max="1296" width="3.875" style="1" customWidth="1"/>
    <col min="1297" max="1297" width="5.25" style="1" customWidth="1"/>
    <col min="1298" max="1298" width="6.25" style="1" customWidth="1"/>
    <col min="1299" max="1299" width="11.875" style="1" customWidth="1"/>
    <col min="1300" max="1533" width="10" style="1"/>
    <col min="1534" max="1534" width="5.125" style="1" customWidth="1"/>
    <col min="1535" max="1536" width="10.5" style="1" customWidth="1"/>
    <col min="1537" max="1537" width="3.875" style="1" customWidth="1"/>
    <col min="1538" max="1539" width="5.875" style="1" customWidth="1"/>
    <col min="1540" max="1541" width="6.5" style="1" customWidth="1"/>
    <col min="1542" max="1542" width="7" style="1" customWidth="1"/>
    <col min="1543" max="1543" width="5.125" style="1" customWidth="1"/>
    <col min="1544" max="1544" width="9.5" style="1" customWidth="1"/>
    <col min="1545" max="1545" width="3.875" style="1" customWidth="1"/>
    <col min="1546" max="1546" width="7" style="1" customWidth="1"/>
    <col min="1547" max="1547" width="7.125" style="1" customWidth="1"/>
    <col min="1548" max="1548" width="3.875" style="1" customWidth="1"/>
    <col min="1549" max="1549" width="6.375" style="1" customWidth="1"/>
    <col min="1550" max="1550" width="7.75" style="1" customWidth="1"/>
    <col min="1551" max="1552" width="3.875" style="1" customWidth="1"/>
    <col min="1553" max="1553" width="5.25" style="1" customWidth="1"/>
    <col min="1554" max="1554" width="6.25" style="1" customWidth="1"/>
    <col min="1555" max="1555" width="11.875" style="1" customWidth="1"/>
    <col min="1556" max="1789" width="10" style="1"/>
    <col min="1790" max="1790" width="5.125" style="1" customWidth="1"/>
    <col min="1791" max="1792" width="10.5" style="1" customWidth="1"/>
    <col min="1793" max="1793" width="3.875" style="1" customWidth="1"/>
    <col min="1794" max="1795" width="5.875" style="1" customWidth="1"/>
    <col min="1796" max="1797" width="6.5" style="1" customWidth="1"/>
    <col min="1798" max="1798" width="7" style="1" customWidth="1"/>
    <col min="1799" max="1799" width="5.125" style="1" customWidth="1"/>
    <col min="1800" max="1800" width="9.5" style="1" customWidth="1"/>
    <col min="1801" max="1801" width="3.875" style="1" customWidth="1"/>
    <col min="1802" max="1802" width="7" style="1" customWidth="1"/>
    <col min="1803" max="1803" width="7.125" style="1" customWidth="1"/>
    <col min="1804" max="1804" width="3.875" style="1" customWidth="1"/>
    <col min="1805" max="1805" width="6.375" style="1" customWidth="1"/>
    <col min="1806" max="1806" width="7.75" style="1" customWidth="1"/>
    <col min="1807" max="1808" width="3.875" style="1" customWidth="1"/>
    <col min="1809" max="1809" width="5.25" style="1" customWidth="1"/>
    <col min="1810" max="1810" width="6.25" style="1" customWidth="1"/>
    <col min="1811" max="1811" width="11.875" style="1" customWidth="1"/>
    <col min="1812" max="2045" width="10" style="1"/>
    <col min="2046" max="2046" width="5.125" style="1" customWidth="1"/>
    <col min="2047" max="2048" width="10.5" style="1" customWidth="1"/>
    <col min="2049" max="2049" width="3.875" style="1" customWidth="1"/>
    <col min="2050" max="2051" width="5.875" style="1" customWidth="1"/>
    <col min="2052" max="2053" width="6.5" style="1" customWidth="1"/>
    <col min="2054" max="2054" width="7" style="1" customWidth="1"/>
    <col min="2055" max="2055" width="5.125" style="1" customWidth="1"/>
    <col min="2056" max="2056" width="9.5" style="1" customWidth="1"/>
    <col min="2057" max="2057" width="3.875" style="1" customWidth="1"/>
    <col min="2058" max="2058" width="7" style="1" customWidth="1"/>
    <col min="2059" max="2059" width="7.125" style="1" customWidth="1"/>
    <col min="2060" max="2060" width="3.875" style="1" customWidth="1"/>
    <col min="2061" max="2061" width="6.375" style="1" customWidth="1"/>
    <col min="2062" max="2062" width="7.75" style="1" customWidth="1"/>
    <col min="2063" max="2064" width="3.875" style="1" customWidth="1"/>
    <col min="2065" max="2065" width="5.25" style="1" customWidth="1"/>
    <col min="2066" max="2066" width="6.25" style="1" customWidth="1"/>
    <col min="2067" max="2067" width="11.875" style="1" customWidth="1"/>
    <col min="2068" max="2301" width="10" style="1"/>
    <col min="2302" max="2302" width="5.125" style="1" customWidth="1"/>
    <col min="2303" max="2304" width="10.5" style="1" customWidth="1"/>
    <col min="2305" max="2305" width="3.875" style="1" customWidth="1"/>
    <col min="2306" max="2307" width="5.875" style="1" customWidth="1"/>
    <col min="2308" max="2309" width="6.5" style="1" customWidth="1"/>
    <col min="2310" max="2310" width="7" style="1" customWidth="1"/>
    <col min="2311" max="2311" width="5.125" style="1" customWidth="1"/>
    <col min="2312" max="2312" width="9.5" style="1" customWidth="1"/>
    <col min="2313" max="2313" width="3.875" style="1" customWidth="1"/>
    <col min="2314" max="2314" width="7" style="1" customWidth="1"/>
    <col min="2315" max="2315" width="7.125" style="1" customWidth="1"/>
    <col min="2316" max="2316" width="3.875" style="1" customWidth="1"/>
    <col min="2317" max="2317" width="6.375" style="1" customWidth="1"/>
    <col min="2318" max="2318" width="7.75" style="1" customWidth="1"/>
    <col min="2319" max="2320" width="3.875" style="1" customWidth="1"/>
    <col min="2321" max="2321" width="5.25" style="1" customWidth="1"/>
    <col min="2322" max="2322" width="6.25" style="1" customWidth="1"/>
    <col min="2323" max="2323" width="11.875" style="1" customWidth="1"/>
    <col min="2324" max="2557" width="10" style="1"/>
    <col min="2558" max="2558" width="5.125" style="1" customWidth="1"/>
    <col min="2559" max="2560" width="10.5" style="1" customWidth="1"/>
    <col min="2561" max="2561" width="3.875" style="1" customWidth="1"/>
    <col min="2562" max="2563" width="5.875" style="1" customWidth="1"/>
    <col min="2564" max="2565" width="6.5" style="1" customWidth="1"/>
    <col min="2566" max="2566" width="7" style="1" customWidth="1"/>
    <col min="2567" max="2567" width="5.125" style="1" customWidth="1"/>
    <col min="2568" max="2568" width="9.5" style="1" customWidth="1"/>
    <col min="2569" max="2569" width="3.875" style="1" customWidth="1"/>
    <col min="2570" max="2570" width="7" style="1" customWidth="1"/>
    <col min="2571" max="2571" width="7.125" style="1" customWidth="1"/>
    <col min="2572" max="2572" width="3.875" style="1" customWidth="1"/>
    <col min="2573" max="2573" width="6.375" style="1" customWidth="1"/>
    <col min="2574" max="2574" width="7.75" style="1" customWidth="1"/>
    <col min="2575" max="2576" width="3.875" style="1" customWidth="1"/>
    <col min="2577" max="2577" width="5.25" style="1" customWidth="1"/>
    <col min="2578" max="2578" width="6.25" style="1" customWidth="1"/>
    <col min="2579" max="2579" width="11.875" style="1" customWidth="1"/>
    <col min="2580" max="2813" width="10" style="1"/>
    <col min="2814" max="2814" width="5.125" style="1" customWidth="1"/>
    <col min="2815" max="2816" width="10.5" style="1" customWidth="1"/>
    <col min="2817" max="2817" width="3.875" style="1" customWidth="1"/>
    <col min="2818" max="2819" width="5.875" style="1" customWidth="1"/>
    <col min="2820" max="2821" width="6.5" style="1" customWidth="1"/>
    <col min="2822" max="2822" width="7" style="1" customWidth="1"/>
    <col min="2823" max="2823" width="5.125" style="1" customWidth="1"/>
    <col min="2824" max="2824" width="9.5" style="1" customWidth="1"/>
    <col min="2825" max="2825" width="3.875" style="1" customWidth="1"/>
    <col min="2826" max="2826" width="7" style="1" customWidth="1"/>
    <col min="2827" max="2827" width="7.125" style="1" customWidth="1"/>
    <col min="2828" max="2828" width="3.875" style="1" customWidth="1"/>
    <col min="2829" max="2829" width="6.375" style="1" customWidth="1"/>
    <col min="2830" max="2830" width="7.75" style="1" customWidth="1"/>
    <col min="2831" max="2832" width="3.875" style="1" customWidth="1"/>
    <col min="2833" max="2833" width="5.25" style="1" customWidth="1"/>
    <col min="2834" max="2834" width="6.25" style="1" customWidth="1"/>
    <col min="2835" max="2835" width="11.875" style="1" customWidth="1"/>
    <col min="2836" max="3069" width="10" style="1"/>
    <col min="3070" max="3070" width="5.125" style="1" customWidth="1"/>
    <col min="3071" max="3072" width="10.5" style="1" customWidth="1"/>
    <col min="3073" max="3073" width="3.875" style="1" customWidth="1"/>
    <col min="3074" max="3075" width="5.875" style="1" customWidth="1"/>
    <col min="3076" max="3077" width="6.5" style="1" customWidth="1"/>
    <col min="3078" max="3078" width="7" style="1" customWidth="1"/>
    <col min="3079" max="3079" width="5.125" style="1" customWidth="1"/>
    <col min="3080" max="3080" width="9.5" style="1" customWidth="1"/>
    <col min="3081" max="3081" width="3.875" style="1" customWidth="1"/>
    <col min="3082" max="3082" width="7" style="1" customWidth="1"/>
    <col min="3083" max="3083" width="7.125" style="1" customWidth="1"/>
    <col min="3084" max="3084" width="3.875" style="1" customWidth="1"/>
    <col min="3085" max="3085" width="6.375" style="1" customWidth="1"/>
    <col min="3086" max="3086" width="7.75" style="1" customWidth="1"/>
    <col min="3087" max="3088" width="3.875" style="1" customWidth="1"/>
    <col min="3089" max="3089" width="5.25" style="1" customWidth="1"/>
    <col min="3090" max="3090" width="6.25" style="1" customWidth="1"/>
    <col min="3091" max="3091" width="11.875" style="1" customWidth="1"/>
    <col min="3092" max="3325" width="10" style="1"/>
    <col min="3326" max="3326" width="5.125" style="1" customWidth="1"/>
    <col min="3327" max="3328" width="10.5" style="1" customWidth="1"/>
    <col min="3329" max="3329" width="3.875" style="1" customWidth="1"/>
    <col min="3330" max="3331" width="5.875" style="1" customWidth="1"/>
    <col min="3332" max="3333" width="6.5" style="1" customWidth="1"/>
    <col min="3334" max="3334" width="7" style="1" customWidth="1"/>
    <col min="3335" max="3335" width="5.125" style="1" customWidth="1"/>
    <col min="3336" max="3336" width="9.5" style="1" customWidth="1"/>
    <col min="3337" max="3337" width="3.875" style="1" customWidth="1"/>
    <col min="3338" max="3338" width="7" style="1" customWidth="1"/>
    <col min="3339" max="3339" width="7.125" style="1" customWidth="1"/>
    <col min="3340" max="3340" width="3.875" style="1" customWidth="1"/>
    <col min="3341" max="3341" width="6.375" style="1" customWidth="1"/>
    <col min="3342" max="3342" width="7.75" style="1" customWidth="1"/>
    <col min="3343" max="3344" width="3.875" style="1" customWidth="1"/>
    <col min="3345" max="3345" width="5.25" style="1" customWidth="1"/>
    <col min="3346" max="3346" width="6.25" style="1" customWidth="1"/>
    <col min="3347" max="3347" width="11.875" style="1" customWidth="1"/>
    <col min="3348" max="3581" width="10" style="1"/>
    <col min="3582" max="3582" width="5.125" style="1" customWidth="1"/>
    <col min="3583" max="3584" width="10.5" style="1" customWidth="1"/>
    <col min="3585" max="3585" width="3.875" style="1" customWidth="1"/>
    <col min="3586" max="3587" width="5.875" style="1" customWidth="1"/>
    <col min="3588" max="3589" width="6.5" style="1" customWidth="1"/>
    <col min="3590" max="3590" width="7" style="1" customWidth="1"/>
    <col min="3591" max="3591" width="5.125" style="1" customWidth="1"/>
    <col min="3592" max="3592" width="9.5" style="1" customWidth="1"/>
    <col min="3593" max="3593" width="3.875" style="1" customWidth="1"/>
    <col min="3594" max="3594" width="7" style="1" customWidth="1"/>
    <col min="3595" max="3595" width="7.125" style="1" customWidth="1"/>
    <col min="3596" max="3596" width="3.875" style="1" customWidth="1"/>
    <col min="3597" max="3597" width="6.375" style="1" customWidth="1"/>
    <col min="3598" max="3598" width="7.75" style="1" customWidth="1"/>
    <col min="3599" max="3600" width="3.875" style="1" customWidth="1"/>
    <col min="3601" max="3601" width="5.25" style="1" customWidth="1"/>
    <col min="3602" max="3602" width="6.25" style="1" customWidth="1"/>
    <col min="3603" max="3603" width="11.875" style="1" customWidth="1"/>
    <col min="3604" max="3837" width="10" style="1"/>
    <col min="3838" max="3838" width="5.125" style="1" customWidth="1"/>
    <col min="3839" max="3840" width="10.5" style="1" customWidth="1"/>
    <col min="3841" max="3841" width="3.875" style="1" customWidth="1"/>
    <col min="3842" max="3843" width="5.875" style="1" customWidth="1"/>
    <col min="3844" max="3845" width="6.5" style="1" customWidth="1"/>
    <col min="3846" max="3846" width="7" style="1" customWidth="1"/>
    <col min="3847" max="3847" width="5.125" style="1" customWidth="1"/>
    <col min="3848" max="3848" width="9.5" style="1" customWidth="1"/>
    <col min="3849" max="3849" width="3.875" style="1" customWidth="1"/>
    <col min="3850" max="3850" width="7" style="1" customWidth="1"/>
    <col min="3851" max="3851" width="7.125" style="1" customWidth="1"/>
    <col min="3852" max="3852" width="3.875" style="1" customWidth="1"/>
    <col min="3853" max="3853" width="6.375" style="1" customWidth="1"/>
    <col min="3854" max="3854" width="7.75" style="1" customWidth="1"/>
    <col min="3855" max="3856" width="3.875" style="1" customWidth="1"/>
    <col min="3857" max="3857" width="5.25" style="1" customWidth="1"/>
    <col min="3858" max="3858" width="6.25" style="1" customWidth="1"/>
    <col min="3859" max="3859" width="11.875" style="1" customWidth="1"/>
    <col min="3860" max="4093" width="10" style="1"/>
    <col min="4094" max="4094" width="5.125" style="1" customWidth="1"/>
    <col min="4095" max="4096" width="10.5" style="1" customWidth="1"/>
    <col min="4097" max="4097" width="3.875" style="1" customWidth="1"/>
    <col min="4098" max="4099" width="5.875" style="1" customWidth="1"/>
    <col min="4100" max="4101" width="6.5" style="1" customWidth="1"/>
    <col min="4102" max="4102" width="7" style="1" customWidth="1"/>
    <col min="4103" max="4103" width="5.125" style="1" customWidth="1"/>
    <col min="4104" max="4104" width="9.5" style="1" customWidth="1"/>
    <col min="4105" max="4105" width="3.875" style="1" customWidth="1"/>
    <col min="4106" max="4106" width="7" style="1" customWidth="1"/>
    <col min="4107" max="4107" width="7.125" style="1" customWidth="1"/>
    <col min="4108" max="4108" width="3.875" style="1" customWidth="1"/>
    <col min="4109" max="4109" width="6.375" style="1" customWidth="1"/>
    <col min="4110" max="4110" width="7.75" style="1" customWidth="1"/>
    <col min="4111" max="4112" width="3.875" style="1" customWidth="1"/>
    <col min="4113" max="4113" width="5.25" style="1" customWidth="1"/>
    <col min="4114" max="4114" width="6.25" style="1" customWidth="1"/>
    <col min="4115" max="4115" width="11.875" style="1" customWidth="1"/>
    <col min="4116" max="4349" width="10" style="1"/>
    <col min="4350" max="4350" width="5.125" style="1" customWidth="1"/>
    <col min="4351" max="4352" width="10.5" style="1" customWidth="1"/>
    <col min="4353" max="4353" width="3.875" style="1" customWidth="1"/>
    <col min="4354" max="4355" width="5.875" style="1" customWidth="1"/>
    <col min="4356" max="4357" width="6.5" style="1" customWidth="1"/>
    <col min="4358" max="4358" width="7" style="1" customWidth="1"/>
    <col min="4359" max="4359" width="5.125" style="1" customWidth="1"/>
    <col min="4360" max="4360" width="9.5" style="1" customWidth="1"/>
    <col min="4361" max="4361" width="3.875" style="1" customWidth="1"/>
    <col min="4362" max="4362" width="7" style="1" customWidth="1"/>
    <col min="4363" max="4363" width="7.125" style="1" customWidth="1"/>
    <col min="4364" max="4364" width="3.875" style="1" customWidth="1"/>
    <col min="4365" max="4365" width="6.375" style="1" customWidth="1"/>
    <col min="4366" max="4366" width="7.75" style="1" customWidth="1"/>
    <col min="4367" max="4368" width="3.875" style="1" customWidth="1"/>
    <col min="4369" max="4369" width="5.25" style="1" customWidth="1"/>
    <col min="4370" max="4370" width="6.25" style="1" customWidth="1"/>
    <col min="4371" max="4371" width="11.875" style="1" customWidth="1"/>
    <col min="4372" max="4605" width="10" style="1"/>
    <col min="4606" max="4606" width="5.125" style="1" customWidth="1"/>
    <col min="4607" max="4608" width="10.5" style="1" customWidth="1"/>
    <col min="4609" max="4609" width="3.875" style="1" customWidth="1"/>
    <col min="4610" max="4611" width="5.875" style="1" customWidth="1"/>
    <col min="4612" max="4613" width="6.5" style="1" customWidth="1"/>
    <col min="4614" max="4614" width="7" style="1" customWidth="1"/>
    <col min="4615" max="4615" width="5.125" style="1" customWidth="1"/>
    <col min="4616" max="4616" width="9.5" style="1" customWidth="1"/>
    <col min="4617" max="4617" width="3.875" style="1" customWidth="1"/>
    <col min="4618" max="4618" width="7" style="1" customWidth="1"/>
    <col min="4619" max="4619" width="7.125" style="1" customWidth="1"/>
    <col min="4620" max="4620" width="3.875" style="1" customWidth="1"/>
    <col min="4621" max="4621" width="6.375" style="1" customWidth="1"/>
    <col min="4622" max="4622" width="7.75" style="1" customWidth="1"/>
    <col min="4623" max="4624" width="3.875" style="1" customWidth="1"/>
    <col min="4625" max="4625" width="5.25" style="1" customWidth="1"/>
    <col min="4626" max="4626" width="6.25" style="1" customWidth="1"/>
    <col min="4627" max="4627" width="11.875" style="1" customWidth="1"/>
    <col min="4628" max="4861" width="10" style="1"/>
    <col min="4862" max="4862" width="5.125" style="1" customWidth="1"/>
    <col min="4863" max="4864" width="10.5" style="1" customWidth="1"/>
    <col min="4865" max="4865" width="3.875" style="1" customWidth="1"/>
    <col min="4866" max="4867" width="5.875" style="1" customWidth="1"/>
    <col min="4868" max="4869" width="6.5" style="1" customWidth="1"/>
    <col min="4870" max="4870" width="7" style="1" customWidth="1"/>
    <col min="4871" max="4871" width="5.125" style="1" customWidth="1"/>
    <col min="4872" max="4872" width="9.5" style="1" customWidth="1"/>
    <col min="4873" max="4873" width="3.875" style="1" customWidth="1"/>
    <col min="4874" max="4874" width="7" style="1" customWidth="1"/>
    <col min="4875" max="4875" width="7.125" style="1" customWidth="1"/>
    <col min="4876" max="4876" width="3.875" style="1" customWidth="1"/>
    <col min="4877" max="4877" width="6.375" style="1" customWidth="1"/>
    <col min="4878" max="4878" width="7.75" style="1" customWidth="1"/>
    <col min="4879" max="4880" width="3.875" style="1" customWidth="1"/>
    <col min="4881" max="4881" width="5.25" style="1" customWidth="1"/>
    <col min="4882" max="4882" width="6.25" style="1" customWidth="1"/>
    <col min="4883" max="4883" width="11.875" style="1" customWidth="1"/>
    <col min="4884" max="5117" width="10" style="1"/>
    <col min="5118" max="5118" width="5.125" style="1" customWidth="1"/>
    <col min="5119" max="5120" width="10.5" style="1" customWidth="1"/>
    <col min="5121" max="5121" width="3.875" style="1" customWidth="1"/>
    <col min="5122" max="5123" width="5.875" style="1" customWidth="1"/>
    <col min="5124" max="5125" width="6.5" style="1" customWidth="1"/>
    <col min="5126" max="5126" width="7" style="1" customWidth="1"/>
    <col min="5127" max="5127" width="5.125" style="1" customWidth="1"/>
    <col min="5128" max="5128" width="9.5" style="1" customWidth="1"/>
    <col min="5129" max="5129" width="3.875" style="1" customWidth="1"/>
    <col min="5130" max="5130" width="7" style="1" customWidth="1"/>
    <col min="5131" max="5131" width="7.125" style="1" customWidth="1"/>
    <col min="5132" max="5132" width="3.875" style="1" customWidth="1"/>
    <col min="5133" max="5133" width="6.375" style="1" customWidth="1"/>
    <col min="5134" max="5134" width="7.75" style="1" customWidth="1"/>
    <col min="5135" max="5136" width="3.875" style="1" customWidth="1"/>
    <col min="5137" max="5137" width="5.25" style="1" customWidth="1"/>
    <col min="5138" max="5138" width="6.25" style="1" customWidth="1"/>
    <col min="5139" max="5139" width="11.875" style="1" customWidth="1"/>
    <col min="5140" max="5373" width="10" style="1"/>
    <col min="5374" max="5374" width="5.125" style="1" customWidth="1"/>
    <col min="5375" max="5376" width="10.5" style="1" customWidth="1"/>
    <col min="5377" max="5377" width="3.875" style="1" customWidth="1"/>
    <col min="5378" max="5379" width="5.875" style="1" customWidth="1"/>
    <col min="5380" max="5381" width="6.5" style="1" customWidth="1"/>
    <col min="5382" max="5382" width="7" style="1" customWidth="1"/>
    <col min="5383" max="5383" width="5.125" style="1" customWidth="1"/>
    <col min="5384" max="5384" width="9.5" style="1" customWidth="1"/>
    <col min="5385" max="5385" width="3.875" style="1" customWidth="1"/>
    <col min="5386" max="5386" width="7" style="1" customWidth="1"/>
    <col min="5387" max="5387" width="7.125" style="1" customWidth="1"/>
    <col min="5388" max="5388" width="3.875" style="1" customWidth="1"/>
    <col min="5389" max="5389" width="6.375" style="1" customWidth="1"/>
    <col min="5390" max="5390" width="7.75" style="1" customWidth="1"/>
    <col min="5391" max="5392" width="3.875" style="1" customWidth="1"/>
    <col min="5393" max="5393" width="5.25" style="1" customWidth="1"/>
    <col min="5394" max="5394" width="6.25" style="1" customWidth="1"/>
    <col min="5395" max="5395" width="11.875" style="1" customWidth="1"/>
    <col min="5396" max="5629" width="10" style="1"/>
    <col min="5630" max="5630" width="5.125" style="1" customWidth="1"/>
    <col min="5631" max="5632" width="10.5" style="1" customWidth="1"/>
    <col min="5633" max="5633" width="3.875" style="1" customWidth="1"/>
    <col min="5634" max="5635" width="5.875" style="1" customWidth="1"/>
    <col min="5636" max="5637" width="6.5" style="1" customWidth="1"/>
    <col min="5638" max="5638" width="7" style="1" customWidth="1"/>
    <col min="5639" max="5639" width="5.125" style="1" customWidth="1"/>
    <col min="5640" max="5640" width="9.5" style="1" customWidth="1"/>
    <col min="5641" max="5641" width="3.875" style="1" customWidth="1"/>
    <col min="5642" max="5642" width="7" style="1" customWidth="1"/>
    <col min="5643" max="5643" width="7.125" style="1" customWidth="1"/>
    <col min="5644" max="5644" width="3.875" style="1" customWidth="1"/>
    <col min="5645" max="5645" width="6.375" style="1" customWidth="1"/>
    <col min="5646" max="5646" width="7.75" style="1" customWidth="1"/>
    <col min="5647" max="5648" width="3.875" style="1" customWidth="1"/>
    <col min="5649" max="5649" width="5.25" style="1" customWidth="1"/>
    <col min="5650" max="5650" width="6.25" style="1" customWidth="1"/>
    <col min="5651" max="5651" width="11.875" style="1" customWidth="1"/>
    <col min="5652" max="5885" width="10" style="1"/>
    <col min="5886" max="5886" width="5.125" style="1" customWidth="1"/>
    <col min="5887" max="5888" width="10.5" style="1" customWidth="1"/>
    <col min="5889" max="5889" width="3.875" style="1" customWidth="1"/>
    <col min="5890" max="5891" width="5.875" style="1" customWidth="1"/>
    <col min="5892" max="5893" width="6.5" style="1" customWidth="1"/>
    <col min="5894" max="5894" width="7" style="1" customWidth="1"/>
    <col min="5895" max="5895" width="5.125" style="1" customWidth="1"/>
    <col min="5896" max="5896" width="9.5" style="1" customWidth="1"/>
    <col min="5897" max="5897" width="3.875" style="1" customWidth="1"/>
    <col min="5898" max="5898" width="7" style="1" customWidth="1"/>
    <col min="5899" max="5899" width="7.125" style="1" customWidth="1"/>
    <col min="5900" max="5900" width="3.875" style="1" customWidth="1"/>
    <col min="5901" max="5901" width="6.375" style="1" customWidth="1"/>
    <col min="5902" max="5902" width="7.75" style="1" customWidth="1"/>
    <col min="5903" max="5904" width="3.875" style="1" customWidth="1"/>
    <col min="5905" max="5905" width="5.25" style="1" customWidth="1"/>
    <col min="5906" max="5906" width="6.25" style="1" customWidth="1"/>
    <col min="5907" max="5907" width="11.875" style="1" customWidth="1"/>
    <col min="5908" max="6141" width="10" style="1"/>
    <col min="6142" max="6142" width="5.125" style="1" customWidth="1"/>
    <col min="6143" max="6144" width="10.5" style="1" customWidth="1"/>
    <col min="6145" max="6145" width="3.875" style="1" customWidth="1"/>
    <col min="6146" max="6147" width="5.875" style="1" customWidth="1"/>
    <col min="6148" max="6149" width="6.5" style="1" customWidth="1"/>
    <col min="6150" max="6150" width="7" style="1" customWidth="1"/>
    <col min="6151" max="6151" width="5.125" style="1" customWidth="1"/>
    <col min="6152" max="6152" width="9.5" style="1" customWidth="1"/>
    <col min="6153" max="6153" width="3.875" style="1" customWidth="1"/>
    <col min="6154" max="6154" width="7" style="1" customWidth="1"/>
    <col min="6155" max="6155" width="7.125" style="1" customWidth="1"/>
    <col min="6156" max="6156" width="3.875" style="1" customWidth="1"/>
    <col min="6157" max="6157" width="6.375" style="1" customWidth="1"/>
    <col min="6158" max="6158" width="7.75" style="1" customWidth="1"/>
    <col min="6159" max="6160" width="3.875" style="1" customWidth="1"/>
    <col min="6161" max="6161" width="5.25" style="1" customWidth="1"/>
    <col min="6162" max="6162" width="6.25" style="1" customWidth="1"/>
    <col min="6163" max="6163" width="11.875" style="1" customWidth="1"/>
    <col min="6164" max="6397" width="10" style="1"/>
    <col min="6398" max="6398" width="5.125" style="1" customWidth="1"/>
    <col min="6399" max="6400" width="10.5" style="1" customWidth="1"/>
    <col min="6401" max="6401" width="3.875" style="1" customWidth="1"/>
    <col min="6402" max="6403" width="5.875" style="1" customWidth="1"/>
    <col min="6404" max="6405" width="6.5" style="1" customWidth="1"/>
    <col min="6406" max="6406" width="7" style="1" customWidth="1"/>
    <col min="6407" max="6407" width="5.125" style="1" customWidth="1"/>
    <col min="6408" max="6408" width="9.5" style="1" customWidth="1"/>
    <col min="6409" max="6409" width="3.875" style="1" customWidth="1"/>
    <col min="6410" max="6410" width="7" style="1" customWidth="1"/>
    <col min="6411" max="6411" width="7.125" style="1" customWidth="1"/>
    <col min="6412" max="6412" width="3.875" style="1" customWidth="1"/>
    <col min="6413" max="6413" width="6.375" style="1" customWidth="1"/>
    <col min="6414" max="6414" width="7.75" style="1" customWidth="1"/>
    <col min="6415" max="6416" width="3.875" style="1" customWidth="1"/>
    <col min="6417" max="6417" width="5.25" style="1" customWidth="1"/>
    <col min="6418" max="6418" width="6.25" style="1" customWidth="1"/>
    <col min="6419" max="6419" width="11.875" style="1" customWidth="1"/>
    <col min="6420" max="6653" width="10" style="1"/>
    <col min="6654" max="6654" width="5.125" style="1" customWidth="1"/>
    <col min="6655" max="6656" width="10.5" style="1" customWidth="1"/>
    <col min="6657" max="6657" width="3.875" style="1" customWidth="1"/>
    <col min="6658" max="6659" width="5.875" style="1" customWidth="1"/>
    <col min="6660" max="6661" width="6.5" style="1" customWidth="1"/>
    <col min="6662" max="6662" width="7" style="1" customWidth="1"/>
    <col min="6663" max="6663" width="5.125" style="1" customWidth="1"/>
    <col min="6664" max="6664" width="9.5" style="1" customWidth="1"/>
    <col min="6665" max="6665" width="3.875" style="1" customWidth="1"/>
    <col min="6666" max="6666" width="7" style="1" customWidth="1"/>
    <col min="6667" max="6667" width="7.125" style="1" customWidth="1"/>
    <col min="6668" max="6668" width="3.875" style="1" customWidth="1"/>
    <col min="6669" max="6669" width="6.375" style="1" customWidth="1"/>
    <col min="6670" max="6670" width="7.75" style="1" customWidth="1"/>
    <col min="6671" max="6672" width="3.875" style="1" customWidth="1"/>
    <col min="6673" max="6673" width="5.25" style="1" customWidth="1"/>
    <col min="6674" max="6674" width="6.25" style="1" customWidth="1"/>
    <col min="6675" max="6675" width="11.875" style="1" customWidth="1"/>
    <col min="6676" max="6909" width="10" style="1"/>
    <col min="6910" max="6910" width="5.125" style="1" customWidth="1"/>
    <col min="6911" max="6912" width="10.5" style="1" customWidth="1"/>
    <col min="6913" max="6913" width="3.875" style="1" customWidth="1"/>
    <col min="6914" max="6915" width="5.875" style="1" customWidth="1"/>
    <col min="6916" max="6917" width="6.5" style="1" customWidth="1"/>
    <col min="6918" max="6918" width="7" style="1" customWidth="1"/>
    <col min="6919" max="6919" width="5.125" style="1" customWidth="1"/>
    <col min="6920" max="6920" width="9.5" style="1" customWidth="1"/>
    <col min="6921" max="6921" width="3.875" style="1" customWidth="1"/>
    <col min="6922" max="6922" width="7" style="1" customWidth="1"/>
    <col min="6923" max="6923" width="7.125" style="1" customWidth="1"/>
    <col min="6924" max="6924" width="3.875" style="1" customWidth="1"/>
    <col min="6925" max="6925" width="6.375" style="1" customWidth="1"/>
    <col min="6926" max="6926" width="7.75" style="1" customWidth="1"/>
    <col min="6927" max="6928" width="3.875" style="1" customWidth="1"/>
    <col min="6929" max="6929" width="5.25" style="1" customWidth="1"/>
    <col min="6930" max="6930" width="6.25" style="1" customWidth="1"/>
    <col min="6931" max="6931" width="11.875" style="1" customWidth="1"/>
    <col min="6932" max="7165" width="10" style="1"/>
    <col min="7166" max="7166" width="5.125" style="1" customWidth="1"/>
    <col min="7167" max="7168" width="10.5" style="1" customWidth="1"/>
    <col min="7169" max="7169" width="3.875" style="1" customWidth="1"/>
    <col min="7170" max="7171" width="5.875" style="1" customWidth="1"/>
    <col min="7172" max="7173" width="6.5" style="1" customWidth="1"/>
    <col min="7174" max="7174" width="7" style="1" customWidth="1"/>
    <col min="7175" max="7175" width="5.125" style="1" customWidth="1"/>
    <col min="7176" max="7176" width="9.5" style="1" customWidth="1"/>
    <col min="7177" max="7177" width="3.875" style="1" customWidth="1"/>
    <col min="7178" max="7178" width="7" style="1" customWidth="1"/>
    <col min="7179" max="7179" width="7.125" style="1" customWidth="1"/>
    <col min="7180" max="7180" width="3.875" style="1" customWidth="1"/>
    <col min="7181" max="7181" width="6.375" style="1" customWidth="1"/>
    <col min="7182" max="7182" width="7.75" style="1" customWidth="1"/>
    <col min="7183" max="7184" width="3.875" style="1" customWidth="1"/>
    <col min="7185" max="7185" width="5.25" style="1" customWidth="1"/>
    <col min="7186" max="7186" width="6.25" style="1" customWidth="1"/>
    <col min="7187" max="7187" width="11.875" style="1" customWidth="1"/>
    <col min="7188" max="7421" width="10" style="1"/>
    <col min="7422" max="7422" width="5.125" style="1" customWidth="1"/>
    <col min="7423" max="7424" width="10.5" style="1" customWidth="1"/>
    <col min="7425" max="7425" width="3.875" style="1" customWidth="1"/>
    <col min="7426" max="7427" width="5.875" style="1" customWidth="1"/>
    <col min="7428" max="7429" width="6.5" style="1" customWidth="1"/>
    <col min="7430" max="7430" width="7" style="1" customWidth="1"/>
    <col min="7431" max="7431" width="5.125" style="1" customWidth="1"/>
    <col min="7432" max="7432" width="9.5" style="1" customWidth="1"/>
    <col min="7433" max="7433" width="3.875" style="1" customWidth="1"/>
    <col min="7434" max="7434" width="7" style="1" customWidth="1"/>
    <col min="7435" max="7435" width="7.125" style="1" customWidth="1"/>
    <col min="7436" max="7436" width="3.875" style="1" customWidth="1"/>
    <col min="7437" max="7437" width="6.375" style="1" customWidth="1"/>
    <col min="7438" max="7438" width="7.75" style="1" customWidth="1"/>
    <col min="7439" max="7440" width="3.875" style="1" customWidth="1"/>
    <col min="7441" max="7441" width="5.25" style="1" customWidth="1"/>
    <col min="7442" max="7442" width="6.25" style="1" customWidth="1"/>
    <col min="7443" max="7443" width="11.875" style="1" customWidth="1"/>
    <col min="7444" max="7677" width="10" style="1"/>
    <col min="7678" max="7678" width="5.125" style="1" customWidth="1"/>
    <col min="7679" max="7680" width="10.5" style="1" customWidth="1"/>
    <col min="7681" max="7681" width="3.875" style="1" customWidth="1"/>
    <col min="7682" max="7683" width="5.875" style="1" customWidth="1"/>
    <col min="7684" max="7685" width="6.5" style="1" customWidth="1"/>
    <col min="7686" max="7686" width="7" style="1" customWidth="1"/>
    <col min="7687" max="7687" width="5.125" style="1" customWidth="1"/>
    <col min="7688" max="7688" width="9.5" style="1" customWidth="1"/>
    <col min="7689" max="7689" width="3.875" style="1" customWidth="1"/>
    <col min="7690" max="7690" width="7" style="1" customWidth="1"/>
    <col min="7691" max="7691" width="7.125" style="1" customWidth="1"/>
    <col min="7692" max="7692" width="3.875" style="1" customWidth="1"/>
    <col min="7693" max="7693" width="6.375" style="1" customWidth="1"/>
    <col min="7694" max="7694" width="7.75" style="1" customWidth="1"/>
    <col min="7695" max="7696" width="3.875" style="1" customWidth="1"/>
    <col min="7697" max="7697" width="5.25" style="1" customWidth="1"/>
    <col min="7698" max="7698" width="6.25" style="1" customWidth="1"/>
    <col min="7699" max="7699" width="11.875" style="1" customWidth="1"/>
    <col min="7700" max="7933" width="10" style="1"/>
    <col min="7934" max="7934" width="5.125" style="1" customWidth="1"/>
    <col min="7935" max="7936" width="10.5" style="1" customWidth="1"/>
    <col min="7937" max="7937" width="3.875" style="1" customWidth="1"/>
    <col min="7938" max="7939" width="5.875" style="1" customWidth="1"/>
    <col min="7940" max="7941" width="6.5" style="1" customWidth="1"/>
    <col min="7942" max="7942" width="7" style="1" customWidth="1"/>
    <col min="7943" max="7943" width="5.125" style="1" customWidth="1"/>
    <col min="7944" max="7944" width="9.5" style="1" customWidth="1"/>
    <col min="7945" max="7945" width="3.875" style="1" customWidth="1"/>
    <col min="7946" max="7946" width="7" style="1" customWidth="1"/>
    <col min="7947" max="7947" width="7.125" style="1" customWidth="1"/>
    <col min="7948" max="7948" width="3.875" style="1" customWidth="1"/>
    <col min="7949" max="7949" width="6.375" style="1" customWidth="1"/>
    <col min="7950" max="7950" width="7.75" style="1" customWidth="1"/>
    <col min="7951" max="7952" width="3.875" style="1" customWidth="1"/>
    <col min="7953" max="7953" width="5.25" style="1" customWidth="1"/>
    <col min="7954" max="7954" width="6.25" style="1" customWidth="1"/>
    <col min="7955" max="7955" width="11.875" style="1" customWidth="1"/>
    <col min="7956" max="8189" width="10" style="1"/>
    <col min="8190" max="8190" width="5.125" style="1" customWidth="1"/>
    <col min="8191" max="8192" width="10.5" style="1" customWidth="1"/>
    <col min="8193" max="8193" width="3.875" style="1" customWidth="1"/>
    <col min="8194" max="8195" width="5.875" style="1" customWidth="1"/>
    <col min="8196" max="8197" width="6.5" style="1" customWidth="1"/>
    <col min="8198" max="8198" width="7" style="1" customWidth="1"/>
    <col min="8199" max="8199" width="5.125" style="1" customWidth="1"/>
    <col min="8200" max="8200" width="9.5" style="1" customWidth="1"/>
    <col min="8201" max="8201" width="3.875" style="1" customWidth="1"/>
    <col min="8202" max="8202" width="7" style="1" customWidth="1"/>
    <col min="8203" max="8203" width="7.125" style="1" customWidth="1"/>
    <col min="8204" max="8204" width="3.875" style="1" customWidth="1"/>
    <col min="8205" max="8205" width="6.375" style="1" customWidth="1"/>
    <col min="8206" max="8206" width="7.75" style="1" customWidth="1"/>
    <col min="8207" max="8208" width="3.875" style="1" customWidth="1"/>
    <col min="8209" max="8209" width="5.25" style="1" customWidth="1"/>
    <col min="8210" max="8210" width="6.25" style="1" customWidth="1"/>
    <col min="8211" max="8211" width="11.875" style="1" customWidth="1"/>
    <col min="8212" max="8445" width="10" style="1"/>
    <col min="8446" max="8446" width="5.125" style="1" customWidth="1"/>
    <col min="8447" max="8448" width="10.5" style="1" customWidth="1"/>
    <col min="8449" max="8449" width="3.875" style="1" customWidth="1"/>
    <col min="8450" max="8451" width="5.875" style="1" customWidth="1"/>
    <col min="8452" max="8453" width="6.5" style="1" customWidth="1"/>
    <col min="8454" max="8454" width="7" style="1" customWidth="1"/>
    <col min="8455" max="8455" width="5.125" style="1" customWidth="1"/>
    <col min="8456" max="8456" width="9.5" style="1" customWidth="1"/>
    <col min="8457" max="8457" width="3.875" style="1" customWidth="1"/>
    <col min="8458" max="8458" width="7" style="1" customWidth="1"/>
    <col min="8459" max="8459" width="7.125" style="1" customWidth="1"/>
    <col min="8460" max="8460" width="3.875" style="1" customWidth="1"/>
    <col min="8461" max="8461" width="6.375" style="1" customWidth="1"/>
    <col min="8462" max="8462" width="7.75" style="1" customWidth="1"/>
    <col min="8463" max="8464" width="3.875" style="1" customWidth="1"/>
    <col min="8465" max="8465" width="5.25" style="1" customWidth="1"/>
    <col min="8466" max="8466" width="6.25" style="1" customWidth="1"/>
    <col min="8467" max="8467" width="11.875" style="1" customWidth="1"/>
    <col min="8468" max="8701" width="10" style="1"/>
    <col min="8702" max="8702" width="5.125" style="1" customWidth="1"/>
    <col min="8703" max="8704" width="10.5" style="1" customWidth="1"/>
    <col min="8705" max="8705" width="3.875" style="1" customWidth="1"/>
    <col min="8706" max="8707" width="5.875" style="1" customWidth="1"/>
    <col min="8708" max="8709" width="6.5" style="1" customWidth="1"/>
    <col min="8710" max="8710" width="7" style="1" customWidth="1"/>
    <col min="8711" max="8711" width="5.125" style="1" customWidth="1"/>
    <col min="8712" max="8712" width="9.5" style="1" customWidth="1"/>
    <col min="8713" max="8713" width="3.875" style="1" customWidth="1"/>
    <col min="8714" max="8714" width="7" style="1" customWidth="1"/>
    <col min="8715" max="8715" width="7.125" style="1" customWidth="1"/>
    <col min="8716" max="8716" width="3.875" style="1" customWidth="1"/>
    <col min="8717" max="8717" width="6.375" style="1" customWidth="1"/>
    <col min="8718" max="8718" width="7.75" style="1" customWidth="1"/>
    <col min="8719" max="8720" width="3.875" style="1" customWidth="1"/>
    <col min="8721" max="8721" width="5.25" style="1" customWidth="1"/>
    <col min="8722" max="8722" width="6.25" style="1" customWidth="1"/>
    <col min="8723" max="8723" width="11.875" style="1" customWidth="1"/>
    <col min="8724" max="8957" width="10" style="1"/>
    <col min="8958" max="8958" width="5.125" style="1" customWidth="1"/>
    <col min="8959" max="8960" width="10.5" style="1" customWidth="1"/>
    <col min="8961" max="8961" width="3.875" style="1" customWidth="1"/>
    <col min="8962" max="8963" width="5.875" style="1" customWidth="1"/>
    <col min="8964" max="8965" width="6.5" style="1" customWidth="1"/>
    <col min="8966" max="8966" width="7" style="1" customWidth="1"/>
    <col min="8967" max="8967" width="5.125" style="1" customWidth="1"/>
    <col min="8968" max="8968" width="9.5" style="1" customWidth="1"/>
    <col min="8969" max="8969" width="3.875" style="1" customWidth="1"/>
    <col min="8970" max="8970" width="7" style="1" customWidth="1"/>
    <col min="8971" max="8971" width="7.125" style="1" customWidth="1"/>
    <col min="8972" max="8972" width="3.875" style="1" customWidth="1"/>
    <col min="8973" max="8973" width="6.375" style="1" customWidth="1"/>
    <col min="8974" max="8974" width="7.75" style="1" customWidth="1"/>
    <col min="8975" max="8976" width="3.875" style="1" customWidth="1"/>
    <col min="8977" max="8977" width="5.25" style="1" customWidth="1"/>
    <col min="8978" max="8978" width="6.25" style="1" customWidth="1"/>
    <col min="8979" max="8979" width="11.875" style="1" customWidth="1"/>
    <col min="8980" max="9213" width="10" style="1"/>
    <col min="9214" max="9214" width="5.125" style="1" customWidth="1"/>
    <col min="9215" max="9216" width="10.5" style="1" customWidth="1"/>
    <col min="9217" max="9217" width="3.875" style="1" customWidth="1"/>
    <col min="9218" max="9219" width="5.875" style="1" customWidth="1"/>
    <col min="9220" max="9221" width="6.5" style="1" customWidth="1"/>
    <col min="9222" max="9222" width="7" style="1" customWidth="1"/>
    <col min="9223" max="9223" width="5.125" style="1" customWidth="1"/>
    <col min="9224" max="9224" width="9.5" style="1" customWidth="1"/>
    <col min="9225" max="9225" width="3.875" style="1" customWidth="1"/>
    <col min="9226" max="9226" width="7" style="1" customWidth="1"/>
    <col min="9227" max="9227" width="7.125" style="1" customWidth="1"/>
    <col min="9228" max="9228" width="3.875" style="1" customWidth="1"/>
    <col min="9229" max="9229" width="6.375" style="1" customWidth="1"/>
    <col min="9230" max="9230" width="7.75" style="1" customWidth="1"/>
    <col min="9231" max="9232" width="3.875" style="1" customWidth="1"/>
    <col min="9233" max="9233" width="5.25" style="1" customWidth="1"/>
    <col min="9234" max="9234" width="6.25" style="1" customWidth="1"/>
    <col min="9235" max="9235" width="11.875" style="1" customWidth="1"/>
    <col min="9236" max="9469" width="10" style="1"/>
    <col min="9470" max="9470" width="5.125" style="1" customWidth="1"/>
    <col min="9471" max="9472" width="10.5" style="1" customWidth="1"/>
    <col min="9473" max="9473" width="3.875" style="1" customWidth="1"/>
    <col min="9474" max="9475" width="5.875" style="1" customWidth="1"/>
    <col min="9476" max="9477" width="6.5" style="1" customWidth="1"/>
    <col min="9478" max="9478" width="7" style="1" customWidth="1"/>
    <col min="9479" max="9479" width="5.125" style="1" customWidth="1"/>
    <col min="9480" max="9480" width="9.5" style="1" customWidth="1"/>
    <col min="9481" max="9481" width="3.875" style="1" customWidth="1"/>
    <col min="9482" max="9482" width="7" style="1" customWidth="1"/>
    <col min="9483" max="9483" width="7.125" style="1" customWidth="1"/>
    <col min="9484" max="9484" width="3.875" style="1" customWidth="1"/>
    <col min="9485" max="9485" width="6.375" style="1" customWidth="1"/>
    <col min="9486" max="9486" width="7.75" style="1" customWidth="1"/>
    <col min="9487" max="9488" width="3.875" style="1" customWidth="1"/>
    <col min="9489" max="9489" width="5.25" style="1" customWidth="1"/>
    <col min="9490" max="9490" width="6.25" style="1" customWidth="1"/>
    <col min="9491" max="9491" width="11.875" style="1" customWidth="1"/>
    <col min="9492" max="9725" width="10" style="1"/>
    <col min="9726" max="9726" width="5.125" style="1" customWidth="1"/>
    <col min="9727" max="9728" width="10.5" style="1" customWidth="1"/>
    <col min="9729" max="9729" width="3.875" style="1" customWidth="1"/>
    <col min="9730" max="9731" width="5.875" style="1" customWidth="1"/>
    <col min="9732" max="9733" width="6.5" style="1" customWidth="1"/>
    <col min="9734" max="9734" width="7" style="1" customWidth="1"/>
    <col min="9735" max="9735" width="5.125" style="1" customWidth="1"/>
    <col min="9736" max="9736" width="9.5" style="1" customWidth="1"/>
    <col min="9737" max="9737" width="3.875" style="1" customWidth="1"/>
    <col min="9738" max="9738" width="7" style="1" customWidth="1"/>
    <col min="9739" max="9739" width="7.125" style="1" customWidth="1"/>
    <col min="9740" max="9740" width="3.875" style="1" customWidth="1"/>
    <col min="9741" max="9741" width="6.375" style="1" customWidth="1"/>
    <col min="9742" max="9742" width="7.75" style="1" customWidth="1"/>
    <col min="9743" max="9744" width="3.875" style="1" customWidth="1"/>
    <col min="9745" max="9745" width="5.25" style="1" customWidth="1"/>
    <col min="9746" max="9746" width="6.25" style="1" customWidth="1"/>
    <col min="9747" max="9747" width="11.875" style="1" customWidth="1"/>
    <col min="9748" max="9981" width="10" style="1"/>
    <col min="9982" max="9982" width="5.125" style="1" customWidth="1"/>
    <col min="9983" max="9984" width="10.5" style="1" customWidth="1"/>
    <col min="9985" max="9985" width="3.875" style="1" customWidth="1"/>
    <col min="9986" max="9987" width="5.875" style="1" customWidth="1"/>
    <col min="9988" max="9989" width="6.5" style="1" customWidth="1"/>
    <col min="9990" max="9990" width="7" style="1" customWidth="1"/>
    <col min="9991" max="9991" width="5.125" style="1" customWidth="1"/>
    <col min="9992" max="9992" width="9.5" style="1" customWidth="1"/>
    <col min="9993" max="9993" width="3.875" style="1" customWidth="1"/>
    <col min="9994" max="9994" width="7" style="1" customWidth="1"/>
    <col min="9995" max="9995" width="7.125" style="1" customWidth="1"/>
    <col min="9996" max="9996" width="3.875" style="1" customWidth="1"/>
    <col min="9997" max="9997" width="6.375" style="1" customWidth="1"/>
    <col min="9998" max="9998" width="7.75" style="1" customWidth="1"/>
    <col min="9999" max="10000" width="3.875" style="1" customWidth="1"/>
    <col min="10001" max="10001" width="5.25" style="1" customWidth="1"/>
    <col min="10002" max="10002" width="6.25" style="1" customWidth="1"/>
    <col min="10003" max="10003" width="11.875" style="1" customWidth="1"/>
    <col min="10004" max="10237" width="10" style="1"/>
    <col min="10238" max="10238" width="5.125" style="1" customWidth="1"/>
    <col min="10239" max="10240" width="10.5" style="1" customWidth="1"/>
    <col min="10241" max="10241" width="3.875" style="1" customWidth="1"/>
    <col min="10242" max="10243" width="5.875" style="1" customWidth="1"/>
    <col min="10244" max="10245" width="6.5" style="1" customWidth="1"/>
    <col min="10246" max="10246" width="7" style="1" customWidth="1"/>
    <col min="10247" max="10247" width="5.125" style="1" customWidth="1"/>
    <col min="10248" max="10248" width="9.5" style="1" customWidth="1"/>
    <col min="10249" max="10249" width="3.875" style="1" customWidth="1"/>
    <col min="10250" max="10250" width="7" style="1" customWidth="1"/>
    <col min="10251" max="10251" width="7.125" style="1" customWidth="1"/>
    <col min="10252" max="10252" width="3.875" style="1" customWidth="1"/>
    <col min="10253" max="10253" width="6.375" style="1" customWidth="1"/>
    <col min="10254" max="10254" width="7.75" style="1" customWidth="1"/>
    <col min="10255" max="10256" width="3.875" style="1" customWidth="1"/>
    <col min="10257" max="10257" width="5.25" style="1" customWidth="1"/>
    <col min="10258" max="10258" width="6.25" style="1" customWidth="1"/>
    <col min="10259" max="10259" width="11.875" style="1" customWidth="1"/>
    <col min="10260" max="10493" width="10" style="1"/>
    <col min="10494" max="10494" width="5.125" style="1" customWidth="1"/>
    <col min="10495" max="10496" width="10.5" style="1" customWidth="1"/>
    <col min="10497" max="10497" width="3.875" style="1" customWidth="1"/>
    <col min="10498" max="10499" width="5.875" style="1" customWidth="1"/>
    <col min="10500" max="10501" width="6.5" style="1" customWidth="1"/>
    <col min="10502" max="10502" width="7" style="1" customWidth="1"/>
    <col min="10503" max="10503" width="5.125" style="1" customWidth="1"/>
    <col min="10504" max="10504" width="9.5" style="1" customWidth="1"/>
    <col min="10505" max="10505" width="3.875" style="1" customWidth="1"/>
    <col min="10506" max="10506" width="7" style="1" customWidth="1"/>
    <col min="10507" max="10507" width="7.125" style="1" customWidth="1"/>
    <col min="10508" max="10508" width="3.875" style="1" customWidth="1"/>
    <col min="10509" max="10509" width="6.375" style="1" customWidth="1"/>
    <col min="10510" max="10510" width="7.75" style="1" customWidth="1"/>
    <col min="10511" max="10512" width="3.875" style="1" customWidth="1"/>
    <col min="10513" max="10513" width="5.25" style="1" customWidth="1"/>
    <col min="10514" max="10514" width="6.25" style="1" customWidth="1"/>
    <col min="10515" max="10515" width="11.875" style="1" customWidth="1"/>
    <col min="10516" max="10749" width="10" style="1"/>
    <col min="10750" max="10750" width="5.125" style="1" customWidth="1"/>
    <col min="10751" max="10752" width="10.5" style="1" customWidth="1"/>
    <col min="10753" max="10753" width="3.875" style="1" customWidth="1"/>
    <col min="10754" max="10755" width="5.875" style="1" customWidth="1"/>
    <col min="10756" max="10757" width="6.5" style="1" customWidth="1"/>
    <col min="10758" max="10758" width="7" style="1" customWidth="1"/>
    <col min="10759" max="10759" width="5.125" style="1" customWidth="1"/>
    <col min="10760" max="10760" width="9.5" style="1" customWidth="1"/>
    <col min="10761" max="10761" width="3.875" style="1" customWidth="1"/>
    <col min="10762" max="10762" width="7" style="1" customWidth="1"/>
    <col min="10763" max="10763" width="7.125" style="1" customWidth="1"/>
    <col min="10764" max="10764" width="3.875" style="1" customWidth="1"/>
    <col min="10765" max="10765" width="6.375" style="1" customWidth="1"/>
    <col min="10766" max="10766" width="7.75" style="1" customWidth="1"/>
    <col min="10767" max="10768" width="3.875" style="1" customWidth="1"/>
    <col min="10769" max="10769" width="5.25" style="1" customWidth="1"/>
    <col min="10770" max="10770" width="6.25" style="1" customWidth="1"/>
    <col min="10771" max="10771" width="11.875" style="1" customWidth="1"/>
    <col min="10772" max="11005" width="10" style="1"/>
    <col min="11006" max="11006" width="5.125" style="1" customWidth="1"/>
    <col min="11007" max="11008" width="10.5" style="1" customWidth="1"/>
    <col min="11009" max="11009" width="3.875" style="1" customWidth="1"/>
    <col min="11010" max="11011" width="5.875" style="1" customWidth="1"/>
    <col min="11012" max="11013" width="6.5" style="1" customWidth="1"/>
    <col min="11014" max="11014" width="7" style="1" customWidth="1"/>
    <col min="11015" max="11015" width="5.125" style="1" customWidth="1"/>
    <col min="11016" max="11016" width="9.5" style="1" customWidth="1"/>
    <col min="11017" max="11017" width="3.875" style="1" customWidth="1"/>
    <col min="11018" max="11018" width="7" style="1" customWidth="1"/>
    <col min="11019" max="11019" width="7.125" style="1" customWidth="1"/>
    <col min="11020" max="11020" width="3.875" style="1" customWidth="1"/>
    <col min="11021" max="11021" width="6.375" style="1" customWidth="1"/>
    <col min="11022" max="11022" width="7.75" style="1" customWidth="1"/>
    <col min="11023" max="11024" width="3.875" style="1" customWidth="1"/>
    <col min="11025" max="11025" width="5.25" style="1" customWidth="1"/>
    <col min="11026" max="11026" width="6.25" style="1" customWidth="1"/>
    <col min="11027" max="11027" width="11.875" style="1" customWidth="1"/>
    <col min="11028" max="11261" width="10" style="1"/>
    <col min="11262" max="11262" width="5.125" style="1" customWidth="1"/>
    <col min="11263" max="11264" width="10.5" style="1" customWidth="1"/>
    <col min="11265" max="11265" width="3.875" style="1" customWidth="1"/>
    <col min="11266" max="11267" width="5.875" style="1" customWidth="1"/>
    <col min="11268" max="11269" width="6.5" style="1" customWidth="1"/>
    <col min="11270" max="11270" width="7" style="1" customWidth="1"/>
    <col min="11271" max="11271" width="5.125" style="1" customWidth="1"/>
    <col min="11272" max="11272" width="9.5" style="1" customWidth="1"/>
    <col min="11273" max="11273" width="3.875" style="1" customWidth="1"/>
    <col min="11274" max="11274" width="7" style="1" customWidth="1"/>
    <col min="11275" max="11275" width="7.125" style="1" customWidth="1"/>
    <col min="11276" max="11276" width="3.875" style="1" customWidth="1"/>
    <col min="11277" max="11277" width="6.375" style="1" customWidth="1"/>
    <col min="11278" max="11278" width="7.75" style="1" customWidth="1"/>
    <col min="11279" max="11280" width="3.875" style="1" customWidth="1"/>
    <col min="11281" max="11281" width="5.25" style="1" customWidth="1"/>
    <col min="11282" max="11282" width="6.25" style="1" customWidth="1"/>
    <col min="11283" max="11283" width="11.875" style="1" customWidth="1"/>
    <col min="11284" max="11517" width="10" style="1"/>
    <col min="11518" max="11518" width="5.125" style="1" customWidth="1"/>
    <col min="11519" max="11520" width="10.5" style="1" customWidth="1"/>
    <col min="11521" max="11521" width="3.875" style="1" customWidth="1"/>
    <col min="11522" max="11523" width="5.875" style="1" customWidth="1"/>
    <col min="11524" max="11525" width="6.5" style="1" customWidth="1"/>
    <col min="11526" max="11526" width="7" style="1" customWidth="1"/>
    <col min="11527" max="11527" width="5.125" style="1" customWidth="1"/>
    <col min="11528" max="11528" width="9.5" style="1" customWidth="1"/>
    <col min="11529" max="11529" width="3.875" style="1" customWidth="1"/>
    <col min="11530" max="11530" width="7" style="1" customWidth="1"/>
    <col min="11531" max="11531" width="7.125" style="1" customWidth="1"/>
    <col min="11532" max="11532" width="3.875" style="1" customWidth="1"/>
    <col min="11533" max="11533" width="6.375" style="1" customWidth="1"/>
    <col min="11534" max="11534" width="7.75" style="1" customWidth="1"/>
    <col min="11535" max="11536" width="3.875" style="1" customWidth="1"/>
    <col min="11537" max="11537" width="5.25" style="1" customWidth="1"/>
    <col min="11538" max="11538" width="6.25" style="1" customWidth="1"/>
    <col min="11539" max="11539" width="11.875" style="1" customWidth="1"/>
    <col min="11540" max="11773" width="10" style="1"/>
    <col min="11774" max="11774" width="5.125" style="1" customWidth="1"/>
    <col min="11775" max="11776" width="10.5" style="1" customWidth="1"/>
    <col min="11777" max="11777" width="3.875" style="1" customWidth="1"/>
    <col min="11778" max="11779" width="5.875" style="1" customWidth="1"/>
    <col min="11780" max="11781" width="6.5" style="1" customWidth="1"/>
    <col min="11782" max="11782" width="7" style="1" customWidth="1"/>
    <col min="11783" max="11783" width="5.125" style="1" customWidth="1"/>
    <col min="11784" max="11784" width="9.5" style="1" customWidth="1"/>
    <col min="11785" max="11785" width="3.875" style="1" customWidth="1"/>
    <col min="11786" max="11786" width="7" style="1" customWidth="1"/>
    <col min="11787" max="11787" width="7.125" style="1" customWidth="1"/>
    <col min="11788" max="11788" width="3.875" style="1" customWidth="1"/>
    <col min="11789" max="11789" width="6.375" style="1" customWidth="1"/>
    <col min="11790" max="11790" width="7.75" style="1" customWidth="1"/>
    <col min="11791" max="11792" width="3.875" style="1" customWidth="1"/>
    <col min="11793" max="11793" width="5.25" style="1" customWidth="1"/>
    <col min="11794" max="11794" width="6.25" style="1" customWidth="1"/>
    <col min="11795" max="11795" width="11.875" style="1" customWidth="1"/>
    <col min="11796" max="12029" width="10" style="1"/>
    <col min="12030" max="12030" width="5.125" style="1" customWidth="1"/>
    <col min="12031" max="12032" width="10.5" style="1" customWidth="1"/>
    <col min="12033" max="12033" width="3.875" style="1" customWidth="1"/>
    <col min="12034" max="12035" width="5.875" style="1" customWidth="1"/>
    <col min="12036" max="12037" width="6.5" style="1" customWidth="1"/>
    <col min="12038" max="12038" width="7" style="1" customWidth="1"/>
    <col min="12039" max="12039" width="5.125" style="1" customWidth="1"/>
    <col min="12040" max="12040" width="9.5" style="1" customWidth="1"/>
    <col min="12041" max="12041" width="3.875" style="1" customWidth="1"/>
    <col min="12042" max="12042" width="7" style="1" customWidth="1"/>
    <col min="12043" max="12043" width="7.125" style="1" customWidth="1"/>
    <col min="12044" max="12044" width="3.875" style="1" customWidth="1"/>
    <col min="12045" max="12045" width="6.375" style="1" customWidth="1"/>
    <col min="12046" max="12046" width="7.75" style="1" customWidth="1"/>
    <col min="12047" max="12048" width="3.875" style="1" customWidth="1"/>
    <col min="12049" max="12049" width="5.25" style="1" customWidth="1"/>
    <col min="12050" max="12050" width="6.25" style="1" customWidth="1"/>
    <col min="12051" max="12051" width="11.875" style="1" customWidth="1"/>
    <col min="12052" max="12285" width="10" style="1"/>
    <col min="12286" max="12286" width="5.125" style="1" customWidth="1"/>
    <col min="12287" max="12288" width="10.5" style="1" customWidth="1"/>
    <col min="12289" max="12289" width="3.875" style="1" customWidth="1"/>
    <col min="12290" max="12291" width="5.875" style="1" customWidth="1"/>
    <col min="12292" max="12293" width="6.5" style="1" customWidth="1"/>
    <col min="12294" max="12294" width="7" style="1" customWidth="1"/>
    <col min="12295" max="12295" width="5.125" style="1" customWidth="1"/>
    <col min="12296" max="12296" width="9.5" style="1" customWidth="1"/>
    <col min="12297" max="12297" width="3.875" style="1" customWidth="1"/>
    <col min="12298" max="12298" width="7" style="1" customWidth="1"/>
    <col min="12299" max="12299" width="7.125" style="1" customWidth="1"/>
    <col min="12300" max="12300" width="3.875" style="1" customWidth="1"/>
    <col min="12301" max="12301" width="6.375" style="1" customWidth="1"/>
    <col min="12302" max="12302" width="7.75" style="1" customWidth="1"/>
    <col min="12303" max="12304" width="3.875" style="1" customWidth="1"/>
    <col min="12305" max="12305" width="5.25" style="1" customWidth="1"/>
    <col min="12306" max="12306" width="6.25" style="1" customWidth="1"/>
    <col min="12307" max="12307" width="11.875" style="1" customWidth="1"/>
    <col min="12308" max="12541" width="10" style="1"/>
    <col min="12542" max="12542" width="5.125" style="1" customWidth="1"/>
    <col min="12543" max="12544" width="10.5" style="1" customWidth="1"/>
    <col min="12545" max="12545" width="3.875" style="1" customWidth="1"/>
    <col min="12546" max="12547" width="5.875" style="1" customWidth="1"/>
    <col min="12548" max="12549" width="6.5" style="1" customWidth="1"/>
    <col min="12550" max="12550" width="7" style="1" customWidth="1"/>
    <col min="12551" max="12551" width="5.125" style="1" customWidth="1"/>
    <col min="12552" max="12552" width="9.5" style="1" customWidth="1"/>
    <col min="12553" max="12553" width="3.875" style="1" customWidth="1"/>
    <col min="12554" max="12554" width="7" style="1" customWidth="1"/>
    <col min="12555" max="12555" width="7.125" style="1" customWidth="1"/>
    <col min="12556" max="12556" width="3.875" style="1" customWidth="1"/>
    <col min="12557" max="12557" width="6.375" style="1" customWidth="1"/>
    <col min="12558" max="12558" width="7.75" style="1" customWidth="1"/>
    <col min="12559" max="12560" width="3.875" style="1" customWidth="1"/>
    <col min="12561" max="12561" width="5.25" style="1" customWidth="1"/>
    <col min="12562" max="12562" width="6.25" style="1" customWidth="1"/>
    <col min="12563" max="12563" width="11.875" style="1" customWidth="1"/>
    <col min="12564" max="12797" width="10" style="1"/>
    <col min="12798" max="12798" width="5.125" style="1" customWidth="1"/>
    <col min="12799" max="12800" width="10.5" style="1" customWidth="1"/>
    <col min="12801" max="12801" width="3.875" style="1" customWidth="1"/>
    <col min="12802" max="12803" width="5.875" style="1" customWidth="1"/>
    <col min="12804" max="12805" width="6.5" style="1" customWidth="1"/>
    <col min="12806" max="12806" width="7" style="1" customWidth="1"/>
    <col min="12807" max="12807" width="5.125" style="1" customWidth="1"/>
    <col min="12808" max="12808" width="9.5" style="1" customWidth="1"/>
    <col min="12809" max="12809" width="3.875" style="1" customWidth="1"/>
    <col min="12810" max="12810" width="7" style="1" customWidth="1"/>
    <col min="12811" max="12811" width="7.125" style="1" customWidth="1"/>
    <col min="12812" max="12812" width="3.875" style="1" customWidth="1"/>
    <col min="12813" max="12813" width="6.375" style="1" customWidth="1"/>
    <col min="12814" max="12814" width="7.75" style="1" customWidth="1"/>
    <col min="12815" max="12816" width="3.875" style="1" customWidth="1"/>
    <col min="12817" max="12817" width="5.25" style="1" customWidth="1"/>
    <col min="12818" max="12818" width="6.25" style="1" customWidth="1"/>
    <col min="12819" max="12819" width="11.875" style="1" customWidth="1"/>
    <col min="12820" max="13053" width="10" style="1"/>
    <col min="13054" max="13054" width="5.125" style="1" customWidth="1"/>
    <col min="13055" max="13056" width="10.5" style="1" customWidth="1"/>
    <col min="13057" max="13057" width="3.875" style="1" customWidth="1"/>
    <col min="13058" max="13059" width="5.875" style="1" customWidth="1"/>
    <col min="13060" max="13061" width="6.5" style="1" customWidth="1"/>
    <col min="13062" max="13062" width="7" style="1" customWidth="1"/>
    <col min="13063" max="13063" width="5.125" style="1" customWidth="1"/>
    <col min="13064" max="13064" width="9.5" style="1" customWidth="1"/>
    <col min="13065" max="13065" width="3.875" style="1" customWidth="1"/>
    <col min="13066" max="13066" width="7" style="1" customWidth="1"/>
    <col min="13067" max="13067" width="7.125" style="1" customWidth="1"/>
    <col min="13068" max="13068" width="3.875" style="1" customWidth="1"/>
    <col min="13069" max="13069" width="6.375" style="1" customWidth="1"/>
    <col min="13070" max="13070" width="7.75" style="1" customWidth="1"/>
    <col min="13071" max="13072" width="3.875" style="1" customWidth="1"/>
    <col min="13073" max="13073" width="5.25" style="1" customWidth="1"/>
    <col min="13074" max="13074" width="6.25" style="1" customWidth="1"/>
    <col min="13075" max="13075" width="11.875" style="1" customWidth="1"/>
    <col min="13076" max="13309" width="10" style="1"/>
    <col min="13310" max="13310" width="5.125" style="1" customWidth="1"/>
    <col min="13311" max="13312" width="10.5" style="1" customWidth="1"/>
    <col min="13313" max="13313" width="3.875" style="1" customWidth="1"/>
    <col min="13314" max="13315" width="5.875" style="1" customWidth="1"/>
    <col min="13316" max="13317" width="6.5" style="1" customWidth="1"/>
    <col min="13318" max="13318" width="7" style="1" customWidth="1"/>
    <col min="13319" max="13319" width="5.125" style="1" customWidth="1"/>
    <col min="13320" max="13320" width="9.5" style="1" customWidth="1"/>
    <col min="13321" max="13321" width="3.875" style="1" customWidth="1"/>
    <col min="13322" max="13322" width="7" style="1" customWidth="1"/>
    <col min="13323" max="13323" width="7.125" style="1" customWidth="1"/>
    <col min="13324" max="13324" width="3.875" style="1" customWidth="1"/>
    <col min="13325" max="13325" width="6.375" style="1" customWidth="1"/>
    <col min="13326" max="13326" width="7.75" style="1" customWidth="1"/>
    <col min="13327" max="13328" width="3.875" style="1" customWidth="1"/>
    <col min="13329" max="13329" width="5.25" style="1" customWidth="1"/>
    <col min="13330" max="13330" width="6.25" style="1" customWidth="1"/>
    <col min="13331" max="13331" width="11.875" style="1" customWidth="1"/>
    <col min="13332" max="13565" width="10" style="1"/>
    <col min="13566" max="13566" width="5.125" style="1" customWidth="1"/>
    <col min="13567" max="13568" width="10.5" style="1" customWidth="1"/>
    <col min="13569" max="13569" width="3.875" style="1" customWidth="1"/>
    <col min="13570" max="13571" width="5.875" style="1" customWidth="1"/>
    <col min="13572" max="13573" width="6.5" style="1" customWidth="1"/>
    <col min="13574" max="13574" width="7" style="1" customWidth="1"/>
    <col min="13575" max="13575" width="5.125" style="1" customWidth="1"/>
    <col min="13576" max="13576" width="9.5" style="1" customWidth="1"/>
    <col min="13577" max="13577" width="3.875" style="1" customWidth="1"/>
    <col min="13578" max="13578" width="7" style="1" customWidth="1"/>
    <col min="13579" max="13579" width="7.125" style="1" customWidth="1"/>
    <col min="13580" max="13580" width="3.875" style="1" customWidth="1"/>
    <col min="13581" max="13581" width="6.375" style="1" customWidth="1"/>
    <col min="13582" max="13582" width="7.75" style="1" customWidth="1"/>
    <col min="13583" max="13584" width="3.875" style="1" customWidth="1"/>
    <col min="13585" max="13585" width="5.25" style="1" customWidth="1"/>
    <col min="13586" max="13586" width="6.25" style="1" customWidth="1"/>
    <col min="13587" max="13587" width="11.875" style="1" customWidth="1"/>
    <col min="13588" max="13821" width="10" style="1"/>
    <col min="13822" max="13822" width="5.125" style="1" customWidth="1"/>
    <col min="13823" max="13824" width="10.5" style="1" customWidth="1"/>
    <col min="13825" max="13825" width="3.875" style="1" customWidth="1"/>
    <col min="13826" max="13827" width="5.875" style="1" customWidth="1"/>
    <col min="13828" max="13829" width="6.5" style="1" customWidth="1"/>
    <col min="13830" max="13830" width="7" style="1" customWidth="1"/>
    <col min="13831" max="13831" width="5.125" style="1" customWidth="1"/>
    <col min="13832" max="13832" width="9.5" style="1" customWidth="1"/>
    <col min="13833" max="13833" width="3.875" style="1" customWidth="1"/>
    <col min="13834" max="13834" width="7" style="1" customWidth="1"/>
    <col min="13835" max="13835" width="7.125" style="1" customWidth="1"/>
    <col min="13836" max="13836" width="3.875" style="1" customWidth="1"/>
    <col min="13837" max="13837" width="6.375" style="1" customWidth="1"/>
    <col min="13838" max="13838" width="7.75" style="1" customWidth="1"/>
    <col min="13839" max="13840" width="3.875" style="1" customWidth="1"/>
    <col min="13841" max="13841" width="5.25" style="1" customWidth="1"/>
    <col min="13842" max="13842" width="6.25" style="1" customWidth="1"/>
    <col min="13843" max="13843" width="11.875" style="1" customWidth="1"/>
    <col min="13844" max="14077" width="10" style="1"/>
    <col min="14078" max="14078" width="5.125" style="1" customWidth="1"/>
    <col min="14079" max="14080" width="10.5" style="1" customWidth="1"/>
    <col min="14081" max="14081" width="3.875" style="1" customWidth="1"/>
    <col min="14082" max="14083" width="5.875" style="1" customWidth="1"/>
    <col min="14084" max="14085" width="6.5" style="1" customWidth="1"/>
    <col min="14086" max="14086" width="7" style="1" customWidth="1"/>
    <col min="14087" max="14087" width="5.125" style="1" customWidth="1"/>
    <col min="14088" max="14088" width="9.5" style="1" customWidth="1"/>
    <col min="14089" max="14089" width="3.875" style="1" customWidth="1"/>
    <col min="14090" max="14090" width="7" style="1" customWidth="1"/>
    <col min="14091" max="14091" width="7.125" style="1" customWidth="1"/>
    <col min="14092" max="14092" width="3.875" style="1" customWidth="1"/>
    <col min="14093" max="14093" width="6.375" style="1" customWidth="1"/>
    <col min="14094" max="14094" width="7.75" style="1" customWidth="1"/>
    <col min="14095" max="14096" width="3.875" style="1" customWidth="1"/>
    <col min="14097" max="14097" width="5.25" style="1" customWidth="1"/>
    <col min="14098" max="14098" width="6.25" style="1" customWidth="1"/>
    <col min="14099" max="14099" width="11.875" style="1" customWidth="1"/>
    <col min="14100" max="14333" width="10" style="1"/>
    <col min="14334" max="14334" width="5.125" style="1" customWidth="1"/>
    <col min="14335" max="14336" width="10.5" style="1" customWidth="1"/>
    <col min="14337" max="14337" width="3.875" style="1" customWidth="1"/>
    <col min="14338" max="14339" width="5.875" style="1" customWidth="1"/>
    <col min="14340" max="14341" width="6.5" style="1" customWidth="1"/>
    <col min="14342" max="14342" width="7" style="1" customWidth="1"/>
    <col min="14343" max="14343" width="5.125" style="1" customWidth="1"/>
    <col min="14344" max="14344" width="9.5" style="1" customWidth="1"/>
    <col min="14345" max="14345" width="3.875" style="1" customWidth="1"/>
    <col min="14346" max="14346" width="7" style="1" customWidth="1"/>
    <col min="14347" max="14347" width="7.125" style="1" customWidth="1"/>
    <col min="14348" max="14348" width="3.875" style="1" customWidth="1"/>
    <col min="14349" max="14349" width="6.375" style="1" customWidth="1"/>
    <col min="14350" max="14350" width="7.75" style="1" customWidth="1"/>
    <col min="14351" max="14352" width="3.875" style="1" customWidth="1"/>
    <col min="14353" max="14353" width="5.25" style="1" customWidth="1"/>
    <col min="14354" max="14354" width="6.25" style="1" customWidth="1"/>
    <col min="14355" max="14355" width="11.875" style="1" customWidth="1"/>
    <col min="14356" max="14589" width="10" style="1"/>
    <col min="14590" max="14590" width="5.125" style="1" customWidth="1"/>
    <col min="14591" max="14592" width="10.5" style="1" customWidth="1"/>
    <col min="14593" max="14593" width="3.875" style="1" customWidth="1"/>
    <col min="14594" max="14595" width="5.875" style="1" customWidth="1"/>
    <col min="14596" max="14597" width="6.5" style="1" customWidth="1"/>
    <col min="14598" max="14598" width="7" style="1" customWidth="1"/>
    <col min="14599" max="14599" width="5.125" style="1" customWidth="1"/>
    <col min="14600" max="14600" width="9.5" style="1" customWidth="1"/>
    <col min="14601" max="14601" width="3.875" style="1" customWidth="1"/>
    <col min="14602" max="14602" width="7" style="1" customWidth="1"/>
    <col min="14603" max="14603" width="7.125" style="1" customWidth="1"/>
    <col min="14604" max="14604" width="3.875" style="1" customWidth="1"/>
    <col min="14605" max="14605" width="6.375" style="1" customWidth="1"/>
    <col min="14606" max="14606" width="7.75" style="1" customWidth="1"/>
    <col min="14607" max="14608" width="3.875" style="1" customWidth="1"/>
    <col min="14609" max="14609" width="5.25" style="1" customWidth="1"/>
    <col min="14610" max="14610" width="6.25" style="1" customWidth="1"/>
    <col min="14611" max="14611" width="11.875" style="1" customWidth="1"/>
    <col min="14612" max="14845" width="10" style="1"/>
    <col min="14846" max="14846" width="5.125" style="1" customWidth="1"/>
    <col min="14847" max="14848" width="10.5" style="1" customWidth="1"/>
    <col min="14849" max="14849" width="3.875" style="1" customWidth="1"/>
    <col min="14850" max="14851" width="5.875" style="1" customWidth="1"/>
    <col min="14852" max="14853" width="6.5" style="1" customWidth="1"/>
    <col min="14854" max="14854" width="7" style="1" customWidth="1"/>
    <col min="14855" max="14855" width="5.125" style="1" customWidth="1"/>
    <col min="14856" max="14856" width="9.5" style="1" customWidth="1"/>
    <col min="14857" max="14857" width="3.875" style="1" customWidth="1"/>
    <col min="14858" max="14858" width="7" style="1" customWidth="1"/>
    <col min="14859" max="14859" width="7.125" style="1" customWidth="1"/>
    <col min="14860" max="14860" width="3.875" style="1" customWidth="1"/>
    <col min="14861" max="14861" width="6.375" style="1" customWidth="1"/>
    <col min="14862" max="14862" width="7.75" style="1" customWidth="1"/>
    <col min="14863" max="14864" width="3.875" style="1" customWidth="1"/>
    <col min="14865" max="14865" width="5.25" style="1" customWidth="1"/>
    <col min="14866" max="14866" width="6.25" style="1" customWidth="1"/>
    <col min="14867" max="14867" width="11.875" style="1" customWidth="1"/>
    <col min="14868" max="15101" width="10" style="1"/>
    <col min="15102" max="15102" width="5.125" style="1" customWidth="1"/>
    <col min="15103" max="15104" width="10.5" style="1" customWidth="1"/>
    <col min="15105" max="15105" width="3.875" style="1" customWidth="1"/>
    <col min="15106" max="15107" width="5.875" style="1" customWidth="1"/>
    <col min="15108" max="15109" width="6.5" style="1" customWidth="1"/>
    <col min="15110" max="15110" width="7" style="1" customWidth="1"/>
    <col min="15111" max="15111" width="5.125" style="1" customWidth="1"/>
    <col min="15112" max="15112" width="9.5" style="1" customWidth="1"/>
    <col min="15113" max="15113" width="3.875" style="1" customWidth="1"/>
    <col min="15114" max="15114" width="7" style="1" customWidth="1"/>
    <col min="15115" max="15115" width="7.125" style="1" customWidth="1"/>
    <col min="15116" max="15116" width="3.875" style="1" customWidth="1"/>
    <col min="15117" max="15117" width="6.375" style="1" customWidth="1"/>
    <col min="15118" max="15118" width="7.75" style="1" customWidth="1"/>
    <col min="15119" max="15120" width="3.875" style="1" customWidth="1"/>
    <col min="15121" max="15121" width="5.25" style="1" customWidth="1"/>
    <col min="15122" max="15122" width="6.25" style="1" customWidth="1"/>
    <col min="15123" max="15123" width="11.875" style="1" customWidth="1"/>
    <col min="15124" max="15357" width="10" style="1"/>
    <col min="15358" max="15358" width="5.125" style="1" customWidth="1"/>
    <col min="15359" max="15360" width="10.5" style="1" customWidth="1"/>
    <col min="15361" max="15361" width="3.875" style="1" customWidth="1"/>
    <col min="15362" max="15363" width="5.875" style="1" customWidth="1"/>
    <col min="15364" max="15365" width="6.5" style="1" customWidth="1"/>
    <col min="15366" max="15366" width="7" style="1" customWidth="1"/>
    <col min="15367" max="15367" width="5.125" style="1" customWidth="1"/>
    <col min="15368" max="15368" width="9.5" style="1" customWidth="1"/>
    <col min="15369" max="15369" width="3.875" style="1" customWidth="1"/>
    <col min="15370" max="15370" width="7" style="1" customWidth="1"/>
    <col min="15371" max="15371" width="7.125" style="1" customWidth="1"/>
    <col min="15372" max="15372" width="3.875" style="1" customWidth="1"/>
    <col min="15373" max="15373" width="6.375" style="1" customWidth="1"/>
    <col min="15374" max="15374" width="7.75" style="1" customWidth="1"/>
    <col min="15375" max="15376" width="3.875" style="1" customWidth="1"/>
    <col min="15377" max="15377" width="5.25" style="1" customWidth="1"/>
    <col min="15378" max="15378" width="6.25" style="1" customWidth="1"/>
    <col min="15379" max="15379" width="11.875" style="1" customWidth="1"/>
    <col min="15380" max="15613" width="10" style="1"/>
    <col min="15614" max="15614" width="5.125" style="1" customWidth="1"/>
    <col min="15615" max="15616" width="10.5" style="1" customWidth="1"/>
    <col min="15617" max="15617" width="3.875" style="1" customWidth="1"/>
    <col min="15618" max="15619" width="5.875" style="1" customWidth="1"/>
    <col min="15620" max="15621" width="6.5" style="1" customWidth="1"/>
    <col min="15622" max="15622" width="7" style="1" customWidth="1"/>
    <col min="15623" max="15623" width="5.125" style="1" customWidth="1"/>
    <col min="15624" max="15624" width="9.5" style="1" customWidth="1"/>
    <col min="15625" max="15625" width="3.875" style="1" customWidth="1"/>
    <col min="15626" max="15626" width="7" style="1" customWidth="1"/>
    <col min="15627" max="15627" width="7.125" style="1" customWidth="1"/>
    <col min="15628" max="15628" width="3.875" style="1" customWidth="1"/>
    <col min="15629" max="15629" width="6.375" style="1" customWidth="1"/>
    <col min="15630" max="15630" width="7.75" style="1" customWidth="1"/>
    <col min="15631" max="15632" width="3.875" style="1" customWidth="1"/>
    <col min="15633" max="15633" width="5.25" style="1" customWidth="1"/>
    <col min="15634" max="15634" width="6.25" style="1" customWidth="1"/>
    <col min="15635" max="15635" width="11.875" style="1" customWidth="1"/>
    <col min="15636" max="15869" width="10" style="1"/>
    <col min="15870" max="15870" width="5.125" style="1" customWidth="1"/>
    <col min="15871" max="15872" width="10.5" style="1" customWidth="1"/>
    <col min="15873" max="15873" width="3.875" style="1" customWidth="1"/>
    <col min="15874" max="15875" width="5.875" style="1" customWidth="1"/>
    <col min="15876" max="15877" width="6.5" style="1" customWidth="1"/>
    <col min="15878" max="15878" width="7" style="1" customWidth="1"/>
    <col min="15879" max="15879" width="5.125" style="1" customWidth="1"/>
    <col min="15880" max="15880" width="9.5" style="1" customWidth="1"/>
    <col min="15881" max="15881" width="3.875" style="1" customWidth="1"/>
    <col min="15882" max="15882" width="7" style="1" customWidth="1"/>
    <col min="15883" max="15883" width="7.125" style="1" customWidth="1"/>
    <col min="15884" max="15884" width="3.875" style="1" customWidth="1"/>
    <col min="15885" max="15885" width="6.375" style="1" customWidth="1"/>
    <col min="15886" max="15886" width="7.75" style="1" customWidth="1"/>
    <col min="15887" max="15888" width="3.875" style="1" customWidth="1"/>
    <col min="15889" max="15889" width="5.25" style="1" customWidth="1"/>
    <col min="15890" max="15890" width="6.25" style="1" customWidth="1"/>
    <col min="15891" max="15891" width="11.875" style="1" customWidth="1"/>
    <col min="15892" max="16125" width="10" style="1"/>
    <col min="16126" max="16126" width="5.125" style="1" customWidth="1"/>
    <col min="16127" max="16128" width="10.5" style="1" customWidth="1"/>
    <col min="16129" max="16129" width="3.875" style="1" customWidth="1"/>
    <col min="16130" max="16131" width="5.875" style="1" customWidth="1"/>
    <col min="16132" max="16133" width="6.5" style="1" customWidth="1"/>
    <col min="16134" max="16134" width="7" style="1" customWidth="1"/>
    <col min="16135" max="16135" width="5.125" style="1" customWidth="1"/>
    <col min="16136" max="16136" width="9.5" style="1" customWidth="1"/>
    <col min="16137" max="16137" width="3.875" style="1" customWidth="1"/>
    <col min="16138" max="16138" width="7" style="1" customWidth="1"/>
    <col min="16139" max="16139" width="7.125" style="1" customWidth="1"/>
    <col min="16140" max="16140" width="3.875" style="1" customWidth="1"/>
    <col min="16141" max="16141" width="6.375" style="1" customWidth="1"/>
    <col min="16142" max="16142" width="7.75" style="1" customWidth="1"/>
    <col min="16143" max="16144" width="3.875" style="1" customWidth="1"/>
    <col min="16145" max="16145" width="5.25" style="1" customWidth="1"/>
    <col min="16146" max="16146" width="6.25" style="1" customWidth="1"/>
    <col min="16147" max="16147" width="11.875" style="1" customWidth="1"/>
    <col min="16148" max="16384" width="10" style="1"/>
  </cols>
  <sheetData>
    <row r="1" spans="1:19" ht="13.5" customHeight="1" thickBot="1">
      <c r="C1" s="1" t="s">
        <v>0</v>
      </c>
      <c r="D1" s="2" t="s">
        <v>1</v>
      </c>
    </row>
    <row r="2" spans="1:19" s="5" customFormat="1" ht="84" customHeight="1" thickBot="1">
      <c r="C2" s="5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/>
      <c r="I2" s="6" t="s">
        <v>7</v>
      </c>
      <c r="J2" s="6" t="s">
        <v>8</v>
      </c>
      <c r="K2" s="6" t="s">
        <v>9</v>
      </c>
      <c r="L2" s="6" t="s">
        <v>10</v>
      </c>
      <c r="M2" s="6" t="s">
        <v>52</v>
      </c>
      <c r="N2" s="7" t="s">
        <v>11</v>
      </c>
      <c r="O2" s="6" t="s">
        <v>12</v>
      </c>
      <c r="P2" s="6" t="s">
        <v>13</v>
      </c>
      <c r="Q2" s="6" t="s">
        <v>93</v>
      </c>
      <c r="R2" s="8" t="s">
        <v>56</v>
      </c>
    </row>
    <row r="3" spans="1:19" ht="13.5" customHeight="1">
      <c r="A3" s="1">
        <v>1000000</v>
      </c>
      <c r="B3" s="1">
        <f t="shared" ref="B3" si="0">A3*0.03</f>
        <v>30000</v>
      </c>
      <c r="G3" s="3">
        <f>B3/(I3-J3)/100</f>
        <v>0.5357142857142857</v>
      </c>
      <c r="I3" s="3">
        <v>98357</v>
      </c>
      <c r="J3" s="3">
        <v>97797</v>
      </c>
      <c r="K3" s="3">
        <v>97797</v>
      </c>
      <c r="L3" s="3" t="s">
        <v>14</v>
      </c>
      <c r="N3" s="9">
        <f>(I3-K3)*G3*100</f>
        <v>30000</v>
      </c>
      <c r="R3" s="10" t="s">
        <v>15</v>
      </c>
    </row>
    <row r="4" spans="1:19" ht="13.5" customHeight="1">
      <c r="A4" s="1">
        <v>1000000</v>
      </c>
      <c r="B4" s="1">
        <f t="shared" ref="B4:B21" si="1">A4*0.03</f>
        <v>30000</v>
      </c>
      <c r="D4" s="2">
        <v>20090619</v>
      </c>
      <c r="E4" s="2">
        <v>20090722</v>
      </c>
      <c r="F4" s="3" t="s">
        <v>51</v>
      </c>
      <c r="G4" s="3">
        <v>0.2</v>
      </c>
      <c r="I4" s="3">
        <v>97180</v>
      </c>
      <c r="J4" s="3">
        <v>96000</v>
      </c>
      <c r="K4" s="3">
        <v>93840</v>
      </c>
      <c r="L4" s="3" t="s">
        <v>49</v>
      </c>
      <c r="M4" s="9">
        <f t="shared" ref="M4:M21" si="2">(I4-J4)*100*G4</f>
        <v>23600</v>
      </c>
      <c r="N4" s="9">
        <f>(I4-K4)*G4*100</f>
        <v>66800</v>
      </c>
      <c r="P4" s="3" t="s">
        <v>50</v>
      </c>
      <c r="R4" s="10"/>
    </row>
    <row r="5" spans="1:19" ht="13.5" customHeight="1">
      <c r="A5" s="1">
        <v>1000000</v>
      </c>
      <c r="B5" s="1">
        <f t="shared" si="1"/>
        <v>30000</v>
      </c>
      <c r="D5" s="2">
        <v>20090824</v>
      </c>
      <c r="E5" s="2">
        <v>20091012</v>
      </c>
      <c r="F5" s="3" t="s">
        <v>48</v>
      </c>
      <c r="G5" s="3">
        <v>0.4</v>
      </c>
      <c r="I5" s="3">
        <v>95050</v>
      </c>
      <c r="J5" s="3">
        <v>94280</v>
      </c>
      <c r="K5" s="3">
        <v>90347</v>
      </c>
      <c r="L5" s="3" t="s">
        <v>49</v>
      </c>
      <c r="M5" s="9">
        <f t="shared" si="2"/>
        <v>30800</v>
      </c>
      <c r="N5" s="9">
        <f>(I5-K5)*G5*100</f>
        <v>188120</v>
      </c>
      <c r="P5" s="3" t="s">
        <v>19</v>
      </c>
      <c r="R5" s="10"/>
    </row>
    <row r="6" spans="1:19" ht="13.5" customHeight="1">
      <c r="A6" s="1">
        <v>1200000</v>
      </c>
      <c r="B6" s="1">
        <f t="shared" si="1"/>
        <v>36000</v>
      </c>
      <c r="D6" s="2">
        <v>20090922</v>
      </c>
      <c r="E6" s="2">
        <v>20091012</v>
      </c>
      <c r="F6" s="3" t="s">
        <v>48</v>
      </c>
      <c r="G6" s="3">
        <v>0.3</v>
      </c>
      <c r="I6" s="3">
        <v>92080</v>
      </c>
      <c r="J6" s="3">
        <v>90910</v>
      </c>
      <c r="K6" s="3">
        <v>90347</v>
      </c>
      <c r="L6" s="3" t="s">
        <v>49</v>
      </c>
      <c r="M6" s="9">
        <f t="shared" si="2"/>
        <v>35100</v>
      </c>
      <c r="N6" s="9">
        <f>(I6-K6)*G6*100</f>
        <v>51990</v>
      </c>
      <c r="P6" s="3" t="s">
        <v>19</v>
      </c>
      <c r="R6" s="10"/>
    </row>
    <row r="7" spans="1:19" ht="13.5" customHeight="1">
      <c r="A7" s="1">
        <v>1000000</v>
      </c>
      <c r="B7" s="1">
        <f t="shared" si="1"/>
        <v>30000</v>
      </c>
      <c r="D7" s="2">
        <v>20131105</v>
      </c>
      <c r="E7" s="2">
        <v>20131107</v>
      </c>
      <c r="F7" s="3" t="s">
        <v>16</v>
      </c>
      <c r="G7" s="3">
        <v>0.6</v>
      </c>
      <c r="I7" s="3">
        <v>98664</v>
      </c>
      <c r="J7" s="3">
        <v>98158</v>
      </c>
      <c r="K7" s="3">
        <v>97797</v>
      </c>
      <c r="L7" s="3" t="s">
        <v>17</v>
      </c>
      <c r="M7" s="9">
        <f t="shared" si="2"/>
        <v>30360</v>
      </c>
      <c r="N7" s="9">
        <f t="shared" ref="N7:N14" si="3">(K7-I7)*G7*100</f>
        <v>-52019.999999999993</v>
      </c>
      <c r="P7" s="3" t="s">
        <v>68</v>
      </c>
      <c r="R7" s="10" t="s">
        <v>64</v>
      </c>
      <c r="S7" s="1" t="s">
        <v>18</v>
      </c>
    </row>
    <row r="8" spans="1:19" ht="13.5" customHeight="1">
      <c r="A8" s="1">
        <v>1000000</v>
      </c>
      <c r="B8" s="1">
        <f t="shared" si="1"/>
        <v>30000</v>
      </c>
      <c r="D8" s="2">
        <v>20131119</v>
      </c>
      <c r="E8" s="2">
        <v>20140106</v>
      </c>
      <c r="F8" s="3" t="s">
        <v>16</v>
      </c>
      <c r="G8" s="3">
        <v>0.4</v>
      </c>
      <c r="I8" s="3">
        <v>100245</v>
      </c>
      <c r="J8" s="3">
        <v>99560</v>
      </c>
      <c r="K8" s="3">
        <v>103901</v>
      </c>
      <c r="L8" s="3" t="s">
        <v>20</v>
      </c>
      <c r="M8" s="9">
        <f t="shared" si="2"/>
        <v>27400</v>
      </c>
      <c r="N8" s="9">
        <f t="shared" si="3"/>
        <v>146240</v>
      </c>
      <c r="R8" s="10" t="s">
        <v>57</v>
      </c>
      <c r="S8" s="1" t="s">
        <v>53</v>
      </c>
    </row>
    <row r="9" spans="1:19" ht="13.5" customHeight="1">
      <c r="A9" s="1">
        <v>1230000</v>
      </c>
      <c r="B9" s="1">
        <f t="shared" si="1"/>
        <v>36900</v>
      </c>
      <c r="D9" s="2">
        <v>20140521</v>
      </c>
      <c r="E9" s="2">
        <v>20140612</v>
      </c>
      <c r="F9" s="3" t="s">
        <v>16</v>
      </c>
      <c r="G9" s="3">
        <v>0.5</v>
      </c>
      <c r="I9" s="3">
        <v>101606</v>
      </c>
      <c r="J9" s="3">
        <v>100814</v>
      </c>
      <c r="K9" s="3">
        <v>101977</v>
      </c>
      <c r="L9" s="3" t="s">
        <v>20</v>
      </c>
      <c r="M9" s="9">
        <f t="shared" si="2"/>
        <v>39600</v>
      </c>
      <c r="N9" s="9">
        <f t="shared" si="3"/>
        <v>18550</v>
      </c>
      <c r="R9" s="10" t="s">
        <v>59</v>
      </c>
      <c r="S9" s="1" t="s">
        <v>54</v>
      </c>
    </row>
    <row r="10" spans="1:19" ht="13.5" customHeight="1">
      <c r="A10" s="1">
        <v>1230000</v>
      </c>
      <c r="B10" s="1">
        <f t="shared" si="1"/>
        <v>36900</v>
      </c>
      <c r="D10" s="2">
        <v>20140606</v>
      </c>
      <c r="E10" s="2">
        <v>20140606</v>
      </c>
      <c r="F10" s="3" t="s">
        <v>16</v>
      </c>
      <c r="G10" s="3">
        <v>0.7</v>
      </c>
      <c r="I10" s="3">
        <v>102602</v>
      </c>
      <c r="J10" s="3">
        <v>102105</v>
      </c>
      <c r="K10" s="3">
        <v>102105</v>
      </c>
      <c r="L10" s="3" t="s">
        <v>14</v>
      </c>
      <c r="M10" s="9">
        <f t="shared" si="2"/>
        <v>34790</v>
      </c>
      <c r="N10" s="9">
        <f t="shared" si="3"/>
        <v>-34790</v>
      </c>
      <c r="P10" s="3" t="s">
        <v>61</v>
      </c>
      <c r="Q10" s="3" t="s">
        <v>94</v>
      </c>
      <c r="R10" s="10" t="s">
        <v>60</v>
      </c>
      <c r="S10" s="1" t="s">
        <v>71</v>
      </c>
    </row>
    <row r="11" spans="1:19" ht="13.5" customHeight="1">
      <c r="A11" s="1">
        <v>1230000</v>
      </c>
      <c r="B11" s="1">
        <f t="shared" si="1"/>
        <v>36900</v>
      </c>
      <c r="D11" s="2">
        <v>20140808</v>
      </c>
      <c r="E11" s="2">
        <v>20141002</v>
      </c>
      <c r="F11" s="3" t="s">
        <v>16</v>
      </c>
      <c r="G11" s="3">
        <v>0.6</v>
      </c>
      <c r="I11" s="3">
        <v>102133</v>
      </c>
      <c r="J11" s="3">
        <v>101502</v>
      </c>
      <c r="K11" s="3">
        <v>108221</v>
      </c>
      <c r="L11" s="3" t="s">
        <v>20</v>
      </c>
      <c r="M11" s="9">
        <f t="shared" si="2"/>
        <v>37860</v>
      </c>
      <c r="N11" s="98">
        <f t="shared" si="3"/>
        <v>365280</v>
      </c>
      <c r="P11" s="3" t="s">
        <v>19</v>
      </c>
      <c r="R11" s="10" t="s">
        <v>72</v>
      </c>
      <c r="S11" s="1" t="s">
        <v>73</v>
      </c>
    </row>
    <row r="12" spans="1:19" ht="13.5" customHeight="1">
      <c r="A12" s="1">
        <v>1230000</v>
      </c>
      <c r="B12" s="1">
        <f t="shared" si="1"/>
        <v>36900</v>
      </c>
      <c r="D12" s="2">
        <v>20141008</v>
      </c>
      <c r="E12" s="2">
        <v>20141024</v>
      </c>
      <c r="F12" s="3" t="s">
        <v>47</v>
      </c>
      <c r="G12" s="3">
        <v>0.4</v>
      </c>
      <c r="I12" s="3">
        <v>107743</v>
      </c>
      <c r="J12" s="3">
        <v>108736</v>
      </c>
      <c r="K12" s="3">
        <v>107839</v>
      </c>
      <c r="L12" s="3" t="s">
        <v>20</v>
      </c>
      <c r="M12" s="9">
        <f t="shared" si="2"/>
        <v>-39720</v>
      </c>
      <c r="N12" s="9">
        <f t="shared" si="3"/>
        <v>3840.0000000000005</v>
      </c>
      <c r="R12" s="10" t="s">
        <v>63</v>
      </c>
      <c r="S12" s="1" t="s">
        <v>74</v>
      </c>
    </row>
    <row r="13" spans="1:19" ht="13.5" customHeight="1">
      <c r="A13" s="1">
        <v>1500000</v>
      </c>
      <c r="B13" s="1">
        <f t="shared" si="1"/>
        <v>45000</v>
      </c>
      <c r="D13" s="2">
        <v>20141024</v>
      </c>
      <c r="E13" s="2">
        <v>20141211</v>
      </c>
      <c r="F13" s="3" t="s">
        <v>16</v>
      </c>
      <c r="G13" s="3">
        <v>0.8</v>
      </c>
      <c r="I13" s="3">
        <v>108301</v>
      </c>
      <c r="J13" s="3">
        <v>107776</v>
      </c>
      <c r="K13" s="3">
        <v>117350</v>
      </c>
      <c r="L13" s="3" t="s">
        <v>20</v>
      </c>
      <c r="M13" s="9">
        <f t="shared" si="2"/>
        <v>42000</v>
      </c>
      <c r="N13" s="98">
        <f t="shared" si="3"/>
        <v>723920.00000000012</v>
      </c>
      <c r="P13" s="3" t="s">
        <v>19</v>
      </c>
      <c r="R13" s="10" t="s">
        <v>64</v>
      </c>
      <c r="S13" s="1" t="s">
        <v>76</v>
      </c>
    </row>
    <row r="14" spans="1:19" ht="13.5" customHeight="1">
      <c r="A14" s="1">
        <v>1500000</v>
      </c>
      <c r="B14" s="1">
        <f t="shared" si="1"/>
        <v>45000</v>
      </c>
      <c r="D14" s="2">
        <v>20141112</v>
      </c>
      <c r="E14" s="2">
        <v>20141211</v>
      </c>
      <c r="F14" s="3" t="s">
        <v>16</v>
      </c>
      <c r="G14" s="3">
        <v>0.3</v>
      </c>
      <c r="I14" s="3">
        <v>116002</v>
      </c>
      <c r="J14" s="3">
        <v>114873</v>
      </c>
      <c r="K14" s="3">
        <v>117350</v>
      </c>
      <c r="L14" s="3" t="s">
        <v>20</v>
      </c>
      <c r="M14" s="9">
        <f t="shared" si="2"/>
        <v>33870</v>
      </c>
      <c r="N14" s="9">
        <f t="shared" si="3"/>
        <v>40440</v>
      </c>
      <c r="P14" s="3" t="s">
        <v>19</v>
      </c>
      <c r="R14" s="10" t="s">
        <v>58</v>
      </c>
      <c r="S14" s="1" t="s">
        <v>77</v>
      </c>
    </row>
    <row r="15" spans="1:19" ht="13.5" customHeight="1">
      <c r="A15" s="1">
        <v>1500000</v>
      </c>
      <c r="B15" s="1">
        <f t="shared" si="1"/>
        <v>45000</v>
      </c>
      <c r="D15" s="2">
        <v>20150106</v>
      </c>
      <c r="E15" s="2">
        <v>20150107</v>
      </c>
      <c r="F15" s="3" t="s">
        <v>48</v>
      </c>
      <c r="G15" s="3">
        <v>0.5</v>
      </c>
      <c r="I15" s="3">
        <v>120733</v>
      </c>
      <c r="J15" s="3">
        <v>119800</v>
      </c>
      <c r="L15" s="3" t="s">
        <v>78</v>
      </c>
      <c r="M15" s="9">
        <f t="shared" si="2"/>
        <v>46650</v>
      </c>
      <c r="N15" s="4">
        <v>0</v>
      </c>
      <c r="R15" s="10" t="s">
        <v>79</v>
      </c>
      <c r="S15" s="99" t="s">
        <v>80</v>
      </c>
    </row>
    <row r="16" spans="1:19" ht="13.5" customHeight="1">
      <c r="A16" s="1">
        <v>1500000</v>
      </c>
      <c r="B16" s="1">
        <f t="shared" si="1"/>
        <v>45000</v>
      </c>
      <c r="D16" s="2">
        <v>20150112</v>
      </c>
      <c r="E16" s="2">
        <v>20150206</v>
      </c>
      <c r="F16" s="3" t="s">
        <v>48</v>
      </c>
      <c r="G16" s="3">
        <v>0.4</v>
      </c>
      <c r="I16" s="3">
        <v>118091</v>
      </c>
      <c r="J16" s="3">
        <v>119312</v>
      </c>
      <c r="K16" s="3">
        <v>117836</v>
      </c>
      <c r="L16" s="3" t="s">
        <v>17</v>
      </c>
      <c r="M16" s="9">
        <f t="shared" si="2"/>
        <v>-48840</v>
      </c>
      <c r="N16" s="9">
        <f t="shared" ref="N16:N21" si="4">(K16-I16)*G16*100</f>
        <v>-10200</v>
      </c>
      <c r="P16" s="3" t="s">
        <v>81</v>
      </c>
      <c r="R16" s="10" t="s">
        <v>82</v>
      </c>
      <c r="S16" s="1" t="s">
        <v>83</v>
      </c>
    </row>
    <row r="17" spans="1:19" ht="13.5" customHeight="1">
      <c r="A17" s="1">
        <v>1500001</v>
      </c>
      <c r="B17" s="1">
        <f t="shared" si="1"/>
        <v>45000.03</v>
      </c>
      <c r="D17" s="2">
        <v>20150220</v>
      </c>
      <c r="E17" s="2">
        <v>20150316</v>
      </c>
      <c r="F17" s="3" t="s">
        <v>16</v>
      </c>
      <c r="G17" s="3">
        <v>0.4</v>
      </c>
      <c r="I17" s="3">
        <v>119407</v>
      </c>
      <c r="J17" s="3">
        <v>118292</v>
      </c>
      <c r="K17" s="3">
        <v>121083</v>
      </c>
      <c r="L17" s="3" t="s">
        <v>20</v>
      </c>
      <c r="M17" s="9">
        <f t="shared" si="2"/>
        <v>44600</v>
      </c>
      <c r="N17" s="9">
        <f t="shared" si="4"/>
        <v>67040.000000000015</v>
      </c>
      <c r="P17" s="3" t="s">
        <v>56</v>
      </c>
      <c r="R17" s="10" t="s">
        <v>62</v>
      </c>
      <c r="S17" s="1" t="s">
        <v>85</v>
      </c>
    </row>
    <row r="18" spans="1:19" ht="13.5" customHeight="1">
      <c r="A18" s="1">
        <v>1500000</v>
      </c>
      <c r="B18" s="1">
        <f t="shared" si="1"/>
        <v>45000</v>
      </c>
      <c r="D18" s="2">
        <v>20150220</v>
      </c>
      <c r="E18" s="2">
        <v>20150316</v>
      </c>
      <c r="F18" s="3" t="s">
        <v>16</v>
      </c>
      <c r="G18" s="3">
        <v>0.5</v>
      </c>
      <c r="I18" s="3">
        <v>119179</v>
      </c>
      <c r="J18" s="3">
        <v>118292</v>
      </c>
      <c r="K18" s="3">
        <v>121083</v>
      </c>
      <c r="L18" s="3" t="s">
        <v>20</v>
      </c>
      <c r="M18" s="9">
        <f t="shared" si="2"/>
        <v>44350</v>
      </c>
      <c r="N18" s="9">
        <f t="shared" si="4"/>
        <v>95200</v>
      </c>
      <c r="P18" s="3" t="s">
        <v>56</v>
      </c>
      <c r="R18" s="10" t="s">
        <v>62</v>
      </c>
      <c r="S18" s="1" t="s">
        <v>85</v>
      </c>
    </row>
    <row r="19" spans="1:19">
      <c r="A19" s="1">
        <v>1500000</v>
      </c>
      <c r="B19" s="1">
        <f t="shared" si="1"/>
        <v>45000</v>
      </c>
      <c r="D19" s="2">
        <v>20150304</v>
      </c>
      <c r="E19" s="2">
        <v>20150312</v>
      </c>
      <c r="F19" s="3" t="s">
        <v>55</v>
      </c>
      <c r="G19" s="3">
        <v>1.2</v>
      </c>
      <c r="I19" s="3">
        <v>119819</v>
      </c>
      <c r="J19" s="3">
        <v>119461</v>
      </c>
      <c r="K19" s="3">
        <v>121083</v>
      </c>
      <c r="L19" s="3" t="s">
        <v>20</v>
      </c>
      <c r="M19" s="9">
        <f t="shared" si="2"/>
        <v>42960</v>
      </c>
      <c r="N19" s="9">
        <f t="shared" si="4"/>
        <v>151680</v>
      </c>
      <c r="P19" s="3" t="s">
        <v>66</v>
      </c>
      <c r="R19" s="10" t="s">
        <v>65</v>
      </c>
      <c r="S19" s="100" t="s">
        <v>86</v>
      </c>
    </row>
    <row r="20" spans="1:19">
      <c r="A20" s="1">
        <v>1500000</v>
      </c>
      <c r="B20" s="1">
        <f t="shared" si="1"/>
        <v>45000</v>
      </c>
      <c r="D20" s="2">
        <v>20150316</v>
      </c>
      <c r="E20" s="2">
        <v>20150318</v>
      </c>
      <c r="F20" s="3" t="s">
        <v>55</v>
      </c>
      <c r="G20" s="3">
        <v>1.2</v>
      </c>
      <c r="I20" s="3">
        <v>121450</v>
      </c>
      <c r="J20" s="3">
        <v>121083</v>
      </c>
      <c r="K20" s="3">
        <v>121083</v>
      </c>
      <c r="L20" s="3" t="s">
        <v>14</v>
      </c>
      <c r="M20" s="9">
        <f t="shared" si="2"/>
        <v>44040</v>
      </c>
      <c r="N20" s="9">
        <f t="shared" si="4"/>
        <v>-44040</v>
      </c>
      <c r="P20" s="3" t="s">
        <v>61</v>
      </c>
      <c r="R20" s="10" t="s">
        <v>65</v>
      </c>
      <c r="S20" s="1" t="s">
        <v>67</v>
      </c>
    </row>
    <row r="21" spans="1:19">
      <c r="A21" s="1">
        <v>1500000</v>
      </c>
      <c r="B21" s="1">
        <f t="shared" si="1"/>
        <v>45000</v>
      </c>
      <c r="D21" s="2">
        <v>20150408</v>
      </c>
      <c r="E21" s="2">
        <v>20150412</v>
      </c>
      <c r="F21" s="3" t="s">
        <v>55</v>
      </c>
      <c r="G21" s="3">
        <v>0.6</v>
      </c>
      <c r="I21" s="3">
        <v>120348</v>
      </c>
      <c r="J21" s="3">
        <v>119634</v>
      </c>
      <c r="K21" s="3">
        <v>119634</v>
      </c>
      <c r="L21" s="3" t="s">
        <v>14</v>
      </c>
      <c r="M21" s="9">
        <f t="shared" si="2"/>
        <v>42840</v>
      </c>
      <c r="N21" s="9">
        <f t="shared" si="4"/>
        <v>-42840</v>
      </c>
      <c r="Q21" s="3" t="s">
        <v>94</v>
      </c>
      <c r="R21" s="10" t="s">
        <v>89</v>
      </c>
      <c r="S21" s="1" t="s">
        <v>90</v>
      </c>
    </row>
    <row r="22" spans="1:19">
      <c r="M22" s="9"/>
      <c r="N22" s="9"/>
      <c r="R22" s="10"/>
    </row>
    <row r="23" spans="1:19" ht="13.5" customHeight="1">
      <c r="N23" s="9"/>
      <c r="R23" s="10"/>
    </row>
    <row r="24" spans="1:19" ht="13.5" customHeight="1">
      <c r="A24" s="1">
        <v>1000000</v>
      </c>
      <c r="B24" s="1">
        <f t="shared" ref="B24:B30" si="5">A24*0.03</f>
        <v>30000</v>
      </c>
      <c r="D24" s="2">
        <v>20131105</v>
      </c>
      <c r="E24" s="2">
        <v>20131107</v>
      </c>
      <c r="F24" s="3" t="s">
        <v>16</v>
      </c>
      <c r="G24" s="3">
        <v>0.4</v>
      </c>
      <c r="I24" s="3">
        <v>98834</v>
      </c>
      <c r="J24" s="3">
        <v>98158</v>
      </c>
      <c r="K24" s="3">
        <v>97797</v>
      </c>
      <c r="L24" s="3" t="s">
        <v>14</v>
      </c>
      <c r="M24" s="9">
        <f t="shared" ref="M24:M30" si="6">(I24-J24)*100*G24</f>
        <v>27040</v>
      </c>
      <c r="N24" s="9">
        <f>(K24-I24)*G24*100</f>
        <v>-41480</v>
      </c>
      <c r="R24" s="10" t="s">
        <v>69</v>
      </c>
      <c r="S24" s="1" t="s">
        <v>18</v>
      </c>
    </row>
    <row r="25" spans="1:19" ht="13.5" customHeight="1">
      <c r="A25" s="1">
        <v>1000000</v>
      </c>
      <c r="B25" s="1">
        <f t="shared" si="5"/>
        <v>30000</v>
      </c>
      <c r="D25" s="2">
        <v>20090619</v>
      </c>
      <c r="E25" s="2">
        <v>20090722</v>
      </c>
      <c r="F25" s="3" t="s">
        <v>51</v>
      </c>
      <c r="G25" s="3">
        <v>0.2</v>
      </c>
      <c r="I25" s="3">
        <v>97180</v>
      </c>
      <c r="J25" s="3">
        <v>96000</v>
      </c>
      <c r="K25" s="3">
        <v>94653</v>
      </c>
      <c r="L25" s="3" t="s">
        <v>49</v>
      </c>
      <c r="M25" s="9">
        <f t="shared" si="6"/>
        <v>23600</v>
      </c>
      <c r="N25" s="9">
        <f>(I25-K25)*G25*100</f>
        <v>50540</v>
      </c>
      <c r="P25" s="3" t="s">
        <v>19</v>
      </c>
      <c r="R25" s="10"/>
    </row>
    <row r="26" spans="1:19" ht="13.5" customHeight="1">
      <c r="A26" s="1">
        <v>1500000</v>
      </c>
      <c r="B26" s="1">
        <f t="shared" si="5"/>
        <v>45000</v>
      </c>
      <c r="D26" s="2">
        <v>20150304</v>
      </c>
      <c r="E26" s="2">
        <v>20150312</v>
      </c>
      <c r="F26" s="3" t="s">
        <v>55</v>
      </c>
      <c r="G26" s="3">
        <v>0.6</v>
      </c>
      <c r="I26" s="3">
        <v>120182</v>
      </c>
      <c r="J26" s="3">
        <v>119461</v>
      </c>
      <c r="K26" s="3">
        <v>121083</v>
      </c>
      <c r="L26" s="3" t="s">
        <v>20</v>
      </c>
      <c r="M26" s="9">
        <f t="shared" si="6"/>
        <v>43260</v>
      </c>
      <c r="N26" s="9">
        <f>(K26-I26)*G26*100</f>
        <v>54060</v>
      </c>
      <c r="P26" s="3" t="s">
        <v>66</v>
      </c>
      <c r="R26" s="10" t="s">
        <v>84</v>
      </c>
      <c r="S26" s="100" t="s">
        <v>86</v>
      </c>
    </row>
    <row r="27" spans="1:19" ht="13.5" customHeight="1">
      <c r="A27" s="1">
        <v>1000001</v>
      </c>
      <c r="B27" s="1">
        <f t="shared" si="5"/>
        <v>30000.03</v>
      </c>
      <c r="D27" s="2">
        <v>20131119</v>
      </c>
      <c r="E27" s="2">
        <v>20140106</v>
      </c>
      <c r="F27" s="3" t="s">
        <v>16</v>
      </c>
      <c r="G27" s="3">
        <v>0.3</v>
      </c>
      <c r="I27" s="3">
        <v>100380</v>
      </c>
      <c r="J27" s="3">
        <v>99560</v>
      </c>
      <c r="K27" s="3">
        <v>103901</v>
      </c>
      <c r="L27" s="3" t="s">
        <v>20</v>
      </c>
      <c r="M27" s="9">
        <f t="shared" si="6"/>
        <v>24600</v>
      </c>
      <c r="N27" s="9">
        <f>(K27-I27)*G27*100</f>
        <v>105630</v>
      </c>
      <c r="R27" s="10" t="s">
        <v>70</v>
      </c>
      <c r="S27" s="1" t="s">
        <v>53</v>
      </c>
    </row>
    <row r="28" spans="1:19">
      <c r="A28" s="1">
        <v>1230000</v>
      </c>
      <c r="B28" s="1">
        <f t="shared" si="5"/>
        <v>36900</v>
      </c>
      <c r="D28" s="2">
        <v>20140808</v>
      </c>
      <c r="E28" s="2">
        <v>20141003</v>
      </c>
      <c r="F28" s="3" t="s">
        <v>16</v>
      </c>
      <c r="G28" s="3">
        <v>0.3</v>
      </c>
      <c r="I28" s="3">
        <v>102586</v>
      </c>
      <c r="J28" s="3">
        <v>101502</v>
      </c>
      <c r="K28" s="3">
        <v>108263</v>
      </c>
      <c r="L28" s="3" t="s">
        <v>20</v>
      </c>
      <c r="M28" s="9">
        <f t="shared" si="6"/>
        <v>32520</v>
      </c>
      <c r="N28" s="98">
        <f>(K28-I28)*G28*100</f>
        <v>170310</v>
      </c>
      <c r="P28" s="3" t="s">
        <v>19</v>
      </c>
      <c r="R28" s="10" t="s">
        <v>75</v>
      </c>
      <c r="S28" s="1" t="s">
        <v>73</v>
      </c>
    </row>
    <row r="29" spans="1:19">
      <c r="A29" s="1">
        <v>1500000</v>
      </c>
      <c r="B29" s="1">
        <f t="shared" si="5"/>
        <v>45000</v>
      </c>
      <c r="D29" s="2">
        <v>20141024</v>
      </c>
      <c r="E29" s="2">
        <v>20141212</v>
      </c>
      <c r="F29" s="3" t="s">
        <v>16</v>
      </c>
      <c r="G29" s="3">
        <v>0.8</v>
      </c>
      <c r="I29" s="3">
        <v>108346</v>
      </c>
      <c r="J29" s="3">
        <v>107776</v>
      </c>
      <c r="K29" s="3">
        <v>117350</v>
      </c>
      <c r="L29" s="3" t="s">
        <v>20</v>
      </c>
      <c r="M29" s="9">
        <f t="shared" si="6"/>
        <v>45600</v>
      </c>
      <c r="N29" s="98">
        <f>(K29-I29)*G29*100</f>
        <v>720320.00000000012</v>
      </c>
      <c r="P29" s="3" t="s">
        <v>19</v>
      </c>
      <c r="R29" s="10" t="s">
        <v>69</v>
      </c>
      <c r="S29" s="1" t="s">
        <v>76</v>
      </c>
    </row>
    <row r="30" spans="1:19" ht="13.5" customHeight="1">
      <c r="A30" s="1">
        <v>1500000</v>
      </c>
      <c r="B30" s="1">
        <f t="shared" si="5"/>
        <v>45000</v>
      </c>
      <c r="D30" s="2">
        <v>20150316</v>
      </c>
      <c r="E30" s="2">
        <v>20150318</v>
      </c>
      <c r="F30" s="3" t="s">
        <v>55</v>
      </c>
      <c r="G30" s="3">
        <v>0.8</v>
      </c>
      <c r="I30" s="3">
        <v>121661</v>
      </c>
      <c r="J30" s="3">
        <v>121083</v>
      </c>
      <c r="K30" s="3">
        <v>121083</v>
      </c>
      <c r="L30" s="3" t="s">
        <v>87</v>
      </c>
      <c r="M30" s="9">
        <f t="shared" si="6"/>
        <v>46240</v>
      </c>
      <c r="N30" s="9"/>
      <c r="R30" s="10" t="s">
        <v>84</v>
      </c>
      <c r="S30" s="1" t="s">
        <v>88</v>
      </c>
    </row>
    <row r="31" spans="1:19" ht="13.5" customHeight="1">
      <c r="N31" s="9"/>
      <c r="R31" s="10"/>
    </row>
    <row r="32" spans="1:19" ht="13.5" customHeight="1">
      <c r="A32" s="1">
        <v>1500000</v>
      </c>
      <c r="B32" s="1">
        <f t="shared" ref="B32" si="7">A32*0.03</f>
        <v>45000</v>
      </c>
      <c r="D32" s="2">
        <v>20150112</v>
      </c>
      <c r="E32" s="2">
        <v>20150206</v>
      </c>
      <c r="F32" s="3" t="s">
        <v>48</v>
      </c>
      <c r="G32" s="3">
        <v>0.4</v>
      </c>
      <c r="I32" s="3">
        <v>118044</v>
      </c>
      <c r="J32" s="3">
        <v>119312</v>
      </c>
      <c r="K32" s="3">
        <v>117836</v>
      </c>
      <c r="L32" s="3" t="s">
        <v>14</v>
      </c>
      <c r="M32" s="9">
        <f t="shared" ref="M32" si="8">(I32-J32)*100*G32</f>
        <v>-50720</v>
      </c>
      <c r="N32" s="9"/>
      <c r="P32" s="3" t="s">
        <v>81</v>
      </c>
      <c r="R32" s="10" t="s">
        <v>82</v>
      </c>
    </row>
    <row r="33" spans="9:18" ht="13.5" customHeight="1">
      <c r="N33" s="9"/>
      <c r="R33" s="10"/>
    </row>
    <row r="34" spans="9:18" ht="13.5" customHeight="1">
      <c r="N34" s="9"/>
      <c r="R34" s="10"/>
    </row>
    <row r="35" spans="9:18" ht="13.5" customHeight="1">
      <c r="N35" s="9"/>
    </row>
    <row r="36" spans="9:18">
      <c r="N36" s="9"/>
      <c r="R36" s="10"/>
    </row>
    <row r="37" spans="9:18">
      <c r="N37" s="9"/>
      <c r="R37" s="10"/>
    </row>
    <row r="38" spans="9:18">
      <c r="N38" s="9"/>
      <c r="R38" s="10"/>
    </row>
    <row r="39" spans="9:18">
      <c r="I39" s="11"/>
      <c r="N39" s="9"/>
      <c r="R39" s="10"/>
    </row>
    <row r="40" spans="9:18">
      <c r="I40" s="11"/>
    </row>
    <row r="41" spans="9:18">
      <c r="I41" s="11"/>
      <c r="N41" s="9"/>
      <c r="R41" s="10"/>
    </row>
    <row r="42" spans="9:18">
      <c r="I42" s="11"/>
      <c r="N42" s="9"/>
      <c r="R42" s="10"/>
    </row>
    <row r="44" spans="9:18">
      <c r="I44" s="11"/>
      <c r="N44" s="9"/>
      <c r="R44" s="10"/>
    </row>
    <row r="45" spans="9:18">
      <c r="N45" s="9"/>
      <c r="R45" s="10"/>
    </row>
    <row r="46" spans="9:18">
      <c r="N46" s="9"/>
      <c r="R46" s="10"/>
    </row>
    <row r="47" spans="9:18">
      <c r="N47" s="9"/>
      <c r="R47" s="10"/>
    </row>
    <row r="48" spans="9:18">
      <c r="I48" s="11"/>
      <c r="R48" s="10"/>
    </row>
    <row r="49" spans="9:21">
      <c r="I49" s="11"/>
      <c r="N49" s="9"/>
      <c r="R49" s="10"/>
    </row>
    <row r="50" spans="9:21">
      <c r="I50" s="11"/>
      <c r="N50" s="9"/>
      <c r="R50" s="10"/>
    </row>
    <row r="51" spans="9:21">
      <c r="I51" s="11"/>
      <c r="N51" s="9"/>
      <c r="R51" s="10"/>
    </row>
    <row r="52" spans="9:21">
      <c r="N52" s="9"/>
      <c r="R52" s="10"/>
    </row>
    <row r="53" spans="9:21">
      <c r="I53" s="11"/>
      <c r="N53" s="9"/>
      <c r="R53" s="10"/>
    </row>
    <row r="54" spans="9:21">
      <c r="I54" s="11"/>
      <c r="R54" s="10"/>
    </row>
    <row r="55" spans="9:21">
      <c r="I55" s="11"/>
      <c r="N55" s="9"/>
      <c r="R55" s="10"/>
    </row>
    <row r="56" spans="9:21">
      <c r="I56" s="11"/>
      <c r="N56" s="9"/>
      <c r="R56" s="10"/>
    </row>
    <row r="57" spans="9:21">
      <c r="I57" s="11"/>
      <c r="N57" s="9"/>
      <c r="R57" s="10"/>
    </row>
    <row r="58" spans="9:21">
      <c r="N58" s="9"/>
      <c r="R58" s="10"/>
      <c r="T58" s="1">
        <f t="shared" ref="T58:T68" si="9">U58*0.02</f>
        <v>340</v>
      </c>
      <c r="U58" s="1">
        <v>17000</v>
      </c>
    </row>
    <row r="59" spans="9:21">
      <c r="N59" s="9"/>
      <c r="R59" s="10"/>
      <c r="T59" s="1">
        <f t="shared" si="9"/>
        <v>340</v>
      </c>
      <c r="U59" s="1">
        <v>17000</v>
      </c>
    </row>
    <row r="60" spans="9:21">
      <c r="N60" s="9"/>
      <c r="R60" s="10"/>
      <c r="T60" s="1">
        <f t="shared" si="9"/>
        <v>340</v>
      </c>
      <c r="U60" s="1">
        <v>17000</v>
      </c>
    </row>
    <row r="61" spans="9:21">
      <c r="N61" s="9"/>
      <c r="R61" s="10"/>
      <c r="T61" s="1">
        <f t="shared" si="9"/>
        <v>340</v>
      </c>
      <c r="U61" s="1">
        <v>17000</v>
      </c>
    </row>
    <row r="62" spans="9:21">
      <c r="N62" s="9"/>
      <c r="R62" s="10"/>
      <c r="T62" s="1">
        <f t="shared" si="9"/>
        <v>340</v>
      </c>
      <c r="U62" s="1">
        <v>17000</v>
      </c>
    </row>
    <row r="63" spans="9:21">
      <c r="N63" s="9"/>
      <c r="R63" s="10"/>
      <c r="T63" s="1">
        <f t="shared" si="9"/>
        <v>340</v>
      </c>
      <c r="U63" s="1">
        <v>17000</v>
      </c>
    </row>
    <row r="64" spans="9:21">
      <c r="N64" s="9"/>
      <c r="R64" s="10"/>
      <c r="T64" s="1">
        <f t="shared" si="9"/>
        <v>340</v>
      </c>
      <c r="U64" s="1">
        <v>17000</v>
      </c>
    </row>
    <row r="65" spans="14:21">
      <c r="N65" s="9"/>
      <c r="R65" s="10"/>
      <c r="T65" s="1">
        <f t="shared" si="9"/>
        <v>320</v>
      </c>
      <c r="U65" s="1">
        <v>16000</v>
      </c>
    </row>
    <row r="66" spans="14:21">
      <c r="N66" s="9"/>
      <c r="R66" s="10"/>
      <c r="T66" s="1">
        <f t="shared" si="9"/>
        <v>320</v>
      </c>
      <c r="U66" s="1">
        <v>16000</v>
      </c>
    </row>
    <row r="67" spans="14:21">
      <c r="N67" s="9"/>
      <c r="R67" s="10"/>
      <c r="T67" s="1">
        <f t="shared" si="9"/>
        <v>320</v>
      </c>
      <c r="U67" s="1">
        <v>16000</v>
      </c>
    </row>
    <row r="68" spans="14:21">
      <c r="N68" s="9"/>
      <c r="R68" s="10"/>
      <c r="T68" s="1">
        <f t="shared" si="9"/>
        <v>320</v>
      </c>
      <c r="U68" s="1">
        <v>16000</v>
      </c>
    </row>
    <row r="69" spans="14:21">
      <c r="N69" s="9"/>
      <c r="R69" s="10"/>
    </row>
    <row r="70" spans="14:21">
      <c r="N70" s="9"/>
      <c r="R70" s="10"/>
    </row>
    <row r="71" spans="14:21">
      <c r="N71" s="9"/>
      <c r="R71" s="10"/>
    </row>
    <row r="72" spans="14:21">
      <c r="N72" s="9"/>
      <c r="R72" s="10"/>
    </row>
    <row r="73" spans="14:21">
      <c r="N73" s="9"/>
      <c r="R73" s="10"/>
    </row>
    <row r="74" spans="14:21">
      <c r="N74" s="9"/>
      <c r="R74" s="10"/>
    </row>
    <row r="75" spans="14:21">
      <c r="N75" s="9"/>
      <c r="R75" s="10"/>
    </row>
    <row r="76" spans="14:21">
      <c r="N76" s="9"/>
      <c r="R76" s="10"/>
    </row>
    <row r="77" spans="14:21">
      <c r="N77" s="9"/>
      <c r="R77" s="10"/>
    </row>
    <row r="78" spans="14:21">
      <c r="N78" s="9"/>
      <c r="R78" s="10"/>
    </row>
    <row r="79" spans="14:21">
      <c r="N79" s="9"/>
      <c r="R79" s="10"/>
    </row>
    <row r="80" spans="14:21">
      <c r="N80" s="9"/>
      <c r="R80" s="10"/>
    </row>
    <row r="81" spans="14:18">
      <c r="N81" s="9"/>
      <c r="R81" s="10"/>
    </row>
    <row r="82" spans="14:18">
      <c r="N82" s="9"/>
      <c r="R82" s="10"/>
    </row>
    <row r="83" spans="14:18">
      <c r="N83" s="9"/>
      <c r="R83" s="10"/>
    </row>
    <row r="84" spans="14:18">
      <c r="N84" s="9"/>
      <c r="R84" s="10"/>
    </row>
    <row r="85" spans="14:18">
      <c r="N85" s="9"/>
      <c r="R85" s="10"/>
    </row>
    <row r="86" spans="14:18">
      <c r="N86" s="9"/>
      <c r="R86" s="10"/>
    </row>
    <row r="87" spans="14:18">
      <c r="N87" s="9"/>
      <c r="R87" s="10"/>
    </row>
    <row r="88" spans="14:18">
      <c r="N88" s="9"/>
      <c r="R88" s="10"/>
    </row>
    <row r="89" spans="14:18">
      <c r="N89" s="9"/>
      <c r="R89" s="10"/>
    </row>
    <row r="90" spans="14:18">
      <c r="N90" s="9"/>
      <c r="R90" s="10"/>
    </row>
    <row r="91" spans="14:18">
      <c r="N91" s="9"/>
      <c r="R91" s="10"/>
    </row>
    <row r="92" spans="14:18">
      <c r="N92" s="9"/>
      <c r="R92" s="10"/>
    </row>
    <row r="93" spans="14:18">
      <c r="N93" s="9"/>
      <c r="R93" s="10"/>
    </row>
    <row r="94" spans="14:18">
      <c r="N94" s="9"/>
      <c r="R94" s="10"/>
    </row>
    <row r="95" spans="14:18">
      <c r="N95" s="9"/>
      <c r="R95" s="10"/>
    </row>
    <row r="96" spans="14:18">
      <c r="N96" s="9"/>
      <c r="R96" s="10"/>
    </row>
    <row r="97" spans="14:18">
      <c r="N97" s="9"/>
      <c r="R97" s="10"/>
    </row>
    <row r="98" spans="14:18">
      <c r="N98" s="9"/>
      <c r="R98" s="10"/>
    </row>
    <row r="99" spans="14:18">
      <c r="N99" s="9"/>
      <c r="R99" s="10"/>
    </row>
    <row r="100" spans="14:18">
      <c r="N100" s="9"/>
      <c r="R100" s="10"/>
    </row>
    <row r="101" spans="14:18">
      <c r="N101" s="9"/>
      <c r="R101" s="10"/>
    </row>
    <row r="102" spans="14:18">
      <c r="N102" s="9"/>
      <c r="R102" s="10"/>
    </row>
    <row r="103" spans="14:18">
      <c r="N103" s="9"/>
      <c r="R103" s="10"/>
    </row>
    <row r="104" spans="14:18">
      <c r="N104" s="9"/>
      <c r="R104" s="10"/>
    </row>
    <row r="105" spans="14:18">
      <c r="N105" s="9"/>
      <c r="R105" s="10"/>
    </row>
    <row r="106" spans="14:18">
      <c r="N106" s="9"/>
      <c r="R106" s="10"/>
    </row>
    <row r="107" spans="14:18">
      <c r="N107" s="9"/>
      <c r="R107" s="10"/>
    </row>
    <row r="108" spans="14:18">
      <c r="N108" s="9"/>
      <c r="R108" s="10"/>
    </row>
    <row r="109" spans="14:18">
      <c r="N109" s="9"/>
      <c r="R109" s="10"/>
    </row>
    <row r="110" spans="14:18">
      <c r="N110" s="9"/>
      <c r="R110" s="10"/>
    </row>
    <row r="111" spans="14:18">
      <c r="N111" s="9"/>
      <c r="R111" s="10"/>
    </row>
    <row r="112" spans="14:18">
      <c r="N112" s="9"/>
      <c r="R112" s="10"/>
    </row>
    <row r="113" spans="14:18">
      <c r="N113" s="9"/>
      <c r="R113" s="10"/>
    </row>
    <row r="114" spans="14:18">
      <c r="N114" s="9"/>
      <c r="R114" s="10"/>
    </row>
    <row r="115" spans="14:18">
      <c r="N115" s="9"/>
      <c r="R115" s="10"/>
    </row>
    <row r="116" spans="14:18">
      <c r="N116" s="9"/>
      <c r="R116" s="10"/>
    </row>
    <row r="117" spans="14:18">
      <c r="N117" s="9"/>
      <c r="R117" s="10"/>
    </row>
    <row r="118" spans="14:18">
      <c r="N118" s="9"/>
      <c r="R118" s="10"/>
    </row>
    <row r="119" spans="14:18">
      <c r="N119" s="9"/>
      <c r="R119" s="10"/>
    </row>
    <row r="120" spans="14:18">
      <c r="N120" s="9"/>
      <c r="R120" s="10"/>
    </row>
    <row r="121" spans="14:18">
      <c r="N121" s="9"/>
      <c r="R121" s="10"/>
    </row>
    <row r="122" spans="14:18">
      <c r="N122" s="9"/>
      <c r="R122" s="10"/>
    </row>
    <row r="123" spans="14:18">
      <c r="N123" s="9"/>
      <c r="R123" s="10"/>
    </row>
    <row r="124" spans="14:18">
      <c r="N124" s="9"/>
      <c r="R124" s="10"/>
    </row>
    <row r="125" spans="14:18">
      <c r="N125" s="9"/>
      <c r="R125" s="10"/>
    </row>
    <row r="126" spans="14:18">
      <c r="N126" s="9"/>
      <c r="R126" s="10"/>
    </row>
    <row r="127" spans="14:18">
      <c r="N127" s="9"/>
      <c r="R127" s="10"/>
    </row>
    <row r="128" spans="14:18">
      <c r="N128" s="9"/>
      <c r="R128" s="10"/>
    </row>
    <row r="129" spans="14:18">
      <c r="N129" s="9"/>
      <c r="R129" s="10"/>
    </row>
    <row r="130" spans="14:18">
      <c r="N130" s="9"/>
      <c r="R130" s="10"/>
    </row>
  </sheetData>
  <sortState ref="A4:U21">
    <sortCondition ref="D4:D21"/>
  </sortState>
  <phoneticPr fontId="1"/>
  <pageMargins left="0.69861111111111107" right="0.69861111111111107" top="0.75" bottom="0.75" header="0.3" footer="0.3"/>
  <pageSetup paperSize="9" firstPageNumber="4294963191" orientation="portrait" horizontalDpi="120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L128"/>
  <sheetViews>
    <sheetView topLeftCell="A127" zoomScale="87" zoomScaleNormal="87" workbookViewId="0">
      <selection activeCell="L128" sqref="L128"/>
    </sheetView>
  </sheetViews>
  <sheetFormatPr defaultRowHeight="13.5"/>
  <cols>
    <col min="1" max="1" width="12.5" customWidth="1"/>
  </cols>
  <sheetData>
    <row r="2" spans="1:1">
      <c r="A2">
        <v>20131101</v>
      </c>
    </row>
    <row r="128" spans="12:12">
      <c r="L128" s="111"/>
    </row>
  </sheetData>
  <phoneticPr fontId="1"/>
  <pageMargins left="0.7" right="0.7" top="0.75" bottom="0.75" header="0.3" footer="0.3"/>
  <pageSetup paperSize="9"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1025" r:id="rId4" name="Image1">
          <controlPr defaultSize="0" autoLine="0" r:id="rId5">
            <anchor>
              <from>
                <xdr:col>0</xdr:col>
                <xdr:colOff>428625</xdr:colOff>
                <xdr:row>2</xdr:row>
                <xdr:rowOff>28575</xdr:rowOff>
              </from>
              <to>
                <xdr:col>14</xdr:col>
                <xdr:colOff>209550</xdr:colOff>
                <xdr:row>32</xdr:row>
                <xdr:rowOff>66675</xdr:rowOff>
              </to>
            </anchor>
          </controlPr>
        </control>
      </mc:Choice>
      <mc:Fallback>
        <control shapeId="1025" r:id="rId4" name="Image1"/>
      </mc:Fallback>
    </mc:AlternateContent>
    <mc:AlternateContent xmlns:mc="http://schemas.openxmlformats.org/markup-compatibility/2006">
      <mc:Choice Requires="x14">
        <control shapeId="1026" r:id="rId6" name="Image2">
          <controlPr defaultSize="0" autoLine="0" autoPict="0" r:id="rId7">
            <anchor moveWithCells="1">
              <from>
                <xdr:col>0</xdr:col>
                <xdr:colOff>390525</xdr:colOff>
                <xdr:row>33</xdr:row>
                <xdr:rowOff>133350</xdr:rowOff>
              </from>
              <to>
                <xdr:col>14</xdr:col>
                <xdr:colOff>161925</xdr:colOff>
                <xdr:row>64</xdr:row>
                <xdr:rowOff>152400</xdr:rowOff>
              </to>
            </anchor>
          </controlPr>
        </control>
      </mc:Choice>
      <mc:Fallback>
        <control shapeId="1026" r:id="rId6" name="Image2"/>
      </mc:Fallback>
    </mc:AlternateContent>
    <mc:AlternateContent xmlns:mc="http://schemas.openxmlformats.org/markup-compatibility/2006">
      <mc:Choice Requires="x14">
        <control shapeId="1027" r:id="rId8" name="Image3">
          <controlPr defaultSize="0" autoLine="0" autoPict="0" r:id="rId9">
            <anchor moveWithCells="1">
              <from>
                <xdr:col>0</xdr:col>
                <xdr:colOff>333375</xdr:colOff>
                <xdr:row>69</xdr:row>
                <xdr:rowOff>133350</xdr:rowOff>
              </from>
              <to>
                <xdr:col>11</xdr:col>
                <xdr:colOff>295275</xdr:colOff>
                <xdr:row>97</xdr:row>
                <xdr:rowOff>152400</xdr:rowOff>
              </to>
            </anchor>
          </controlPr>
        </control>
      </mc:Choice>
      <mc:Fallback>
        <control shapeId="1027" r:id="rId8" name="Image3"/>
      </mc:Fallback>
    </mc:AlternateContent>
    <mc:AlternateContent xmlns:mc="http://schemas.openxmlformats.org/markup-compatibility/2006">
      <mc:Choice Requires="x14">
        <control shapeId="1028" r:id="rId10" name="Image4">
          <controlPr defaultSize="0" autoLine="0" autoPict="0" r:id="rId11">
            <anchor moveWithCells="1">
              <from>
                <xdr:col>0</xdr:col>
                <xdr:colOff>361950</xdr:colOff>
                <xdr:row>100</xdr:row>
                <xdr:rowOff>104775</xdr:rowOff>
              </from>
              <to>
                <xdr:col>11</xdr:col>
                <xdr:colOff>219075</xdr:colOff>
                <xdr:row>127</xdr:row>
                <xdr:rowOff>57150</xdr:rowOff>
              </to>
            </anchor>
          </controlPr>
        </control>
      </mc:Choice>
      <mc:Fallback>
        <control shapeId="1028" r:id="rId10" name="Image4"/>
      </mc:Fallback>
    </mc:AlternateContent>
    <mc:AlternateContent xmlns:mc="http://schemas.openxmlformats.org/markup-compatibility/2006">
      <mc:Choice Requires="x14">
        <control shapeId="1030" r:id="rId12" name="Image5">
          <controlPr defaultSize="0" autoLine="0" r:id="rId13">
            <anchor moveWithCells="1">
              <from>
                <xdr:col>0</xdr:col>
                <xdr:colOff>352425</xdr:colOff>
                <xdr:row>128</xdr:row>
                <xdr:rowOff>66675</xdr:rowOff>
              </from>
              <to>
                <xdr:col>16</xdr:col>
                <xdr:colOff>247650</xdr:colOff>
                <xdr:row>159</xdr:row>
                <xdr:rowOff>19050</xdr:rowOff>
              </to>
            </anchor>
          </controlPr>
        </control>
      </mc:Choice>
      <mc:Fallback>
        <control shapeId="1030" r:id="rId12" name="Image5"/>
      </mc:Fallback>
    </mc:AlternateContent>
    <mc:AlternateContent xmlns:mc="http://schemas.openxmlformats.org/markup-compatibility/2006">
      <mc:Choice Requires="x14">
        <control shapeId="1031" r:id="rId14" name="Image6">
          <controlPr defaultSize="0" autoLine="0" r:id="rId15">
            <anchor moveWithCells="1">
              <from>
                <xdr:col>0</xdr:col>
                <xdr:colOff>504825</xdr:colOff>
                <xdr:row>163</xdr:row>
                <xdr:rowOff>104775</xdr:rowOff>
              </from>
              <to>
                <xdr:col>8</xdr:col>
                <xdr:colOff>438150</xdr:colOff>
                <xdr:row>180</xdr:row>
                <xdr:rowOff>85725</xdr:rowOff>
              </to>
            </anchor>
          </controlPr>
        </control>
      </mc:Choice>
      <mc:Fallback>
        <control shapeId="1031" r:id="rId14" name="Image6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気づき</vt:lpstr>
      <vt:lpstr>ルール＆合計</vt:lpstr>
      <vt:lpstr>2013日足</vt:lpstr>
      <vt:lpstr>日足画像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tmisa_000</dc:creator>
  <cp:lastModifiedBy>tmisa_000</cp:lastModifiedBy>
  <dcterms:created xsi:type="dcterms:W3CDTF">2015-07-09T21:02:51Z</dcterms:created>
  <dcterms:modified xsi:type="dcterms:W3CDTF">2015-07-17T22:24:37Z</dcterms:modified>
</cp:coreProperties>
</file>