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6155" windowHeight="16620"/>
  </bookViews>
  <sheets>
    <sheet name="検証データ" sheetId="1" r:id="rId1"/>
    <sheet name="画像" sheetId="2" r:id="rId2"/>
    <sheet name="Sheet3" sheetId="3" r:id="rId3"/>
  </sheets>
  <calcPr calcId="125725"/>
</workbook>
</file>

<file path=xl/calcChain.xml><?xml version="1.0" encoding="utf-8"?>
<calcChain xmlns="http://schemas.openxmlformats.org/spreadsheetml/2006/main">
  <c r="F80" i="1"/>
  <c r="F79"/>
  <c r="L69"/>
  <c r="M69"/>
  <c r="F45"/>
  <c r="F44"/>
  <c r="L34"/>
  <c r="M34"/>
</calcChain>
</file>

<file path=xl/comments1.xml><?xml version="1.0" encoding="utf-8"?>
<comments xmlns="http://schemas.openxmlformats.org/spreadsheetml/2006/main">
  <authors>
    <author>gullit0607@gmail.com</author>
  </authors>
  <commentList>
    <comment ref="L3" authorId="0">
      <text/>
    </comment>
  </commentList>
</comments>
</file>

<file path=xl/sharedStrings.xml><?xml version="1.0" encoding="utf-8"?>
<sst xmlns="http://schemas.openxmlformats.org/spreadsheetml/2006/main" count="249" uniqueCount="135">
  <si>
    <t>Order #</t>
  </si>
  <si>
    <t>Symbol</t>
  </si>
  <si>
    <t>Type</t>
  </si>
  <si>
    <t>Lot</t>
  </si>
  <si>
    <t>Open time</t>
  </si>
  <si>
    <t>Open price</t>
  </si>
  <si>
    <t>Stop loss</t>
  </si>
  <si>
    <t>Take profit</t>
  </si>
  <si>
    <t>Close time</t>
  </si>
  <si>
    <t>Close price</t>
  </si>
  <si>
    <t>Swap</t>
  </si>
  <si>
    <t>Pips</t>
  </si>
  <si>
    <t>Profit</t>
  </si>
  <si>
    <t>deposit</t>
  </si>
  <si>
    <t>2001.01.03 08:02</t>
  </si>
  <si>
    <t>GBPUSD</t>
  </si>
  <si>
    <t>sell</t>
  </si>
  <si>
    <t>2010.01.21 10:59</t>
  </si>
  <si>
    <t>2010.01.21 15:41</t>
  </si>
  <si>
    <t>2010.01.21 17:01</t>
  </si>
  <si>
    <t>2010.01.21 23:34</t>
  </si>
  <si>
    <t>2010.06.22 14:59</t>
  </si>
  <si>
    <t>2010.06.22 16:28</t>
  </si>
  <si>
    <t>2010.07.09 23:59</t>
  </si>
  <si>
    <t>2010.07.12 20:35</t>
  </si>
  <si>
    <t>2010.08.10 01:05</t>
  </si>
  <si>
    <t>2010.08.11 03:19</t>
  </si>
  <si>
    <t>2010.12.15 19:04</t>
  </si>
  <si>
    <t>2010.12.24 16:27</t>
  </si>
  <si>
    <t>2011.01.21 18:04</t>
  </si>
  <si>
    <t>2011.01.21 19:11</t>
  </si>
  <si>
    <t>2011.02.04 19:20</t>
  </si>
  <si>
    <t>2011.02.07 11:07</t>
  </si>
  <si>
    <t>2011.02.07 22:59</t>
  </si>
  <si>
    <t>2011.02.08 14:04</t>
  </si>
  <si>
    <t>2011.02.25 00:04</t>
  </si>
  <si>
    <t>2011.02.25 13:47</t>
  </si>
  <si>
    <t>2011.04.14 18:59</t>
  </si>
  <si>
    <t>2011.04.14 21:57</t>
  </si>
  <si>
    <t>2011.05.03 15:59</t>
  </si>
  <si>
    <t>2011.05.04 16:01</t>
  </si>
  <si>
    <t>buy</t>
  </si>
  <si>
    <t>2011.05.21 00:05</t>
  </si>
  <si>
    <t>2011.05.23 10:28</t>
  </si>
  <si>
    <t>2011.06.01 18:59</t>
  </si>
  <si>
    <t>2011.06.02 17:48</t>
  </si>
  <si>
    <t>2011.06.29 22:04</t>
  </si>
  <si>
    <t>2011.06.30 17:11</t>
  </si>
  <si>
    <t>2012.01.19 19:31</t>
  </si>
  <si>
    <t>2012.01.25 18:31</t>
  </si>
  <si>
    <t>2012.06.22 01:27</t>
  </si>
  <si>
    <t>2012.06.26 15:07</t>
  </si>
  <si>
    <t>2012.09.24 18:59</t>
  </si>
  <si>
    <t>2012.09.25 11:21</t>
  </si>
  <si>
    <t>2012.09.26 01:02</t>
  </si>
  <si>
    <t>2012.09.27 15:04</t>
  </si>
  <si>
    <t>2013.01.10 22:59</t>
  </si>
  <si>
    <t>2013.01.14 19:53</t>
  </si>
  <si>
    <t>2013.03.13 16:59</t>
  </si>
  <si>
    <t>2013.03.13 22:44</t>
  </si>
  <si>
    <t>2013.03.14 19:02</t>
  </si>
  <si>
    <t>2013.03.20 17:39</t>
  </si>
  <si>
    <t>2013.05.29 20:02</t>
  </si>
  <si>
    <t>2013.05.30 20:37</t>
  </si>
  <si>
    <t>2013.07.30 17:59</t>
  </si>
  <si>
    <t>2013.07.30 20:43</t>
  </si>
  <si>
    <t>2013.10.17 20:59</t>
  </si>
  <si>
    <t>2013.10.21 21:20</t>
  </si>
  <si>
    <t>2013.10.24 15:59</t>
  </si>
  <si>
    <t>2013.10.25 01:13</t>
  </si>
  <si>
    <t>2014.02.07 20:18</t>
  </si>
  <si>
    <t>2014.02.18 17:28</t>
  </si>
  <si>
    <t>2014.07.09 16:39</t>
  </si>
  <si>
    <t>2014.07.09 23:00</t>
  </si>
  <si>
    <t>2014.11.20 23:12</t>
  </si>
  <si>
    <t>2014.11.21 01:52</t>
  </si>
  <si>
    <t>2014.11.21 09:07</t>
  </si>
  <si>
    <t>2014.11.21 15:14</t>
  </si>
  <si>
    <t>トレード詳細データ</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</si>
  <si>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</si>
  <si>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</si>
  <si>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</si>
  <si>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</si>
  <si>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</si>
  <si>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</si>
  <si>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</si>
  <si>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</si>
  <si>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</si>
  <si>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</si>
  <si>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</si>
  <si>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</si>
  <si>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</si>
  <si>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</si>
  <si>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</si>
  <si>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</si>
  <si>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</si>
  <si>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2010.1-2015.7</t>
    <phoneticPr fontId="1"/>
  </si>
  <si>
    <t>ポンドドル４ｈ-１ｈでの検証</t>
    <rPh sb="12" eb="14">
      <t>ケンショウ</t>
    </rPh>
    <phoneticPr fontId="1"/>
  </si>
  <si>
    <t>仕掛け１，２単体での検証より成績が落ちてしまった</t>
    <rPh sb="0" eb="2">
      <t>シカ</t>
    </rPh>
    <rPh sb="6" eb="8">
      <t>タンタイ</t>
    </rPh>
    <rPh sb="10" eb="12">
      <t>ケンショウ</t>
    </rPh>
    <rPh sb="14" eb="16">
      <t>セイセキ</t>
    </rPh>
    <rPh sb="17" eb="18">
      <t>オ</t>
    </rPh>
    <phoneticPr fontId="1"/>
  </si>
  <si>
    <t>爆発的に動くあのトレンドを一度しかとることができなかったのが大きいのかも</t>
    <rPh sb="0" eb="2">
      <t>バクハツ</t>
    </rPh>
    <rPh sb="2" eb="3">
      <t>テキ</t>
    </rPh>
    <rPh sb="4" eb="5">
      <t>ウゴ</t>
    </rPh>
    <rPh sb="13" eb="15">
      <t>イチド</t>
    </rPh>
    <rPh sb="30" eb="31">
      <t>オオ</t>
    </rPh>
    <phoneticPr fontId="1"/>
  </si>
  <si>
    <t>トレード回数も６年半で３０回と少な目</t>
    <rPh sb="4" eb="6">
      <t>カイスウ</t>
    </rPh>
    <rPh sb="8" eb="9">
      <t>ネン</t>
    </rPh>
    <rPh sb="9" eb="10">
      <t>ハン</t>
    </rPh>
    <rPh sb="13" eb="14">
      <t>カイ</t>
    </rPh>
    <rPh sb="15" eb="16">
      <t>スク</t>
    </rPh>
    <rPh sb="17" eb="18">
      <t>メ</t>
    </rPh>
    <phoneticPr fontId="1"/>
  </si>
  <si>
    <t>この辺はユーロドルの時と同じ傾向である</t>
    <rPh sb="2" eb="3">
      <t>ヘン</t>
    </rPh>
    <rPh sb="10" eb="11">
      <t>トキ</t>
    </rPh>
    <rPh sb="12" eb="13">
      <t>オナ</t>
    </rPh>
    <rPh sb="14" eb="16">
      <t>ケイコウ</t>
    </rPh>
    <phoneticPr fontId="1"/>
  </si>
  <si>
    <t>ここから日足でダイバー版</t>
    <rPh sb="4" eb="6">
      <t>ヒアシ</t>
    </rPh>
    <rPh sb="11" eb="12">
      <t>バン</t>
    </rPh>
    <phoneticPr fontId="1"/>
  </si>
  <si>
    <t>2011.07.13 18:59</t>
  </si>
  <si>
    <t>2011.07.15 21:48</t>
  </si>
  <si>
    <t>2011.07.20 21:34</t>
  </si>
  <si>
    <t>2011.07.29 17:24</t>
  </si>
  <si>
    <t>2011.10.12 16:01</t>
  </si>
  <si>
    <t>2011.10.18 17:37</t>
  </si>
  <si>
    <t>2011.12.16 22:25</t>
  </si>
  <si>
    <t>2011.12.16 23:30</t>
  </si>
  <si>
    <t>2012.01.03 03:59</t>
  </si>
  <si>
    <t>2012.01.05 17:55</t>
  </si>
  <si>
    <t>2013.01.03 19:59</t>
  </si>
  <si>
    <t>2013.01.11 02:20</t>
  </si>
  <si>
    <t>2013.12.17 20:18</t>
  </si>
  <si>
    <t>2013.12.18 14:16</t>
  </si>
  <si>
    <t>2014.07.18 18:59</t>
  </si>
  <si>
    <t>2014.07.19 03:40</t>
  </si>
  <si>
    <t>2014.07.23 20:57</t>
  </si>
  <si>
    <t>2014.09.17 21:33</t>
  </si>
  <si>
    <t>2014.10.09 16:59</t>
  </si>
  <si>
    <t>2014.10.10 00:00</t>
  </si>
  <si>
    <t>2015.02.04 01:00</t>
  </si>
  <si>
    <t>2015.02.06 22:31</t>
  </si>
  <si>
    <t>2010.1-2015.7</t>
    <phoneticPr fontId="1"/>
  </si>
  <si>
    <t>同じ期間で日足でダイバー、エントリーは４ｈ.1ｈ</t>
    <rPh sb="0" eb="1">
      <t>オナ</t>
    </rPh>
    <rPh sb="2" eb="4">
      <t>キカン</t>
    </rPh>
    <rPh sb="5" eb="7">
      <t>ヒアシ</t>
    </rPh>
    <phoneticPr fontId="1"/>
  </si>
  <si>
    <t>という検証をしてみた</t>
    <rPh sb="3" eb="5">
      <t>ケンショウ</t>
    </rPh>
    <phoneticPr fontId="1"/>
  </si>
  <si>
    <t>やっぱり数は日足のが少なかった</t>
    <rPh sb="4" eb="5">
      <t>カズ</t>
    </rPh>
    <rPh sb="6" eb="8">
      <t>ヒアシ</t>
    </rPh>
    <rPh sb="10" eb="11">
      <t>スク</t>
    </rPh>
    <phoneticPr fontId="1"/>
  </si>
  <si>
    <t>が、勝率が非常に高くてほとんど負けない</t>
    <rPh sb="2" eb="4">
      <t>ショウリツ</t>
    </rPh>
    <rPh sb="5" eb="7">
      <t>ヒジョウ</t>
    </rPh>
    <rPh sb="8" eb="9">
      <t>タカ</t>
    </rPh>
    <rPh sb="15" eb="16">
      <t>マ</t>
    </rPh>
    <phoneticPr fontId="1"/>
  </si>
  <si>
    <t>この点はユーロドルも一緒だった</t>
    <rPh sb="2" eb="3">
      <t>テン</t>
    </rPh>
    <rPh sb="10" eb="12">
      <t>イッショ</t>
    </rPh>
    <phoneticPr fontId="1"/>
  </si>
  <si>
    <t>結論としては両方のダイバーを監視していけばいいじゃん</t>
    <rPh sb="0" eb="2">
      <t>ケツロン</t>
    </rPh>
    <rPh sb="6" eb="8">
      <t>リョウホウ</t>
    </rPh>
    <rPh sb="14" eb="16">
      <t>カンシ</t>
    </rPh>
    <phoneticPr fontId="1"/>
  </si>
  <si>
    <t>となりました</t>
    <phoneticPr fontId="1"/>
  </si>
  <si>
    <t>一つの通貨でも結構仕掛ける場所が増えてきたので</t>
    <rPh sb="0" eb="1">
      <t>ヒト</t>
    </rPh>
    <rPh sb="3" eb="5">
      <t>ツウカ</t>
    </rPh>
    <rPh sb="7" eb="9">
      <t>ケッコウ</t>
    </rPh>
    <rPh sb="9" eb="11">
      <t>シカ</t>
    </rPh>
    <rPh sb="13" eb="15">
      <t>バショ</t>
    </rPh>
    <rPh sb="16" eb="17">
      <t>フ</t>
    </rPh>
    <phoneticPr fontId="1"/>
  </si>
  <si>
    <t>１０通貨も監視していたらどうなるんだろうか</t>
    <rPh sb="2" eb="4">
      <t>ツウカ</t>
    </rPh>
    <rPh sb="5" eb="7">
      <t>カンシ</t>
    </rPh>
    <phoneticPr fontId="1"/>
  </si>
</sst>
</file>

<file path=xl/styles.xml><?xml version="1.0" encoding="utf-8"?>
<styleSheet xmlns="http://schemas.openxmlformats.org/spreadsheetml/2006/main">
  <numFmts count="3">
    <numFmt numFmtId="176" formatCode="0.0000"/>
    <numFmt numFmtId="177" formatCode="0_ ;[Red]\-0\ "/>
    <numFmt numFmtId="178" formatCode="0.00_ ;[Red]\-0.00\ "/>
  </numFmts>
  <fonts count="4">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36"/>
      <color theme="1"/>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rgb="FF92D050"/>
      </bottom>
      <diagonal/>
    </border>
  </borders>
  <cellStyleXfs count="1">
    <xf numFmtId="0" fontId="0" fillId="0" borderId="0">
      <alignment vertical="center"/>
    </xf>
  </cellStyleXfs>
  <cellXfs count="20">
    <xf numFmtId="0" fontId="0" fillId="0" borderId="0" xfId="0">
      <alignment vertical="center"/>
    </xf>
    <xf numFmtId="2" fontId="0" fillId="0" borderId="0" xfId="0" applyNumberFormat="1">
      <alignment vertical="center"/>
    </xf>
    <xf numFmtId="176"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4" xfId="0" applyBorder="1">
      <alignment vertical="center"/>
    </xf>
    <xf numFmtId="0" fontId="0" fillId="0" borderId="5" xfId="0" applyBorder="1">
      <alignment vertical="center"/>
    </xf>
    <xf numFmtId="178" fontId="0" fillId="0" borderId="0" xfId="0" applyNumberFormat="1">
      <alignment vertical="center"/>
    </xf>
    <xf numFmtId="0" fontId="0" fillId="0" borderId="6" xfId="0" applyBorder="1" applyAlignment="1">
      <alignment horizontal="center" vertical="center"/>
    </xf>
    <xf numFmtId="2" fontId="0" fillId="0" borderId="6" xfId="0" applyNumberFormat="1" applyBorder="1">
      <alignment vertical="center"/>
    </xf>
    <xf numFmtId="0" fontId="0" fillId="0" borderId="6" xfId="0" applyBorder="1">
      <alignment vertical="center"/>
    </xf>
    <xf numFmtId="176" fontId="0" fillId="0" borderId="6" xfId="0" applyNumberFormat="1" applyBorder="1">
      <alignment vertical="center"/>
    </xf>
    <xf numFmtId="178" fontId="0" fillId="0" borderId="6" xfId="0" applyNumberFormat="1" applyBorder="1">
      <alignment vertical="center"/>
    </xf>
    <xf numFmtId="0" fontId="3" fillId="0" borderId="0" xfId="0" applyFont="1">
      <alignment vertical="center"/>
    </xf>
    <xf numFmtId="178" fontId="2" fillId="0" borderId="5" xfId="0" applyNumberFormat="1" applyFont="1" applyBorder="1" applyAlignment="1">
      <alignment horizontal="center" vertical="center"/>
    </xf>
    <xf numFmtId="177" fontId="2" fillId="0" borderId="5" xfId="0" applyNumberFormat="1"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265296</xdr:colOff>
      <xdr:row>71</xdr:row>
      <xdr:rowOff>103241</xdr:rowOff>
    </xdr:to>
    <xdr:pic>
      <xdr:nvPicPr>
        <xdr:cNvPr id="2" name="図 1" descr="1.png"/>
        <xdr:cNvPicPr>
          <a:picLocks noChangeAspect="1"/>
        </xdr:cNvPicPr>
      </xdr:nvPicPr>
      <xdr:blipFill>
        <a:blip xmlns:r="http://schemas.openxmlformats.org/officeDocument/2006/relationships" r:embed="rId1" cstate="print"/>
        <a:stretch>
          <a:fillRect/>
        </a:stretch>
      </xdr:blipFill>
      <xdr:spPr>
        <a:xfrm>
          <a:off x="0" y="0"/>
          <a:ext cx="11238096" cy="12276191"/>
        </a:xfrm>
        <a:prstGeom prst="rect">
          <a:avLst/>
        </a:prstGeom>
      </xdr:spPr>
    </xdr:pic>
    <xdr:clientData/>
  </xdr:twoCellAnchor>
  <xdr:twoCellAnchor editAs="oneCell">
    <xdr:from>
      <xdr:col>0</xdr:col>
      <xdr:colOff>0</xdr:colOff>
      <xdr:row>73</xdr:row>
      <xdr:rowOff>0</xdr:rowOff>
    </xdr:from>
    <xdr:to>
      <xdr:col>16</xdr:col>
      <xdr:colOff>322439</xdr:colOff>
      <xdr:row>144</xdr:row>
      <xdr:rowOff>74670</xdr:rowOff>
    </xdr:to>
    <xdr:pic>
      <xdr:nvPicPr>
        <xdr:cNvPr id="3" name="図 2" descr="2.png"/>
        <xdr:cNvPicPr>
          <a:picLocks noChangeAspect="1"/>
        </xdr:cNvPicPr>
      </xdr:nvPicPr>
      <xdr:blipFill>
        <a:blip xmlns:r="http://schemas.openxmlformats.org/officeDocument/2006/relationships" r:embed="rId2" cstate="print"/>
        <a:stretch>
          <a:fillRect/>
        </a:stretch>
      </xdr:blipFill>
      <xdr:spPr>
        <a:xfrm>
          <a:off x="0" y="12515850"/>
          <a:ext cx="11295239" cy="12247620"/>
        </a:xfrm>
        <a:prstGeom prst="rect">
          <a:avLst/>
        </a:prstGeom>
      </xdr:spPr>
    </xdr:pic>
    <xdr:clientData/>
  </xdr:twoCellAnchor>
  <xdr:twoCellAnchor editAs="oneCell">
    <xdr:from>
      <xdr:col>0</xdr:col>
      <xdr:colOff>0</xdr:colOff>
      <xdr:row>146</xdr:row>
      <xdr:rowOff>0</xdr:rowOff>
    </xdr:from>
    <xdr:to>
      <xdr:col>16</xdr:col>
      <xdr:colOff>227201</xdr:colOff>
      <xdr:row>217</xdr:row>
      <xdr:rowOff>74670</xdr:rowOff>
    </xdr:to>
    <xdr:pic>
      <xdr:nvPicPr>
        <xdr:cNvPr id="4" name="図 3" descr="3.png"/>
        <xdr:cNvPicPr>
          <a:picLocks noChangeAspect="1"/>
        </xdr:cNvPicPr>
      </xdr:nvPicPr>
      <xdr:blipFill>
        <a:blip xmlns:r="http://schemas.openxmlformats.org/officeDocument/2006/relationships" r:embed="rId3" cstate="print"/>
        <a:stretch>
          <a:fillRect/>
        </a:stretch>
      </xdr:blipFill>
      <xdr:spPr>
        <a:xfrm>
          <a:off x="0" y="25031700"/>
          <a:ext cx="11200001" cy="12247620"/>
        </a:xfrm>
        <a:prstGeom prst="rect">
          <a:avLst/>
        </a:prstGeom>
      </xdr:spPr>
    </xdr:pic>
    <xdr:clientData/>
  </xdr:twoCellAnchor>
  <xdr:twoCellAnchor editAs="oneCell">
    <xdr:from>
      <xdr:col>0</xdr:col>
      <xdr:colOff>0</xdr:colOff>
      <xdr:row>219</xdr:row>
      <xdr:rowOff>0</xdr:rowOff>
    </xdr:from>
    <xdr:to>
      <xdr:col>16</xdr:col>
      <xdr:colOff>217677</xdr:colOff>
      <xdr:row>290</xdr:row>
      <xdr:rowOff>93718</xdr:rowOff>
    </xdr:to>
    <xdr:pic>
      <xdr:nvPicPr>
        <xdr:cNvPr id="5" name="図 4" descr="4.png"/>
        <xdr:cNvPicPr>
          <a:picLocks noChangeAspect="1"/>
        </xdr:cNvPicPr>
      </xdr:nvPicPr>
      <xdr:blipFill>
        <a:blip xmlns:r="http://schemas.openxmlformats.org/officeDocument/2006/relationships" r:embed="rId4" cstate="print"/>
        <a:stretch>
          <a:fillRect/>
        </a:stretch>
      </xdr:blipFill>
      <xdr:spPr>
        <a:xfrm>
          <a:off x="0" y="37547550"/>
          <a:ext cx="11190477" cy="12266668"/>
        </a:xfrm>
        <a:prstGeom prst="rect">
          <a:avLst/>
        </a:prstGeom>
      </xdr:spPr>
    </xdr:pic>
    <xdr:clientData/>
  </xdr:twoCellAnchor>
  <xdr:twoCellAnchor editAs="oneCell">
    <xdr:from>
      <xdr:col>0</xdr:col>
      <xdr:colOff>0</xdr:colOff>
      <xdr:row>292</xdr:row>
      <xdr:rowOff>0</xdr:rowOff>
    </xdr:from>
    <xdr:to>
      <xdr:col>16</xdr:col>
      <xdr:colOff>293867</xdr:colOff>
      <xdr:row>363</xdr:row>
      <xdr:rowOff>103241</xdr:rowOff>
    </xdr:to>
    <xdr:pic>
      <xdr:nvPicPr>
        <xdr:cNvPr id="6" name="図 5" descr="5.png"/>
        <xdr:cNvPicPr>
          <a:picLocks noChangeAspect="1"/>
        </xdr:cNvPicPr>
      </xdr:nvPicPr>
      <xdr:blipFill>
        <a:blip xmlns:r="http://schemas.openxmlformats.org/officeDocument/2006/relationships" r:embed="rId5" cstate="print"/>
        <a:stretch>
          <a:fillRect/>
        </a:stretch>
      </xdr:blipFill>
      <xdr:spPr>
        <a:xfrm>
          <a:off x="0" y="50063400"/>
          <a:ext cx="11266667" cy="12276191"/>
        </a:xfrm>
        <a:prstGeom prst="rect">
          <a:avLst/>
        </a:prstGeom>
      </xdr:spPr>
    </xdr:pic>
    <xdr:clientData/>
  </xdr:twoCellAnchor>
  <xdr:twoCellAnchor editAs="oneCell">
    <xdr:from>
      <xdr:col>0</xdr:col>
      <xdr:colOff>0</xdr:colOff>
      <xdr:row>365</xdr:row>
      <xdr:rowOff>0</xdr:rowOff>
    </xdr:from>
    <xdr:to>
      <xdr:col>16</xdr:col>
      <xdr:colOff>246248</xdr:colOff>
      <xdr:row>436</xdr:row>
      <xdr:rowOff>93718</xdr:rowOff>
    </xdr:to>
    <xdr:pic>
      <xdr:nvPicPr>
        <xdr:cNvPr id="7" name="図 6" descr="6.png"/>
        <xdr:cNvPicPr>
          <a:picLocks noChangeAspect="1"/>
        </xdr:cNvPicPr>
      </xdr:nvPicPr>
      <xdr:blipFill>
        <a:blip xmlns:r="http://schemas.openxmlformats.org/officeDocument/2006/relationships" r:embed="rId6" cstate="print"/>
        <a:stretch>
          <a:fillRect/>
        </a:stretch>
      </xdr:blipFill>
      <xdr:spPr>
        <a:xfrm>
          <a:off x="0" y="62579250"/>
          <a:ext cx="11219048" cy="12266668"/>
        </a:xfrm>
        <a:prstGeom prst="rect">
          <a:avLst/>
        </a:prstGeom>
      </xdr:spPr>
    </xdr:pic>
    <xdr:clientData/>
  </xdr:twoCellAnchor>
  <xdr:twoCellAnchor editAs="oneCell">
    <xdr:from>
      <xdr:col>0</xdr:col>
      <xdr:colOff>0</xdr:colOff>
      <xdr:row>438</xdr:row>
      <xdr:rowOff>0</xdr:rowOff>
    </xdr:from>
    <xdr:to>
      <xdr:col>16</xdr:col>
      <xdr:colOff>265296</xdr:colOff>
      <xdr:row>509</xdr:row>
      <xdr:rowOff>84194</xdr:rowOff>
    </xdr:to>
    <xdr:pic>
      <xdr:nvPicPr>
        <xdr:cNvPr id="8" name="図 7" descr="7.png"/>
        <xdr:cNvPicPr>
          <a:picLocks noChangeAspect="1"/>
        </xdr:cNvPicPr>
      </xdr:nvPicPr>
      <xdr:blipFill>
        <a:blip xmlns:r="http://schemas.openxmlformats.org/officeDocument/2006/relationships" r:embed="rId7" cstate="print"/>
        <a:stretch>
          <a:fillRect/>
        </a:stretch>
      </xdr:blipFill>
      <xdr:spPr>
        <a:xfrm>
          <a:off x="0" y="75095100"/>
          <a:ext cx="11238096" cy="12257144"/>
        </a:xfrm>
        <a:prstGeom prst="rect">
          <a:avLst/>
        </a:prstGeom>
      </xdr:spPr>
    </xdr:pic>
    <xdr:clientData/>
  </xdr:twoCellAnchor>
  <xdr:twoCellAnchor editAs="oneCell">
    <xdr:from>
      <xdr:col>0</xdr:col>
      <xdr:colOff>0</xdr:colOff>
      <xdr:row>511</xdr:row>
      <xdr:rowOff>0</xdr:rowOff>
    </xdr:from>
    <xdr:to>
      <xdr:col>16</xdr:col>
      <xdr:colOff>217677</xdr:colOff>
      <xdr:row>582</xdr:row>
      <xdr:rowOff>36575</xdr:rowOff>
    </xdr:to>
    <xdr:pic>
      <xdr:nvPicPr>
        <xdr:cNvPr id="9" name="図 8" descr="8.png"/>
        <xdr:cNvPicPr>
          <a:picLocks noChangeAspect="1"/>
        </xdr:cNvPicPr>
      </xdr:nvPicPr>
      <xdr:blipFill>
        <a:blip xmlns:r="http://schemas.openxmlformats.org/officeDocument/2006/relationships" r:embed="rId8" cstate="print"/>
        <a:stretch>
          <a:fillRect/>
        </a:stretch>
      </xdr:blipFill>
      <xdr:spPr>
        <a:xfrm>
          <a:off x="0" y="87610950"/>
          <a:ext cx="11190477" cy="122095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N87"/>
  <sheetViews>
    <sheetView tabSelected="1" topLeftCell="A46" workbookViewId="0">
      <selection activeCell="I81" sqref="I81"/>
    </sheetView>
  </sheetViews>
  <sheetFormatPr defaultRowHeight="13.5"/>
  <cols>
    <col min="1" max="1" width="7.625" bestFit="1" customWidth="1"/>
    <col min="2" max="2" width="8.75" bestFit="1" customWidth="1"/>
    <col min="3" max="3" width="7.125" bestFit="1" customWidth="1"/>
    <col min="4" max="4" width="5.5" bestFit="1" customWidth="1"/>
    <col min="5" max="5" width="15.875" bestFit="1" customWidth="1"/>
    <col min="6" max="6" width="10.25" bestFit="1" customWidth="1"/>
    <col min="7" max="7" width="8.875" bestFit="1" customWidth="1"/>
    <col min="8" max="8" width="10.125" bestFit="1" customWidth="1"/>
    <col min="9" max="9" width="15.875" bestFit="1" customWidth="1"/>
    <col min="10" max="10" width="10.5" bestFit="1" customWidth="1"/>
    <col min="11" max="11" width="5.875" bestFit="1" customWidth="1"/>
    <col min="12" max="12" width="7.5" bestFit="1" customWidth="1"/>
    <col min="13" max="13" width="9.5" bestFit="1" customWidth="1"/>
  </cols>
  <sheetData>
    <row r="1" spans="1:13">
      <c r="A1" s="3" t="s">
        <v>0</v>
      </c>
      <c r="B1" s="4" t="s">
        <v>1</v>
      </c>
      <c r="C1" s="4" t="s">
        <v>2</v>
      </c>
      <c r="D1" t="s">
        <v>3</v>
      </c>
      <c r="E1" t="s">
        <v>4</v>
      </c>
      <c r="F1" t="s">
        <v>5</v>
      </c>
      <c r="G1" t="s">
        <v>6</v>
      </c>
      <c r="H1" t="s">
        <v>7</v>
      </c>
      <c r="I1" t="s">
        <v>8</v>
      </c>
      <c r="J1" t="s">
        <v>9</v>
      </c>
      <c r="K1" t="s">
        <v>10</v>
      </c>
      <c r="L1" t="s">
        <v>11</v>
      </c>
      <c r="M1" t="s">
        <v>12</v>
      </c>
    </row>
    <row r="2" spans="1:13">
      <c r="A2" s="3">
        <v>0</v>
      </c>
      <c r="B2" s="4"/>
      <c r="C2" s="4" t="s">
        <v>13</v>
      </c>
      <c r="D2" s="1">
        <v>0</v>
      </c>
      <c r="E2" t="s">
        <v>14</v>
      </c>
      <c r="F2" s="1">
        <v>0</v>
      </c>
      <c r="G2" s="1">
        <v>0</v>
      </c>
      <c r="H2" s="1">
        <v>0</v>
      </c>
      <c r="I2" t="s">
        <v>14</v>
      </c>
      <c r="J2" s="1">
        <v>0</v>
      </c>
      <c r="K2" s="1">
        <v>0</v>
      </c>
      <c r="L2" s="10">
        <v>0</v>
      </c>
      <c r="M2" s="10">
        <v>10000</v>
      </c>
    </row>
    <row r="3" spans="1:13">
      <c r="A3" s="3">
        <v>1</v>
      </c>
      <c r="B3" s="4" t="s">
        <v>15</v>
      </c>
      <c r="C3" s="4" t="s">
        <v>16</v>
      </c>
      <c r="D3" s="1">
        <v>0.71</v>
      </c>
      <c r="E3" t="s">
        <v>17</v>
      </c>
      <c r="F3" s="2">
        <v>1.6282000000000001</v>
      </c>
      <c r="G3" s="2">
        <v>1.6282000000000001</v>
      </c>
      <c r="H3" s="2">
        <v>0</v>
      </c>
      <c r="I3" t="s">
        <v>18</v>
      </c>
      <c r="J3" s="2">
        <v>1.6282000000000001</v>
      </c>
      <c r="K3" s="1">
        <v>0</v>
      </c>
      <c r="L3" s="10">
        <v>0</v>
      </c>
      <c r="M3" s="10">
        <v>0</v>
      </c>
    </row>
    <row r="4" spans="1:13">
      <c r="A4" s="3">
        <v>2</v>
      </c>
      <c r="B4" s="4" t="s">
        <v>15</v>
      </c>
      <c r="C4" s="4" t="s">
        <v>16</v>
      </c>
      <c r="D4" s="1">
        <v>0.3</v>
      </c>
      <c r="E4" t="s">
        <v>19</v>
      </c>
      <c r="F4" s="2">
        <v>1.6223000000000001</v>
      </c>
      <c r="G4" s="2">
        <v>1.6223000000000001</v>
      </c>
      <c r="H4" s="2">
        <v>0</v>
      </c>
      <c r="I4" t="s">
        <v>20</v>
      </c>
      <c r="J4" s="2">
        <v>1.6223000000000001</v>
      </c>
      <c r="K4" s="1">
        <v>0</v>
      </c>
      <c r="L4" s="10">
        <v>0</v>
      </c>
      <c r="M4" s="10">
        <v>0</v>
      </c>
    </row>
    <row r="5" spans="1:13">
      <c r="A5" s="3">
        <v>4</v>
      </c>
      <c r="B5" s="4" t="s">
        <v>15</v>
      </c>
      <c r="C5" s="4" t="s">
        <v>16</v>
      </c>
      <c r="D5" s="1">
        <v>0.86</v>
      </c>
      <c r="E5" t="s">
        <v>21</v>
      </c>
      <c r="F5" s="2">
        <v>1.4735</v>
      </c>
      <c r="G5" s="2">
        <v>1.4768000000000001</v>
      </c>
      <c r="H5" s="2">
        <v>0</v>
      </c>
      <c r="I5" t="s">
        <v>22</v>
      </c>
      <c r="J5" s="2">
        <v>1.4768000000000001</v>
      </c>
      <c r="K5" s="1">
        <v>0</v>
      </c>
      <c r="L5" s="10">
        <v>-33</v>
      </c>
      <c r="M5" s="10">
        <v>-283.80000000000695</v>
      </c>
    </row>
    <row r="6" spans="1:13">
      <c r="A6" s="3">
        <v>6</v>
      </c>
      <c r="B6" s="4" t="s">
        <v>15</v>
      </c>
      <c r="C6" s="4" t="s">
        <v>16</v>
      </c>
      <c r="D6" s="1">
        <v>1.21</v>
      </c>
      <c r="E6" t="s">
        <v>23</v>
      </c>
      <c r="F6" s="2">
        <v>1.5108000000000001</v>
      </c>
      <c r="G6" s="2">
        <v>1.5029000000000001</v>
      </c>
      <c r="H6" s="2">
        <v>0</v>
      </c>
      <c r="I6" t="s">
        <v>24</v>
      </c>
      <c r="J6" s="2">
        <v>1.5029000000000001</v>
      </c>
      <c r="K6" s="1">
        <v>-5.5660000000000007</v>
      </c>
      <c r="L6" s="10">
        <v>79</v>
      </c>
      <c r="M6" s="10">
        <v>950.33400000000211</v>
      </c>
    </row>
    <row r="7" spans="1:13">
      <c r="A7" s="3">
        <v>7</v>
      </c>
      <c r="B7" s="4" t="s">
        <v>15</v>
      </c>
      <c r="C7" s="4" t="s">
        <v>16</v>
      </c>
      <c r="D7" s="1">
        <v>0.8</v>
      </c>
      <c r="E7" t="s">
        <v>25</v>
      </c>
      <c r="F7" s="2">
        <v>1.5936000000000001</v>
      </c>
      <c r="G7" s="2">
        <v>1.5822000000000001</v>
      </c>
      <c r="H7" s="2">
        <v>0</v>
      </c>
      <c r="I7" t="s">
        <v>26</v>
      </c>
      <c r="J7" s="2">
        <v>1.5822000000000001</v>
      </c>
      <c r="K7" s="1">
        <v>-1.84</v>
      </c>
      <c r="L7" s="10">
        <v>114</v>
      </c>
      <c r="M7" s="10">
        <v>910.16000000000611</v>
      </c>
    </row>
    <row r="8" spans="1:13" ht="14.25" thickBot="1">
      <c r="A8" s="3">
        <v>8</v>
      </c>
      <c r="B8" s="11" t="s">
        <v>15</v>
      </c>
      <c r="C8" s="11" t="s">
        <v>16</v>
      </c>
      <c r="D8" s="12">
        <v>0.27</v>
      </c>
      <c r="E8" s="13" t="s">
        <v>27</v>
      </c>
      <c r="F8" s="14">
        <v>1.5687</v>
      </c>
      <c r="G8" s="14">
        <v>1.5475000000000001</v>
      </c>
      <c r="H8" s="14">
        <v>0</v>
      </c>
      <c r="I8" s="13" t="s">
        <v>28</v>
      </c>
      <c r="J8" s="14">
        <v>1.5475000000000001</v>
      </c>
      <c r="K8" s="12">
        <v>-7.4520000000000017</v>
      </c>
      <c r="L8" s="15">
        <v>212</v>
      </c>
      <c r="M8" s="15">
        <v>564.94799999999691</v>
      </c>
    </row>
    <row r="9" spans="1:13" ht="14.25" thickTop="1">
      <c r="A9" s="3">
        <v>9</v>
      </c>
      <c r="B9" s="4" t="s">
        <v>15</v>
      </c>
      <c r="C9" s="4" t="s">
        <v>16</v>
      </c>
      <c r="D9" s="1">
        <v>0.75</v>
      </c>
      <c r="E9" t="s">
        <v>29</v>
      </c>
      <c r="F9" s="2">
        <v>1.5911000000000002</v>
      </c>
      <c r="G9" s="2">
        <v>1.5911000000000002</v>
      </c>
      <c r="H9" s="2">
        <v>0</v>
      </c>
      <c r="I9" t="s">
        <v>30</v>
      </c>
      <c r="J9" s="2">
        <v>1.5911000000000002</v>
      </c>
      <c r="K9" s="1">
        <v>0</v>
      </c>
      <c r="L9" s="10">
        <v>0</v>
      </c>
      <c r="M9" s="10">
        <v>0</v>
      </c>
    </row>
    <row r="10" spans="1:13">
      <c r="A10" s="3">
        <v>10</v>
      </c>
      <c r="B10" s="4" t="s">
        <v>15</v>
      </c>
      <c r="C10" s="4" t="s">
        <v>16</v>
      </c>
      <c r="D10" s="1">
        <v>0.64</v>
      </c>
      <c r="E10" t="s">
        <v>31</v>
      </c>
      <c r="F10" s="2">
        <v>1.6124000000000001</v>
      </c>
      <c r="G10" s="2">
        <v>1.6124000000000001</v>
      </c>
      <c r="H10" s="2">
        <v>0</v>
      </c>
      <c r="I10" t="s">
        <v>32</v>
      </c>
      <c r="J10" s="2">
        <v>1.6124000000000001</v>
      </c>
      <c r="K10" s="1">
        <v>-2.9440000000000004</v>
      </c>
      <c r="L10" s="10">
        <v>0</v>
      </c>
      <c r="M10" s="10">
        <v>-2.9440000000000004</v>
      </c>
    </row>
    <row r="11" spans="1:13">
      <c r="A11" s="3">
        <v>11</v>
      </c>
      <c r="B11" s="4" t="s">
        <v>15</v>
      </c>
      <c r="C11" s="4" t="s">
        <v>16</v>
      </c>
      <c r="D11" s="1">
        <v>0.6</v>
      </c>
      <c r="E11" t="s">
        <v>33</v>
      </c>
      <c r="F11" s="2">
        <v>1.6106</v>
      </c>
      <c r="G11" s="2">
        <v>1.6146</v>
      </c>
      <c r="H11" s="2">
        <v>0</v>
      </c>
      <c r="I11" t="s">
        <v>34</v>
      </c>
      <c r="J11" s="2">
        <v>1.6146</v>
      </c>
      <c r="K11" s="1">
        <v>-1.3800000000000001</v>
      </c>
      <c r="L11" s="10">
        <v>-40</v>
      </c>
      <c r="M11" s="10">
        <v>-241.38000000000022</v>
      </c>
    </row>
    <row r="12" spans="1:13">
      <c r="A12" s="3">
        <v>12</v>
      </c>
      <c r="B12" s="4" t="s">
        <v>15</v>
      </c>
      <c r="C12" s="4" t="s">
        <v>16</v>
      </c>
      <c r="D12" s="1">
        <v>0.4</v>
      </c>
      <c r="E12" t="s">
        <v>35</v>
      </c>
      <c r="F12" s="2">
        <v>1.6158000000000001</v>
      </c>
      <c r="G12" s="2">
        <v>1.6158000000000001</v>
      </c>
      <c r="H12" s="2">
        <v>0</v>
      </c>
      <c r="I12" t="s">
        <v>36</v>
      </c>
      <c r="J12" s="2">
        <v>1.6158000000000001</v>
      </c>
      <c r="K12" s="1">
        <v>0</v>
      </c>
      <c r="L12" s="10">
        <v>0</v>
      </c>
      <c r="M12" s="10">
        <v>0</v>
      </c>
    </row>
    <row r="13" spans="1:13">
      <c r="A13" s="3">
        <v>13</v>
      </c>
      <c r="B13" s="4" t="s">
        <v>15</v>
      </c>
      <c r="C13" s="4" t="s">
        <v>16</v>
      </c>
      <c r="D13" s="1">
        <v>0.57000000000000006</v>
      </c>
      <c r="E13" t="s">
        <v>37</v>
      </c>
      <c r="F13" s="2">
        <v>1.631</v>
      </c>
      <c r="G13" s="2">
        <v>1.6348</v>
      </c>
      <c r="H13" s="2">
        <v>0</v>
      </c>
      <c r="I13" t="s">
        <v>38</v>
      </c>
      <c r="J13" s="2">
        <v>1.6348</v>
      </c>
      <c r="K13" s="1">
        <v>0</v>
      </c>
      <c r="L13" s="10">
        <v>-38</v>
      </c>
      <c r="M13" s="10">
        <v>-216.60000000000147</v>
      </c>
    </row>
    <row r="14" spans="1:13">
      <c r="A14" s="3">
        <v>14</v>
      </c>
      <c r="B14" s="4" t="s">
        <v>15</v>
      </c>
      <c r="C14" s="4" t="s">
        <v>16</v>
      </c>
      <c r="D14" s="1">
        <v>0.78</v>
      </c>
      <c r="E14" t="s">
        <v>39</v>
      </c>
      <c r="F14" s="2">
        <v>1.6609</v>
      </c>
      <c r="G14" s="2">
        <v>1.6493</v>
      </c>
      <c r="H14" s="2">
        <v>0</v>
      </c>
      <c r="I14" t="s">
        <v>40</v>
      </c>
      <c r="J14" s="2">
        <v>1.6493</v>
      </c>
      <c r="K14" s="1">
        <v>-1.7940000000000003</v>
      </c>
      <c r="L14" s="10">
        <v>116</v>
      </c>
      <c r="M14" s="10">
        <v>903.00600000000429</v>
      </c>
    </row>
    <row r="15" spans="1:13">
      <c r="A15" s="3">
        <v>15</v>
      </c>
      <c r="B15" s="4" t="s">
        <v>15</v>
      </c>
      <c r="C15" s="4" t="s">
        <v>41</v>
      </c>
      <c r="D15" s="1">
        <v>0.63</v>
      </c>
      <c r="E15" t="s">
        <v>42</v>
      </c>
      <c r="F15" s="2">
        <v>1.6202000000000001</v>
      </c>
      <c r="G15" s="2">
        <v>1.6202000000000001</v>
      </c>
      <c r="H15" s="2">
        <v>0</v>
      </c>
      <c r="I15" t="s">
        <v>43</v>
      </c>
      <c r="J15" s="2">
        <v>1.6202000000000001</v>
      </c>
      <c r="K15" s="1">
        <v>-6.3E-2</v>
      </c>
      <c r="L15" s="10">
        <v>0</v>
      </c>
      <c r="M15" s="10">
        <v>-6.3E-2</v>
      </c>
    </row>
    <row r="16" spans="1:13">
      <c r="A16" s="3">
        <v>16</v>
      </c>
      <c r="B16" s="4" t="s">
        <v>15</v>
      </c>
      <c r="C16" s="4" t="s">
        <v>16</v>
      </c>
      <c r="D16" s="1">
        <v>0.37</v>
      </c>
      <c r="E16" t="s">
        <v>44</v>
      </c>
      <c r="F16" s="2">
        <v>1.643</v>
      </c>
      <c r="G16" s="2">
        <v>1.6353</v>
      </c>
      <c r="H16" s="2">
        <v>0</v>
      </c>
      <c r="I16" t="s">
        <v>45</v>
      </c>
      <c r="J16" s="2">
        <v>1.6353</v>
      </c>
      <c r="K16" s="1">
        <v>-2.5530000000000004</v>
      </c>
      <c r="L16" s="10">
        <v>77</v>
      </c>
      <c r="M16" s="10">
        <v>282.34700000000151</v>
      </c>
    </row>
    <row r="17" spans="1:13" ht="14.25" thickBot="1">
      <c r="A17" s="3">
        <v>17</v>
      </c>
      <c r="B17" s="11" t="s">
        <v>15</v>
      </c>
      <c r="C17" s="11" t="s">
        <v>41</v>
      </c>
      <c r="D17" s="12">
        <v>0.43</v>
      </c>
      <c r="E17" s="13" t="s">
        <v>46</v>
      </c>
      <c r="F17" s="14">
        <v>1.6054000000000002</v>
      </c>
      <c r="G17" s="14">
        <v>1.6054000000000002</v>
      </c>
      <c r="H17" s="14">
        <v>0</v>
      </c>
      <c r="I17" s="13" t="s">
        <v>47</v>
      </c>
      <c r="J17" s="14">
        <v>1.6054000000000002</v>
      </c>
      <c r="K17" s="12">
        <v>-0.129</v>
      </c>
      <c r="L17" s="15">
        <v>0</v>
      </c>
      <c r="M17" s="15">
        <v>-0.129</v>
      </c>
    </row>
    <row r="18" spans="1:13" ht="14.25" thickTop="1">
      <c r="A18" s="3">
        <v>18</v>
      </c>
      <c r="B18" s="4" t="s">
        <v>15</v>
      </c>
      <c r="C18" s="4" t="s">
        <v>41</v>
      </c>
      <c r="D18" s="1">
        <v>0.6</v>
      </c>
      <c r="E18" t="s">
        <v>48</v>
      </c>
      <c r="F18" s="2">
        <v>1.5453000000000001</v>
      </c>
      <c r="G18" s="2">
        <v>1.5535000000000001</v>
      </c>
      <c r="H18" s="2">
        <v>0</v>
      </c>
      <c r="I18" t="s">
        <v>49</v>
      </c>
      <c r="J18" s="2">
        <v>1.5535000000000001</v>
      </c>
      <c r="K18" s="1">
        <v>-0.30000000000000004</v>
      </c>
      <c r="L18" s="10">
        <v>82</v>
      </c>
      <c r="M18" s="10">
        <v>491.69999999999908</v>
      </c>
    </row>
    <row r="19" spans="1:13">
      <c r="A19" s="3">
        <v>19</v>
      </c>
      <c r="B19" s="4" t="s">
        <v>15</v>
      </c>
      <c r="C19" s="4" t="s">
        <v>16</v>
      </c>
      <c r="D19" s="1">
        <v>0.53</v>
      </c>
      <c r="E19" t="s">
        <v>50</v>
      </c>
      <c r="F19" s="2">
        <v>1.5613000000000001</v>
      </c>
      <c r="G19" s="2">
        <v>1.5592000000000001</v>
      </c>
      <c r="H19" s="2">
        <v>0</v>
      </c>
      <c r="I19" t="s">
        <v>51</v>
      </c>
      <c r="J19" s="2">
        <v>1.5592000000000001</v>
      </c>
      <c r="K19" s="1">
        <v>-3.6570000000000005</v>
      </c>
      <c r="L19" s="10">
        <v>21</v>
      </c>
      <c r="M19" s="10">
        <v>107.64299999999952</v>
      </c>
    </row>
    <row r="20" spans="1:13">
      <c r="A20" s="3">
        <v>20</v>
      </c>
      <c r="B20" s="4" t="s">
        <v>15</v>
      </c>
      <c r="C20" s="4" t="s">
        <v>16</v>
      </c>
      <c r="D20" s="1">
        <v>0.85</v>
      </c>
      <c r="E20" t="s">
        <v>52</v>
      </c>
      <c r="F20" s="2">
        <v>1.6208</v>
      </c>
      <c r="G20" s="2">
        <v>1.6237000000000001</v>
      </c>
      <c r="H20" s="2">
        <v>0</v>
      </c>
      <c r="I20" t="s">
        <v>53</v>
      </c>
      <c r="J20" s="2">
        <v>1.6237000000000001</v>
      </c>
      <c r="K20" s="1">
        <v>-1.9550000000000001</v>
      </c>
      <c r="L20" s="10">
        <v>-29</v>
      </c>
      <c r="M20" s="10">
        <v>-248.45500000001061</v>
      </c>
    </row>
    <row r="21" spans="1:13" ht="14.25" thickBot="1">
      <c r="A21" s="3">
        <v>21</v>
      </c>
      <c r="B21" s="11" t="s">
        <v>15</v>
      </c>
      <c r="C21" s="11" t="s">
        <v>16</v>
      </c>
      <c r="D21" s="12">
        <v>0.8</v>
      </c>
      <c r="E21" s="13" t="s">
        <v>54</v>
      </c>
      <c r="F21" s="14">
        <v>1.6224000000000001</v>
      </c>
      <c r="G21" s="14">
        <v>1.62</v>
      </c>
      <c r="H21" s="14">
        <v>0</v>
      </c>
      <c r="I21" s="13" t="s">
        <v>55</v>
      </c>
      <c r="J21" s="14">
        <v>1.62</v>
      </c>
      <c r="K21" s="12">
        <v>-5.5200000000000005</v>
      </c>
      <c r="L21" s="15">
        <v>24</v>
      </c>
      <c r="M21" s="15">
        <v>186.47999999999661</v>
      </c>
    </row>
    <row r="22" spans="1:13" ht="14.25" thickTop="1">
      <c r="A22" s="3">
        <v>22</v>
      </c>
      <c r="B22" s="4" t="s">
        <v>15</v>
      </c>
      <c r="C22" s="4" t="s">
        <v>41</v>
      </c>
      <c r="D22" s="1">
        <v>0.54</v>
      </c>
      <c r="E22" t="s">
        <v>56</v>
      </c>
      <c r="F22" s="2">
        <v>1.6079000000000001</v>
      </c>
      <c r="G22" s="2">
        <v>1.6107</v>
      </c>
      <c r="H22" s="2">
        <v>0</v>
      </c>
      <c r="I22" t="s">
        <v>57</v>
      </c>
      <c r="J22" s="2">
        <v>1.6107</v>
      </c>
      <c r="K22" s="1">
        <v>-0.16200000000000001</v>
      </c>
      <c r="L22" s="10">
        <v>28</v>
      </c>
      <c r="M22" s="10">
        <v>151.03799999999532</v>
      </c>
    </row>
    <row r="23" spans="1:13">
      <c r="A23" s="3">
        <v>23</v>
      </c>
      <c r="B23" s="4" t="s">
        <v>15</v>
      </c>
      <c r="C23" s="4" t="s">
        <v>41</v>
      </c>
      <c r="D23" s="1">
        <v>0.65</v>
      </c>
      <c r="E23" t="s">
        <v>58</v>
      </c>
      <c r="F23" s="2">
        <v>1.4959</v>
      </c>
      <c r="G23" s="2">
        <v>1.4919</v>
      </c>
      <c r="H23" s="2">
        <v>0</v>
      </c>
      <c r="I23" t="s">
        <v>59</v>
      </c>
      <c r="J23" s="2">
        <v>1.4919</v>
      </c>
      <c r="K23" s="1">
        <v>0</v>
      </c>
      <c r="L23" s="10">
        <v>-40</v>
      </c>
      <c r="M23" s="10">
        <v>-260.00000000000023</v>
      </c>
    </row>
    <row r="24" spans="1:13">
      <c r="A24" s="3">
        <v>24</v>
      </c>
      <c r="B24" s="4" t="s">
        <v>15</v>
      </c>
      <c r="C24" s="4" t="s">
        <v>41</v>
      </c>
      <c r="D24" s="1">
        <v>0.78</v>
      </c>
      <c r="E24" t="s">
        <v>60</v>
      </c>
      <c r="F24" s="2">
        <v>1.4943</v>
      </c>
      <c r="G24" s="2">
        <v>1.5066000000000002</v>
      </c>
      <c r="H24" s="2">
        <v>0</v>
      </c>
      <c r="I24" t="s">
        <v>61</v>
      </c>
      <c r="J24" s="2">
        <v>1.5066000000000002</v>
      </c>
      <c r="K24" s="1">
        <v>-0.39</v>
      </c>
      <c r="L24" s="10">
        <v>123</v>
      </c>
      <c r="M24" s="10">
        <v>959.01000000001557</v>
      </c>
    </row>
    <row r="25" spans="1:13">
      <c r="A25" s="3">
        <v>25</v>
      </c>
      <c r="B25" s="4" t="s">
        <v>15</v>
      </c>
      <c r="C25" s="4" t="s">
        <v>41</v>
      </c>
      <c r="D25" s="1">
        <v>0.5</v>
      </c>
      <c r="E25" t="s">
        <v>62</v>
      </c>
      <c r="F25" s="2">
        <v>1.5077</v>
      </c>
      <c r="G25" s="2">
        <v>1.5119</v>
      </c>
      <c r="H25" s="2">
        <v>0</v>
      </c>
      <c r="I25" t="s">
        <v>63</v>
      </c>
      <c r="J25" s="2">
        <v>1.5119</v>
      </c>
      <c r="K25" s="1">
        <v>-0.15000000000000002</v>
      </c>
      <c r="L25" s="10">
        <v>42</v>
      </c>
      <c r="M25" s="10">
        <v>209.84999999999908</v>
      </c>
    </row>
    <row r="26" spans="1:13">
      <c r="A26" s="3">
        <v>26</v>
      </c>
      <c r="B26" s="4" t="s">
        <v>15</v>
      </c>
      <c r="C26" s="4" t="s">
        <v>16</v>
      </c>
      <c r="D26" s="1">
        <v>0.96</v>
      </c>
      <c r="E26" t="s">
        <v>64</v>
      </c>
      <c r="F26" s="2">
        <v>1.5323</v>
      </c>
      <c r="G26" s="2">
        <v>1.5323</v>
      </c>
      <c r="H26" s="2">
        <v>0</v>
      </c>
      <c r="I26" t="s">
        <v>65</v>
      </c>
      <c r="J26" s="2">
        <v>1.5323</v>
      </c>
      <c r="K26" s="1">
        <v>0</v>
      </c>
      <c r="L26" s="10">
        <v>0</v>
      </c>
      <c r="M26" s="10">
        <v>0</v>
      </c>
    </row>
    <row r="27" spans="1:13">
      <c r="A27" s="3">
        <v>27</v>
      </c>
      <c r="B27" s="4" t="s">
        <v>15</v>
      </c>
      <c r="C27" s="4" t="s">
        <v>41</v>
      </c>
      <c r="D27" s="1">
        <v>0.9</v>
      </c>
      <c r="E27" t="s">
        <v>66</v>
      </c>
      <c r="F27" s="2">
        <v>1.6086</v>
      </c>
      <c r="G27" s="2">
        <v>1.6138000000000001</v>
      </c>
      <c r="H27" s="2">
        <v>0</v>
      </c>
      <c r="I27" t="s">
        <v>67</v>
      </c>
      <c r="J27" s="2">
        <v>1.6138000000000001</v>
      </c>
      <c r="K27" s="1">
        <v>-0.27</v>
      </c>
      <c r="L27" s="10">
        <v>52</v>
      </c>
      <c r="M27" s="10">
        <v>467.73000000000843</v>
      </c>
    </row>
    <row r="28" spans="1:13" ht="14.25" thickBot="1">
      <c r="A28" s="3">
        <v>28</v>
      </c>
      <c r="B28" s="11" t="s">
        <v>15</v>
      </c>
      <c r="C28" s="11" t="s">
        <v>16</v>
      </c>
      <c r="D28" s="12">
        <v>1.4000000000000001</v>
      </c>
      <c r="E28" s="13" t="s">
        <v>68</v>
      </c>
      <c r="F28" s="14">
        <v>1.6199000000000001</v>
      </c>
      <c r="G28" s="14">
        <v>1.6199000000000001</v>
      </c>
      <c r="H28" s="14">
        <v>0</v>
      </c>
      <c r="I28" s="13" t="s">
        <v>69</v>
      </c>
      <c r="J28" s="14">
        <v>1.6199000000000001</v>
      </c>
      <c r="K28" s="12">
        <v>-3.22</v>
      </c>
      <c r="L28" s="15">
        <v>0</v>
      </c>
      <c r="M28" s="15">
        <v>-3.22</v>
      </c>
    </row>
    <row r="29" spans="1:13" ht="14.25" thickTop="1">
      <c r="A29" s="3">
        <v>29</v>
      </c>
      <c r="B29" s="4" t="s">
        <v>15</v>
      </c>
      <c r="C29" s="4" t="s">
        <v>41</v>
      </c>
      <c r="D29" s="1">
        <v>0.56000000000000005</v>
      </c>
      <c r="E29" t="s">
        <v>70</v>
      </c>
      <c r="F29" s="2">
        <v>1.6348</v>
      </c>
      <c r="G29" s="2">
        <v>1.669</v>
      </c>
      <c r="H29" s="2">
        <v>0</v>
      </c>
      <c r="I29" t="s">
        <v>71</v>
      </c>
      <c r="J29" s="2">
        <v>1.669</v>
      </c>
      <c r="K29" s="1">
        <v>-0.61600000000000021</v>
      </c>
      <c r="L29" s="10">
        <v>342</v>
      </c>
      <c r="M29" s="10">
        <v>1914.5840000000007</v>
      </c>
    </row>
    <row r="30" spans="1:13">
      <c r="A30" s="3">
        <v>30</v>
      </c>
      <c r="B30" s="4" t="s">
        <v>15</v>
      </c>
      <c r="C30" s="4" t="s">
        <v>16</v>
      </c>
      <c r="D30" s="1">
        <v>1.3</v>
      </c>
      <c r="E30" t="s">
        <v>72</v>
      </c>
      <c r="F30" s="2">
        <v>1.7121000000000002</v>
      </c>
      <c r="G30" s="2">
        <v>1.7121000000000002</v>
      </c>
      <c r="H30" s="2">
        <v>0</v>
      </c>
      <c r="I30" t="s">
        <v>73</v>
      </c>
      <c r="J30" s="2">
        <v>1.7121000000000002</v>
      </c>
      <c r="K30" s="1">
        <v>0</v>
      </c>
      <c r="L30" s="10">
        <v>0</v>
      </c>
      <c r="M30" s="10">
        <v>0</v>
      </c>
    </row>
    <row r="31" spans="1:13">
      <c r="A31" s="3">
        <v>32</v>
      </c>
      <c r="B31" s="4" t="s">
        <v>15</v>
      </c>
      <c r="C31" s="4" t="s">
        <v>41</v>
      </c>
      <c r="D31" s="1">
        <v>0.94000000000000006</v>
      </c>
      <c r="E31" t="s">
        <v>74</v>
      </c>
      <c r="F31" s="2">
        <v>1.5711000000000002</v>
      </c>
      <c r="G31" s="2">
        <v>1.5674000000000001</v>
      </c>
      <c r="H31" s="2">
        <v>0</v>
      </c>
      <c r="I31" t="s">
        <v>75</v>
      </c>
      <c r="J31" s="2">
        <v>1.5674000000000001</v>
      </c>
      <c r="K31" s="1">
        <v>-9.4E-2</v>
      </c>
      <c r="L31" s="10">
        <v>-37</v>
      </c>
      <c r="M31" s="10">
        <v>-347.89400000000342</v>
      </c>
    </row>
    <row r="32" spans="1:13">
      <c r="A32" s="3">
        <v>33</v>
      </c>
      <c r="B32" s="4" t="s">
        <v>15</v>
      </c>
      <c r="C32" s="4" t="s">
        <v>41</v>
      </c>
      <c r="D32" s="1">
        <v>1.5</v>
      </c>
      <c r="E32" t="s">
        <v>76</v>
      </c>
      <c r="F32" s="2">
        <v>1.5698000000000001</v>
      </c>
      <c r="G32" s="2">
        <v>1.5677000000000001</v>
      </c>
      <c r="H32" s="2">
        <v>0</v>
      </c>
      <c r="I32" t="s">
        <v>77</v>
      </c>
      <c r="J32" s="2">
        <v>1.5677000000000001</v>
      </c>
      <c r="K32" s="1">
        <v>0</v>
      </c>
      <c r="L32" s="10">
        <v>-21</v>
      </c>
      <c r="M32" s="10">
        <v>-314.99999999999864</v>
      </c>
    </row>
    <row r="34" spans="5:13" ht="14.25" thickBot="1">
      <c r="L34">
        <f>SUM(L2:L33)</f>
        <v>1074</v>
      </c>
      <c r="M34" s="1">
        <f>SUM(M3:M32)</f>
        <v>6179.3450000000048</v>
      </c>
    </row>
    <row r="35" spans="5:13" ht="14.25" thickBot="1">
      <c r="E35" s="5" t="s">
        <v>78</v>
      </c>
      <c r="F35" s="6"/>
      <c r="G35" s="7"/>
    </row>
    <row r="36" spans="5:13">
      <c r="E36" s="8" t="s">
        <v>79</v>
      </c>
      <c r="F36" s="19" t="s">
        <v>96</v>
      </c>
      <c r="G36" s="19"/>
      <c r="I36" t="s">
        <v>97</v>
      </c>
    </row>
    <row r="37" spans="5:13">
      <c r="E37" s="9" t="s">
        <v>80</v>
      </c>
      <c r="F37" s="19">
        <v>11</v>
      </c>
      <c r="G37" s="19"/>
      <c r="I37" t="s">
        <v>98</v>
      </c>
    </row>
    <row r="38" spans="5:13">
      <c r="E38" s="9" t="s">
        <v>81</v>
      </c>
      <c r="F38" s="19">
        <v>19</v>
      </c>
      <c r="G38" s="19"/>
      <c r="I38" t="s">
        <v>99</v>
      </c>
    </row>
    <row r="39" spans="5:13">
      <c r="E39" s="9" t="s">
        <v>82</v>
      </c>
      <c r="F39" s="19">
        <v>30</v>
      </c>
      <c r="G39" s="19"/>
      <c r="I39" t="s">
        <v>100</v>
      </c>
    </row>
    <row r="40" spans="5:13">
      <c r="E40" s="9" t="s">
        <v>83</v>
      </c>
      <c r="F40" s="19">
        <v>13</v>
      </c>
      <c r="G40" s="19"/>
      <c r="I40" t="s">
        <v>101</v>
      </c>
    </row>
    <row r="41" spans="5:13">
      <c r="E41" s="9" t="s">
        <v>84</v>
      </c>
      <c r="F41" s="18">
        <v>7</v>
      </c>
      <c r="G41" s="18"/>
    </row>
    <row r="42" spans="5:13">
      <c r="E42" s="9" t="s">
        <v>85</v>
      </c>
      <c r="F42" s="19">
        <v>10</v>
      </c>
      <c r="G42" s="19"/>
    </row>
    <row r="43" spans="5:13">
      <c r="E43" s="9" t="s">
        <v>86</v>
      </c>
      <c r="F43" s="19"/>
      <c r="G43" s="19"/>
    </row>
    <row r="44" spans="5:13">
      <c r="E44" s="9" t="s">
        <v>87</v>
      </c>
      <c r="F44" s="17">
        <f>SUM(M6,M7,M8,M14,M16,M18,M19,M21,M22,M24)</f>
        <v>5506.6660000000174</v>
      </c>
      <c r="G44" s="17"/>
    </row>
    <row r="45" spans="5:13">
      <c r="E45" s="9" t="s">
        <v>88</v>
      </c>
      <c r="F45" s="17">
        <f>SUM(M5,M11,M13,M20,M23,M31,M32)</f>
        <v>-1913.1290000000215</v>
      </c>
      <c r="G45" s="17"/>
    </row>
    <row r="46" spans="5:13">
      <c r="E46" s="9" t="s">
        <v>89</v>
      </c>
      <c r="F46" s="17">
        <v>6179.35</v>
      </c>
      <c r="G46" s="17"/>
    </row>
    <row r="47" spans="5:13">
      <c r="E47" s="9" t="s">
        <v>90</v>
      </c>
      <c r="F47" s="17">
        <v>423.59</v>
      </c>
      <c r="G47" s="17"/>
    </row>
    <row r="48" spans="5:13">
      <c r="E48" s="9" t="s">
        <v>91</v>
      </c>
      <c r="F48" s="17">
        <v>-273.3</v>
      </c>
      <c r="G48" s="17"/>
    </row>
    <row r="49" spans="1:14">
      <c r="E49" s="9" t="s">
        <v>92</v>
      </c>
      <c r="F49" s="18">
        <v>4</v>
      </c>
      <c r="G49" s="18"/>
    </row>
    <row r="50" spans="1:14">
      <c r="E50" s="9" t="s">
        <v>93</v>
      </c>
      <c r="F50" s="18">
        <v>2</v>
      </c>
      <c r="G50" s="18"/>
    </row>
    <row r="51" spans="1:14">
      <c r="E51" s="9" t="s">
        <v>94</v>
      </c>
      <c r="F51" s="17">
        <v>-40</v>
      </c>
      <c r="G51" s="17"/>
    </row>
    <row r="52" spans="1:14">
      <c r="E52" s="9" t="s">
        <v>95</v>
      </c>
      <c r="F52" s="17">
        <v>0.65</v>
      </c>
      <c r="G52" s="17"/>
    </row>
    <row r="55" spans="1:14">
      <c r="A55" s="3" t="s">
        <v>0</v>
      </c>
      <c r="B55" s="4" t="s">
        <v>1</v>
      </c>
      <c r="C55" s="4" t="s">
        <v>2</v>
      </c>
      <c r="D55" t="s">
        <v>3</v>
      </c>
      <c r="E55" t="s">
        <v>4</v>
      </c>
      <c r="F55" t="s">
        <v>5</v>
      </c>
      <c r="G55" t="s">
        <v>6</v>
      </c>
      <c r="H55" t="s">
        <v>7</v>
      </c>
      <c r="I55" t="s">
        <v>8</v>
      </c>
      <c r="J55" t="s">
        <v>9</v>
      </c>
      <c r="K55" t="s">
        <v>10</v>
      </c>
      <c r="L55" t="s">
        <v>11</v>
      </c>
      <c r="M55" t="s">
        <v>12</v>
      </c>
    </row>
    <row r="56" spans="1:14">
      <c r="A56" s="3">
        <v>0</v>
      </c>
      <c r="B56" s="4"/>
      <c r="C56" s="4" t="s">
        <v>13</v>
      </c>
      <c r="D56" s="1">
        <v>0</v>
      </c>
      <c r="E56" t="s">
        <v>14</v>
      </c>
      <c r="F56" s="1">
        <v>0</v>
      </c>
      <c r="G56" s="1">
        <v>0</v>
      </c>
      <c r="H56" s="1">
        <v>0</v>
      </c>
      <c r="I56" t="s">
        <v>14</v>
      </c>
      <c r="J56" s="1">
        <v>0</v>
      </c>
      <c r="K56" s="1">
        <v>0</v>
      </c>
      <c r="L56">
        <v>0</v>
      </c>
      <c r="M56" s="1">
        <v>10000</v>
      </c>
      <c r="N56" s="1"/>
    </row>
    <row r="57" spans="1:14">
      <c r="A57" s="3">
        <v>1</v>
      </c>
      <c r="B57" s="4" t="s">
        <v>15</v>
      </c>
      <c r="C57" s="4" t="s">
        <v>41</v>
      </c>
      <c r="D57" s="1">
        <v>0.37</v>
      </c>
      <c r="E57" t="s">
        <v>103</v>
      </c>
      <c r="F57" s="2">
        <v>1.5961000000000001</v>
      </c>
      <c r="G57" s="2">
        <v>1.6083000000000001</v>
      </c>
      <c r="H57" s="2">
        <v>0</v>
      </c>
      <c r="I57" t="s">
        <v>104</v>
      </c>
      <c r="J57" s="2">
        <v>1.6083000000000001</v>
      </c>
      <c r="K57" s="1">
        <v>-0.14799999999999999</v>
      </c>
      <c r="L57" s="10">
        <v>122</v>
      </c>
      <c r="M57" s="10">
        <v>451.25199999999955</v>
      </c>
      <c r="N57" s="1"/>
    </row>
    <row r="58" spans="1:14">
      <c r="A58" s="3">
        <v>2</v>
      </c>
      <c r="B58" s="4" t="s">
        <v>15</v>
      </c>
      <c r="C58" s="4" t="s">
        <v>41</v>
      </c>
      <c r="D58" s="1">
        <v>0.23</v>
      </c>
      <c r="E58" t="s">
        <v>105</v>
      </c>
      <c r="F58" s="2">
        <v>1.6149</v>
      </c>
      <c r="G58" s="2">
        <v>1.6263000000000001</v>
      </c>
      <c r="H58" s="2">
        <v>0</v>
      </c>
      <c r="I58" t="s">
        <v>106</v>
      </c>
      <c r="J58" s="2">
        <v>1.6263000000000001</v>
      </c>
      <c r="K58" s="1">
        <v>-0.27600000000000002</v>
      </c>
      <c r="L58" s="10">
        <v>114</v>
      </c>
      <c r="M58" s="10">
        <v>261.92400000000174</v>
      </c>
      <c r="N58" s="1"/>
    </row>
    <row r="59" spans="1:14">
      <c r="A59" s="3">
        <v>3</v>
      </c>
      <c r="B59" s="4" t="s">
        <v>15</v>
      </c>
      <c r="C59" s="4" t="s">
        <v>41</v>
      </c>
      <c r="D59" s="1">
        <v>0.23</v>
      </c>
      <c r="E59" t="s">
        <v>107</v>
      </c>
      <c r="F59" s="2">
        <v>1.5603</v>
      </c>
      <c r="G59" s="2">
        <v>1.5717000000000001</v>
      </c>
      <c r="H59" s="2">
        <v>0</v>
      </c>
      <c r="I59" t="s">
        <v>108</v>
      </c>
      <c r="J59" s="2">
        <v>1.5717000000000001</v>
      </c>
      <c r="K59" s="1">
        <v>-0.161</v>
      </c>
      <c r="L59" s="10">
        <v>114</v>
      </c>
      <c r="M59" s="10">
        <v>262.03900000000175</v>
      </c>
      <c r="N59" s="1"/>
    </row>
    <row r="60" spans="1:14">
      <c r="A60" s="3">
        <v>4</v>
      </c>
      <c r="B60" s="4" t="s">
        <v>15</v>
      </c>
      <c r="C60" s="4" t="s">
        <v>41</v>
      </c>
      <c r="D60" s="1">
        <v>0.66</v>
      </c>
      <c r="E60" t="s">
        <v>109</v>
      </c>
      <c r="F60" s="2">
        <v>1.5553000000000001</v>
      </c>
      <c r="G60" s="2">
        <v>1.5522</v>
      </c>
      <c r="H60" s="2">
        <v>0</v>
      </c>
      <c r="I60" t="s">
        <v>110</v>
      </c>
      <c r="J60" s="2">
        <v>1.5522</v>
      </c>
      <c r="K60" s="1">
        <v>0</v>
      </c>
      <c r="L60" s="10">
        <v>-31</v>
      </c>
      <c r="M60" s="10">
        <v>-204.60000000000679</v>
      </c>
      <c r="N60" s="1"/>
    </row>
    <row r="61" spans="1:14">
      <c r="A61" s="3">
        <v>5</v>
      </c>
      <c r="B61" s="4" t="s">
        <v>15</v>
      </c>
      <c r="C61" s="4" t="s">
        <v>41</v>
      </c>
      <c r="D61" s="1">
        <v>0.46</v>
      </c>
      <c r="E61" t="s">
        <v>111</v>
      </c>
      <c r="F61" s="2">
        <v>1.5510000000000002</v>
      </c>
      <c r="G61" s="2">
        <v>1.5565</v>
      </c>
      <c r="H61" s="2">
        <v>0</v>
      </c>
      <c r="I61" t="s">
        <v>112</v>
      </c>
      <c r="J61" s="2">
        <v>1.5565</v>
      </c>
      <c r="K61" s="1">
        <v>-0.18400000000000002</v>
      </c>
      <c r="L61" s="10">
        <v>55</v>
      </c>
      <c r="M61" s="10">
        <v>252.81599999999256</v>
      </c>
      <c r="N61" s="1"/>
    </row>
    <row r="62" spans="1:14">
      <c r="A62" s="3">
        <v>6</v>
      </c>
      <c r="B62" s="4" t="s">
        <v>15</v>
      </c>
      <c r="C62" s="4" t="s">
        <v>16</v>
      </c>
      <c r="D62" s="1">
        <v>0.32</v>
      </c>
      <c r="E62" t="s">
        <v>113</v>
      </c>
      <c r="F62" s="2">
        <v>1.6177000000000001</v>
      </c>
      <c r="G62" s="2">
        <v>1.6128</v>
      </c>
      <c r="H62" s="2">
        <v>0</v>
      </c>
      <c r="I62" t="s">
        <v>114</v>
      </c>
      <c r="J62" s="2">
        <v>1.6128</v>
      </c>
      <c r="K62" s="1">
        <v>-6.6240000000000006</v>
      </c>
      <c r="L62" s="10">
        <v>49</v>
      </c>
      <c r="M62" s="10">
        <v>150.17600000000405</v>
      </c>
      <c r="N62" s="1"/>
    </row>
    <row r="63" spans="1:14">
      <c r="A63" s="3">
        <v>7</v>
      </c>
      <c r="B63" s="4" t="s">
        <v>15</v>
      </c>
      <c r="C63" s="4" t="s">
        <v>16</v>
      </c>
      <c r="D63" s="1">
        <v>0.5</v>
      </c>
      <c r="E63" t="s">
        <v>115</v>
      </c>
      <c r="F63" s="2">
        <v>1.6289</v>
      </c>
      <c r="G63" s="2">
        <v>1.6289</v>
      </c>
      <c r="H63" s="2">
        <v>0</v>
      </c>
      <c r="I63" t="s">
        <v>116</v>
      </c>
      <c r="J63" s="2">
        <v>1.6289</v>
      </c>
      <c r="K63" s="1">
        <v>-1.1500000000000001</v>
      </c>
      <c r="L63" s="10">
        <v>0</v>
      </c>
      <c r="M63" s="10">
        <v>-1.1500000000000001</v>
      </c>
      <c r="N63" s="1"/>
    </row>
    <row r="64" spans="1:14">
      <c r="A64" s="3">
        <v>8</v>
      </c>
      <c r="B64" s="4" t="s">
        <v>15</v>
      </c>
      <c r="C64" s="4" t="s">
        <v>16</v>
      </c>
      <c r="D64" s="1">
        <v>1</v>
      </c>
      <c r="E64" t="s">
        <v>117</v>
      </c>
      <c r="F64" s="2">
        <v>1.7094</v>
      </c>
      <c r="G64" s="2">
        <v>1.7094</v>
      </c>
      <c r="H64" s="2">
        <v>0</v>
      </c>
      <c r="I64" t="s">
        <v>118</v>
      </c>
      <c r="J64" s="2">
        <v>1.7094</v>
      </c>
      <c r="K64" s="1">
        <v>-2.3000000000000003</v>
      </c>
      <c r="L64" s="10">
        <v>0</v>
      </c>
      <c r="M64" s="10">
        <v>-2.3000000000000003</v>
      </c>
      <c r="N64" s="1"/>
    </row>
    <row r="65" spans="1:14">
      <c r="A65" s="3">
        <v>9</v>
      </c>
      <c r="B65" s="4" t="s">
        <v>15</v>
      </c>
      <c r="C65" s="4" t="s">
        <v>16</v>
      </c>
      <c r="D65" s="1">
        <v>0.36</v>
      </c>
      <c r="E65" t="s">
        <v>119</v>
      </c>
      <c r="F65" s="2">
        <v>1.7031000000000001</v>
      </c>
      <c r="G65" s="2">
        <v>1.6334000000000002</v>
      </c>
      <c r="H65" s="2">
        <v>0</v>
      </c>
      <c r="I65" t="s">
        <v>120</v>
      </c>
      <c r="J65" s="2">
        <v>1.6334000000000002</v>
      </c>
      <c r="K65" s="1">
        <v>-52.992000000000047</v>
      </c>
      <c r="L65" s="10">
        <v>697</v>
      </c>
      <c r="M65" s="10">
        <v>2456.2079999999951</v>
      </c>
      <c r="N65" s="1"/>
    </row>
    <row r="66" spans="1:14">
      <c r="A66" s="3">
        <v>10</v>
      </c>
      <c r="B66" s="4" t="s">
        <v>15</v>
      </c>
      <c r="C66" s="4" t="s">
        <v>41</v>
      </c>
      <c r="D66" s="1">
        <v>0.52</v>
      </c>
      <c r="E66" t="s">
        <v>121</v>
      </c>
      <c r="F66" s="2">
        <v>1.6211</v>
      </c>
      <c r="G66" s="2">
        <v>1.6162000000000001</v>
      </c>
      <c r="H66" s="2">
        <v>0</v>
      </c>
      <c r="I66" t="s">
        <v>122</v>
      </c>
      <c r="J66" s="2">
        <v>1.6162000000000001</v>
      </c>
      <c r="K66" s="1">
        <v>-5.2000000000000005E-2</v>
      </c>
      <c r="L66" s="10">
        <v>-49</v>
      </c>
      <c r="M66" s="10">
        <v>-254.85199999999503</v>
      </c>
      <c r="N66" s="1"/>
    </row>
    <row r="67" spans="1:14">
      <c r="A67" s="3">
        <v>11</v>
      </c>
      <c r="B67" s="4" t="s">
        <v>15</v>
      </c>
      <c r="C67" s="4" t="s">
        <v>41</v>
      </c>
      <c r="D67" s="1">
        <v>0.86</v>
      </c>
      <c r="E67" t="s">
        <v>123</v>
      </c>
      <c r="F67" s="2">
        <v>1.5110000000000001</v>
      </c>
      <c r="G67" s="2">
        <v>1.5304</v>
      </c>
      <c r="H67" s="2">
        <v>0</v>
      </c>
      <c r="I67" t="s">
        <v>124</v>
      </c>
      <c r="J67" s="2">
        <v>1.5304</v>
      </c>
      <c r="K67" s="1">
        <v>-0.34399999999999997</v>
      </c>
      <c r="L67" s="10">
        <v>194</v>
      </c>
      <c r="M67" s="10">
        <v>1668.055999999988</v>
      </c>
      <c r="N67" s="1"/>
    </row>
    <row r="69" spans="1:14" ht="14.25" thickBot="1">
      <c r="L69">
        <f>SUM(L56:L68)</f>
        <v>1265</v>
      </c>
      <c r="M69" s="1">
        <f>SUM(M57:M67)</f>
        <v>5039.5689999999813</v>
      </c>
    </row>
    <row r="70" spans="1:14" ht="14.25" thickBot="1">
      <c r="E70" s="5" t="s">
        <v>78</v>
      </c>
      <c r="F70" s="6"/>
      <c r="G70" s="7"/>
    </row>
    <row r="71" spans="1:14">
      <c r="E71" s="8" t="s">
        <v>79</v>
      </c>
      <c r="F71" s="19" t="s">
        <v>125</v>
      </c>
      <c r="G71" s="19"/>
      <c r="I71" t="s">
        <v>126</v>
      </c>
    </row>
    <row r="72" spans="1:14">
      <c r="E72" s="9" t="s">
        <v>80</v>
      </c>
      <c r="F72" s="19">
        <v>7</v>
      </c>
      <c r="G72" s="19"/>
      <c r="I72" t="s">
        <v>127</v>
      </c>
    </row>
    <row r="73" spans="1:14">
      <c r="E73" s="9" t="s">
        <v>81</v>
      </c>
      <c r="F73" s="19">
        <v>4</v>
      </c>
      <c r="G73" s="19"/>
      <c r="I73" t="s">
        <v>128</v>
      </c>
    </row>
    <row r="74" spans="1:14">
      <c r="E74" s="9" t="s">
        <v>82</v>
      </c>
      <c r="F74" s="19">
        <v>11</v>
      </c>
      <c r="G74" s="19"/>
      <c r="I74" t="s">
        <v>129</v>
      </c>
    </row>
    <row r="75" spans="1:14">
      <c r="E75" s="9" t="s">
        <v>83</v>
      </c>
      <c r="F75" s="19">
        <v>7</v>
      </c>
      <c r="G75" s="19"/>
      <c r="I75" t="s">
        <v>130</v>
      </c>
    </row>
    <row r="76" spans="1:14">
      <c r="E76" s="9" t="s">
        <v>84</v>
      </c>
      <c r="F76" s="18">
        <v>2</v>
      </c>
      <c r="G76" s="18"/>
      <c r="I76" t="s">
        <v>131</v>
      </c>
    </row>
    <row r="77" spans="1:14">
      <c r="E77" s="9" t="s">
        <v>85</v>
      </c>
      <c r="F77" s="19">
        <v>2</v>
      </c>
      <c r="G77" s="19"/>
      <c r="I77" t="s">
        <v>132</v>
      </c>
    </row>
    <row r="78" spans="1:14">
      <c r="E78" s="9" t="s">
        <v>86</v>
      </c>
      <c r="F78" s="19"/>
      <c r="G78" s="19"/>
    </row>
    <row r="79" spans="1:14">
      <c r="E79" s="9" t="s">
        <v>87</v>
      </c>
      <c r="F79" s="17">
        <f>SUM(M57,M58,M59,M61,M62,M65,M67)</f>
        <v>5502.4709999999823</v>
      </c>
      <c r="G79" s="17"/>
      <c r="I79" t="s">
        <v>133</v>
      </c>
    </row>
    <row r="80" spans="1:14">
      <c r="E80" s="9" t="s">
        <v>88</v>
      </c>
      <c r="F80" s="17">
        <f>SUM(M60,M66)</f>
        <v>-459.45200000000182</v>
      </c>
      <c r="G80" s="17"/>
      <c r="I80" t="s">
        <v>134</v>
      </c>
    </row>
    <row r="81" spans="5:7">
      <c r="E81" s="9" t="s">
        <v>89</v>
      </c>
      <c r="F81" s="17">
        <v>5039.57</v>
      </c>
      <c r="G81" s="17"/>
    </row>
    <row r="82" spans="5:7">
      <c r="E82" s="9" t="s">
        <v>90</v>
      </c>
      <c r="F82" s="17">
        <v>786.06</v>
      </c>
      <c r="G82" s="17"/>
    </row>
    <row r="83" spans="5:7">
      <c r="E83" s="9" t="s">
        <v>91</v>
      </c>
      <c r="F83" s="17">
        <v>-229.72</v>
      </c>
      <c r="G83" s="17"/>
    </row>
    <row r="84" spans="5:7">
      <c r="E84" s="9" t="s">
        <v>92</v>
      </c>
      <c r="F84" s="18">
        <v>3</v>
      </c>
      <c r="G84" s="18"/>
    </row>
    <row r="85" spans="5:7">
      <c r="E85" s="9" t="s">
        <v>93</v>
      </c>
      <c r="F85" s="18">
        <v>1</v>
      </c>
      <c r="G85" s="18"/>
    </row>
    <row r="86" spans="5:7">
      <c r="E86" s="9" t="s">
        <v>94</v>
      </c>
      <c r="F86" s="17">
        <v>-49</v>
      </c>
      <c r="G86" s="17"/>
    </row>
    <row r="87" spans="5:7">
      <c r="E87" s="9" t="s">
        <v>95</v>
      </c>
      <c r="F87" s="17">
        <v>0.77</v>
      </c>
      <c r="G87" s="17"/>
    </row>
  </sheetData>
  <mergeCells count="34">
    <mergeCell ref="F86:G86"/>
    <mergeCell ref="F87:G87"/>
    <mergeCell ref="F81:G81"/>
    <mergeCell ref="F82:G82"/>
    <mergeCell ref="F83:G83"/>
    <mergeCell ref="F84:G84"/>
    <mergeCell ref="F85:G85"/>
    <mergeCell ref="F76:G76"/>
    <mergeCell ref="F77:G77"/>
    <mergeCell ref="F78:G78"/>
    <mergeCell ref="F79:G79"/>
    <mergeCell ref="F80:G80"/>
    <mergeCell ref="F71:G71"/>
    <mergeCell ref="F72:G72"/>
    <mergeCell ref="F73:G73"/>
    <mergeCell ref="F74:G74"/>
    <mergeCell ref="F75:G75"/>
    <mergeCell ref="F47:G47"/>
    <mergeCell ref="F36:G36"/>
    <mergeCell ref="F37:G37"/>
    <mergeCell ref="F38:G38"/>
    <mergeCell ref="F39:G39"/>
    <mergeCell ref="F40:G40"/>
    <mergeCell ref="F41:G41"/>
    <mergeCell ref="F42:G42"/>
    <mergeCell ref="F43:G43"/>
    <mergeCell ref="F44:G44"/>
    <mergeCell ref="F45:G45"/>
    <mergeCell ref="F46:G46"/>
    <mergeCell ref="F48:G48"/>
    <mergeCell ref="F49:G49"/>
    <mergeCell ref="F50:G50"/>
    <mergeCell ref="F51:G51"/>
    <mergeCell ref="F52:G52"/>
  </mergeCells>
  <phoneticPr fontId="1"/>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F585:H585"/>
  <sheetViews>
    <sheetView topLeftCell="A553" workbookViewId="0">
      <selection activeCell="A586" sqref="A586"/>
    </sheetView>
  </sheetViews>
  <sheetFormatPr defaultRowHeight="13.5"/>
  <sheetData>
    <row r="585" spans="6:8" ht="42">
      <c r="F585" s="16" t="s">
        <v>102</v>
      </c>
      <c r="G585" s="16"/>
      <c r="H585" s="16"/>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2015-08-23T08:29:53Z</dcterms:created>
  <dcterms:modified xsi:type="dcterms:W3CDTF">2015-08-23T10:10:31Z</dcterms:modified>
</cp:coreProperties>
</file>