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11640"/>
  </bookViews>
  <sheets>
    <sheet name="仕掛２日足" sheetId="2" r:id="rId1"/>
    <sheet name="仕掛２日足画像" sheetId="3" r:id="rId2"/>
    <sheet name="仕掛２・4時間足" sheetId="4" r:id="rId3"/>
  </sheets>
  <calcPr calcId="145621"/>
</workbook>
</file>

<file path=xl/calcChain.xml><?xml version="1.0" encoding="utf-8"?>
<calcChain xmlns="http://schemas.openxmlformats.org/spreadsheetml/2006/main">
  <c r="U7" i="2" l="1"/>
  <c r="U8" i="2"/>
  <c r="U9" i="2"/>
  <c r="U10" i="2"/>
  <c r="I39" i="2"/>
  <c r="R10" i="2"/>
  <c r="R5" i="2"/>
  <c r="V11" i="2"/>
  <c r="V10" i="2"/>
  <c r="V9" i="2"/>
  <c r="R9" i="2"/>
  <c r="V8" i="2"/>
  <c r="R8" i="2"/>
  <c r="V7" i="2"/>
  <c r="R7" i="2"/>
  <c r="V6" i="2"/>
  <c r="R6" i="2"/>
  <c r="U5" i="2"/>
  <c r="V5" i="2" l="1"/>
  <c r="U6" i="2"/>
  <c r="L6" i="4" l="1"/>
  <c r="L7" i="4" s="1"/>
  <c r="L8" i="4" s="1"/>
  <c r="L9" i="4" s="1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L77" i="4" s="1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L122" i="4" s="1"/>
  <c r="L123" i="4" s="1"/>
  <c r="L124" i="4" s="1"/>
  <c r="L125" i="4" s="1"/>
  <c r="L126" i="4" s="1"/>
  <c r="L127" i="4" s="1"/>
  <c r="L128" i="4" s="1"/>
  <c r="L129" i="4" s="1"/>
  <c r="L130" i="4" s="1"/>
  <c r="L131" i="4" s="1"/>
  <c r="L132" i="4" s="1"/>
  <c r="L133" i="4" s="1"/>
  <c r="L134" i="4" s="1"/>
  <c r="L135" i="4" s="1"/>
  <c r="L136" i="4" s="1"/>
  <c r="L137" i="4" s="1"/>
  <c r="L138" i="4" s="1"/>
  <c r="L139" i="4" s="1"/>
  <c r="L140" i="4" s="1"/>
  <c r="L141" i="4" s="1"/>
  <c r="L142" i="4" s="1"/>
  <c r="L143" i="4" s="1"/>
  <c r="L144" i="4" s="1"/>
  <c r="L145" i="4" s="1"/>
  <c r="L146" i="4" s="1"/>
  <c r="L147" i="4" s="1"/>
  <c r="L148" i="4" s="1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L161" i="4" s="1"/>
  <c r="L162" i="4" s="1"/>
  <c r="L163" i="4" s="1"/>
  <c r="L164" i="4" s="1"/>
  <c r="L165" i="4" s="1"/>
  <c r="L166" i="4" s="1"/>
  <c r="L167" i="4" s="1"/>
  <c r="L168" i="4" s="1"/>
  <c r="L169" i="4" s="1"/>
  <c r="L170" i="4" s="1"/>
  <c r="L171" i="4" s="1"/>
  <c r="L172" i="4" s="1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4" i="4" s="1"/>
  <c r="L185" i="4" s="1"/>
  <c r="L186" i="4" s="1"/>
  <c r="L187" i="4" s="1"/>
  <c r="L188" i="4" s="1"/>
  <c r="L189" i="4" s="1"/>
  <c r="L190" i="4" s="1"/>
  <c r="L191" i="4" s="1"/>
  <c r="L192" i="4" s="1"/>
  <c r="L193" i="4" s="1"/>
  <c r="L194" i="4" s="1"/>
  <c r="L195" i="4" s="1"/>
  <c r="L196" i="4" s="1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L207" i="4" s="1"/>
  <c r="L208" i="4" s="1"/>
  <c r="L209" i="4" s="1"/>
  <c r="L210" i="4" s="1"/>
  <c r="L211" i="4" s="1"/>
  <c r="L212" i="4" s="1"/>
  <c r="L213" i="4" s="1"/>
  <c r="L214" i="4" s="1"/>
  <c r="L215" i="4" s="1"/>
  <c r="L216" i="4" s="1"/>
  <c r="L217" i="4" s="1"/>
  <c r="L218" i="4" s="1"/>
  <c r="L219" i="4" s="1"/>
  <c r="L220" i="4" s="1"/>
  <c r="L221" i="4" s="1"/>
  <c r="L222" i="4" s="1"/>
  <c r="L223" i="4" s="1"/>
  <c r="L224" i="4" s="1"/>
  <c r="L5" i="4"/>
  <c r="U3" i="4" l="1"/>
  <c r="T3" i="4"/>
  <c r="W3" i="4"/>
  <c r="W4" i="4"/>
  <c r="W5" i="4"/>
  <c r="W6" i="4"/>
  <c r="W7" i="4"/>
  <c r="W8" i="4"/>
  <c r="W9" i="4"/>
  <c r="W10" i="4"/>
  <c r="W11" i="4"/>
  <c r="W12" i="4"/>
  <c r="V3" i="4"/>
  <c r="U2" i="4"/>
  <c r="T2" i="4"/>
  <c r="W2" i="4" s="1"/>
  <c r="V2" i="4" l="1"/>
  <c r="S3" i="4"/>
  <c r="S4" i="4"/>
  <c r="S5" i="4"/>
  <c r="S6" i="4"/>
  <c r="S7" i="4"/>
  <c r="S8" i="4"/>
  <c r="S9" i="4"/>
  <c r="S10" i="4"/>
  <c r="S11" i="4"/>
  <c r="S12" i="4"/>
  <c r="S2" i="4"/>
  <c r="G4" i="4"/>
  <c r="H4" i="4" s="1"/>
  <c r="I4" i="4" s="1"/>
  <c r="J4" i="4" l="1"/>
  <c r="G5" i="4"/>
  <c r="H5" i="4" s="1"/>
  <c r="L13" i="2"/>
  <c r="L10" i="2"/>
  <c r="L9" i="2"/>
  <c r="L8" i="2"/>
  <c r="I5" i="4" l="1"/>
  <c r="G6" i="4" s="1"/>
  <c r="H6" i="4" s="1"/>
  <c r="J5" i="4"/>
  <c r="G4" i="2"/>
  <c r="H4" i="2" s="1"/>
  <c r="I4" i="2" s="1"/>
  <c r="I6" i="4" l="1"/>
  <c r="J6" i="4"/>
  <c r="G7" i="4"/>
  <c r="H7" i="4" s="1"/>
  <c r="G5" i="2"/>
  <c r="I7" i="4" l="1"/>
  <c r="J7" i="4"/>
  <c r="G8" i="4"/>
  <c r="H8" i="4" s="1"/>
  <c r="H5" i="2"/>
  <c r="I5" i="2" s="1"/>
  <c r="G6" i="2" s="1"/>
  <c r="H6" i="2" s="1"/>
  <c r="I8" i="4" l="1"/>
  <c r="J8" i="4"/>
  <c r="G9" i="4"/>
  <c r="H9" i="4" s="1"/>
  <c r="I6" i="2"/>
  <c r="G7" i="2" s="1"/>
  <c r="I9" i="4" l="1"/>
  <c r="G10" i="4" s="1"/>
  <c r="H10" i="4" s="1"/>
  <c r="J9" i="4"/>
  <c r="H7" i="2"/>
  <c r="I7" i="2" s="1"/>
  <c r="I10" i="4" l="1"/>
  <c r="J10" i="4"/>
  <c r="G11" i="4"/>
  <c r="H11" i="4" s="1"/>
  <c r="G8" i="2"/>
  <c r="H8" i="2" s="1"/>
  <c r="I8" i="2" s="1"/>
  <c r="I11" i="4" l="1"/>
  <c r="J11" i="4"/>
  <c r="G12" i="4"/>
  <c r="H12" i="4" s="1"/>
  <c r="G9" i="2"/>
  <c r="H9" i="2" s="1"/>
  <c r="I9" i="2" s="1"/>
  <c r="I12" i="4" l="1"/>
  <c r="J12" i="4"/>
  <c r="G13" i="4"/>
  <c r="H13" i="4" s="1"/>
  <c r="G10" i="2"/>
  <c r="H10" i="2" s="1"/>
  <c r="I10" i="2" s="1"/>
  <c r="I13" i="4" l="1"/>
  <c r="J13" i="4"/>
  <c r="G14" i="4"/>
  <c r="H14" i="4" s="1"/>
  <c r="G11" i="2"/>
  <c r="H11" i="2" s="1"/>
  <c r="I11" i="2" s="1"/>
  <c r="I14" i="4" l="1"/>
  <c r="J14" i="4"/>
  <c r="G15" i="4"/>
  <c r="H15" i="4" s="1"/>
  <c r="G12" i="2"/>
  <c r="H12" i="2" s="1"/>
  <c r="I12" i="2" s="1"/>
  <c r="I15" i="4" l="1"/>
  <c r="J15" i="4"/>
  <c r="G16" i="4"/>
  <c r="H16" i="4" s="1"/>
  <c r="G13" i="2"/>
  <c r="H13" i="2" s="1"/>
  <c r="I13" i="2" s="1"/>
  <c r="I16" i="4" l="1"/>
  <c r="J16" i="4"/>
  <c r="G17" i="4"/>
  <c r="H17" i="4" s="1"/>
  <c r="G14" i="2"/>
  <c r="H14" i="2" s="1"/>
  <c r="I14" i="2" s="1"/>
  <c r="I17" i="4" l="1"/>
  <c r="J17" i="4"/>
  <c r="G18" i="4"/>
  <c r="H18" i="4" s="1"/>
  <c r="G15" i="2"/>
  <c r="H15" i="2" s="1"/>
  <c r="I15" i="2" s="1"/>
  <c r="I18" i="4" l="1"/>
  <c r="J18" i="4"/>
  <c r="G19" i="4"/>
  <c r="H19" i="4" s="1"/>
  <c r="G16" i="2"/>
  <c r="H16" i="2" s="1"/>
  <c r="I16" i="2" s="1"/>
  <c r="I19" i="4" l="1"/>
  <c r="J19" i="4"/>
  <c r="G20" i="4"/>
  <c r="H20" i="4" s="1"/>
  <c r="G17" i="2"/>
  <c r="H17" i="2" s="1"/>
  <c r="I17" i="2" s="1"/>
  <c r="I20" i="4" l="1"/>
  <c r="J20" i="4"/>
  <c r="G21" i="4"/>
  <c r="H21" i="4" s="1"/>
  <c r="G18" i="2"/>
  <c r="H18" i="2" s="1"/>
  <c r="I18" i="2" s="1"/>
  <c r="I21" i="4" l="1"/>
  <c r="J21" i="4"/>
  <c r="G22" i="4"/>
  <c r="H22" i="4" s="1"/>
  <c r="G19" i="2"/>
  <c r="H19" i="2" s="1"/>
  <c r="I19" i="2" s="1"/>
  <c r="I22" i="4" l="1"/>
  <c r="J22" i="4"/>
  <c r="G23" i="4"/>
  <c r="H23" i="4" s="1"/>
  <c r="G20" i="2"/>
  <c r="H20" i="2" s="1"/>
  <c r="I20" i="2" s="1"/>
  <c r="G21" i="2" s="1"/>
  <c r="H21" i="2" s="1"/>
  <c r="I21" i="2" s="1"/>
  <c r="I23" i="4" l="1"/>
  <c r="J23" i="4"/>
  <c r="G24" i="4"/>
  <c r="H24" i="4" s="1"/>
  <c r="G22" i="2"/>
  <c r="H22" i="2" s="1"/>
  <c r="I22" i="2" s="1"/>
  <c r="G23" i="2" s="1"/>
  <c r="H23" i="2" s="1"/>
  <c r="I23" i="2" s="1"/>
  <c r="I24" i="4" l="1"/>
  <c r="J24" i="4"/>
  <c r="G25" i="4"/>
  <c r="H25" i="4" s="1"/>
  <c r="G24" i="2"/>
  <c r="H24" i="2" s="1"/>
  <c r="I24" i="2" s="1"/>
  <c r="I25" i="4" l="1"/>
  <c r="J25" i="4"/>
  <c r="G26" i="4"/>
  <c r="H26" i="4" s="1"/>
  <c r="G25" i="2"/>
  <c r="H25" i="2" s="1"/>
  <c r="I25" i="2" s="1"/>
  <c r="I26" i="4" l="1"/>
  <c r="J26" i="4"/>
  <c r="G27" i="4"/>
  <c r="H27" i="4" s="1"/>
  <c r="G26" i="2"/>
  <c r="H26" i="2" s="1"/>
  <c r="I26" i="2" s="1"/>
  <c r="G27" i="2" s="1"/>
  <c r="H27" i="2" s="1"/>
  <c r="I27" i="2" s="1"/>
  <c r="G28" i="2" s="1"/>
  <c r="H28" i="2" s="1"/>
  <c r="I28" i="2" s="1"/>
  <c r="I27" i="4" l="1"/>
  <c r="J27" i="4"/>
  <c r="G28" i="4"/>
  <c r="H28" i="4" s="1"/>
  <c r="G29" i="2"/>
  <c r="H29" i="2" s="1"/>
  <c r="I29" i="2" s="1"/>
  <c r="I28" i="4" l="1"/>
  <c r="J28" i="4"/>
  <c r="G29" i="4"/>
  <c r="H29" i="4" s="1"/>
  <c r="G30" i="2"/>
  <c r="H30" i="2" s="1"/>
  <c r="I30" i="2" s="1"/>
  <c r="G31" i="2" s="1"/>
  <c r="H31" i="2" s="1"/>
  <c r="I31" i="2" s="1"/>
  <c r="I29" i="4" l="1"/>
  <c r="J29" i="4"/>
  <c r="G30" i="4"/>
  <c r="H30" i="4" s="1"/>
  <c r="G32" i="2"/>
  <c r="H32" i="2" s="1"/>
  <c r="I32" i="2" s="1"/>
  <c r="I30" i="4" l="1"/>
  <c r="J30" i="4"/>
  <c r="G31" i="4"/>
  <c r="H31" i="4" s="1"/>
  <c r="G33" i="2"/>
  <c r="H33" i="2" s="1"/>
  <c r="I33" i="2" s="1"/>
  <c r="I31" i="4" l="1"/>
  <c r="J31" i="4"/>
  <c r="G32" i="4"/>
  <c r="H32" i="4" s="1"/>
  <c r="G34" i="2"/>
  <c r="H34" i="2" s="1"/>
  <c r="I34" i="2" s="1"/>
  <c r="G35" i="2" s="1"/>
  <c r="H35" i="2" s="1"/>
  <c r="I35" i="2" s="1"/>
  <c r="G36" i="2" s="1"/>
  <c r="H36" i="2" s="1"/>
  <c r="I36" i="2" s="1"/>
  <c r="G37" i="2" s="1"/>
  <c r="H37" i="2" s="1"/>
  <c r="I37" i="2" s="1"/>
  <c r="G38" i="2" s="1"/>
  <c r="H38" i="2" s="1"/>
  <c r="I38" i="2" s="1"/>
  <c r="G39" i="2" s="1"/>
  <c r="H39" i="2" s="1"/>
  <c r="I32" i="4" l="1"/>
  <c r="J32" i="4"/>
  <c r="G33" i="4"/>
  <c r="H33" i="4" s="1"/>
  <c r="I33" i="4" l="1"/>
  <c r="J33" i="4"/>
  <c r="G34" i="4"/>
  <c r="H34" i="4" s="1"/>
  <c r="I34" i="4" l="1"/>
  <c r="J34" i="4"/>
  <c r="G35" i="4"/>
  <c r="H35" i="4" s="1"/>
  <c r="I35" i="4" l="1"/>
  <c r="J35" i="4"/>
  <c r="G36" i="4"/>
  <c r="H36" i="4" s="1"/>
  <c r="I36" i="4" l="1"/>
  <c r="J36" i="4"/>
  <c r="G37" i="4"/>
  <c r="H37" i="4" s="1"/>
  <c r="I37" i="4" l="1"/>
  <c r="J37" i="4"/>
  <c r="G38" i="4"/>
  <c r="H38" i="4" s="1"/>
  <c r="I38" i="4" l="1"/>
  <c r="G39" i="4" s="1"/>
  <c r="H39" i="4" s="1"/>
  <c r="J38" i="4"/>
  <c r="I39" i="4" l="1"/>
  <c r="J39" i="4"/>
  <c r="G40" i="4" l="1"/>
  <c r="H40" i="4" s="1"/>
  <c r="J40" i="4" s="1"/>
  <c r="I40" i="4" l="1"/>
  <c r="G41" i="4" l="1"/>
  <c r="H41" i="4" s="1"/>
  <c r="J41" i="4" s="1"/>
  <c r="I41" i="4" l="1"/>
  <c r="G42" i="4" l="1"/>
  <c r="H42" i="4" s="1"/>
  <c r="J42" i="4" s="1"/>
  <c r="I42" i="4" l="1"/>
  <c r="G43" i="4" l="1"/>
  <c r="H43" i="4" s="1"/>
  <c r="J43" i="4" s="1"/>
  <c r="I43" i="4" l="1"/>
  <c r="G44" i="4" l="1"/>
  <c r="H44" i="4" s="1"/>
  <c r="J44" i="4" s="1"/>
  <c r="I44" i="4" l="1"/>
  <c r="G45" i="4" l="1"/>
  <c r="H45" i="4" s="1"/>
  <c r="J45" i="4" s="1"/>
  <c r="I45" i="4" l="1"/>
  <c r="G46" i="4" l="1"/>
  <c r="H46" i="4" s="1"/>
  <c r="J46" i="4" s="1"/>
  <c r="I46" i="4" l="1"/>
  <c r="G47" i="4" l="1"/>
  <c r="H47" i="4" s="1"/>
  <c r="J47" i="4" s="1"/>
  <c r="I47" i="4" l="1"/>
  <c r="G48" i="4" l="1"/>
  <c r="H48" i="4" s="1"/>
  <c r="J48" i="4" s="1"/>
  <c r="I48" i="4" l="1"/>
  <c r="G49" i="4" l="1"/>
  <c r="H49" i="4" s="1"/>
  <c r="J49" i="4" s="1"/>
  <c r="I49" i="4" l="1"/>
  <c r="G50" i="4" l="1"/>
  <c r="H50" i="4" s="1"/>
  <c r="J50" i="4" s="1"/>
  <c r="I50" i="4" l="1"/>
  <c r="G51" i="4" l="1"/>
  <c r="H51" i="4" s="1"/>
  <c r="J51" i="4" s="1"/>
  <c r="I51" i="4" l="1"/>
  <c r="G52" i="4" l="1"/>
  <c r="H52" i="4" s="1"/>
  <c r="J52" i="4" s="1"/>
  <c r="I52" i="4" l="1"/>
  <c r="G53" i="4" l="1"/>
  <c r="H53" i="4" s="1"/>
  <c r="J53" i="4" s="1"/>
  <c r="I53" i="4" l="1"/>
  <c r="G54" i="4" l="1"/>
  <c r="H54" i="4" s="1"/>
  <c r="J54" i="4" s="1"/>
  <c r="I54" i="4" l="1"/>
  <c r="G55" i="4" l="1"/>
  <c r="H55" i="4" s="1"/>
  <c r="J55" i="4" s="1"/>
  <c r="I55" i="4" l="1"/>
  <c r="G56" i="4" l="1"/>
  <c r="H56" i="4" s="1"/>
  <c r="J56" i="4" s="1"/>
  <c r="I56" i="4" l="1"/>
  <c r="G57" i="4" l="1"/>
  <c r="H57" i="4" s="1"/>
  <c r="J57" i="4" s="1"/>
  <c r="I57" i="4" l="1"/>
  <c r="G58" i="4" l="1"/>
  <c r="H58" i="4" s="1"/>
  <c r="J58" i="4" s="1"/>
  <c r="I58" i="4" l="1"/>
  <c r="G59" i="4" l="1"/>
  <c r="H59" i="4" s="1"/>
  <c r="J59" i="4" s="1"/>
  <c r="I59" i="4" l="1"/>
  <c r="G60" i="4" l="1"/>
  <c r="H60" i="4" s="1"/>
  <c r="J60" i="4" s="1"/>
  <c r="I60" i="4" l="1"/>
  <c r="G61" i="4" l="1"/>
  <c r="H61" i="4" s="1"/>
  <c r="J61" i="4" s="1"/>
  <c r="I61" i="4" l="1"/>
  <c r="G62" i="4" l="1"/>
  <c r="H62" i="4" s="1"/>
  <c r="J62" i="4" s="1"/>
  <c r="I62" i="4" l="1"/>
  <c r="G63" i="4" l="1"/>
  <c r="H63" i="4" s="1"/>
  <c r="J63" i="4" s="1"/>
  <c r="I63" i="4" l="1"/>
  <c r="G64" i="4" l="1"/>
  <c r="H64" i="4" s="1"/>
  <c r="J64" i="4" s="1"/>
  <c r="I64" i="4" l="1"/>
  <c r="G65" i="4" l="1"/>
  <c r="H65" i="4" s="1"/>
  <c r="J65" i="4" s="1"/>
  <c r="I65" i="4" l="1"/>
  <c r="G66" i="4" l="1"/>
  <c r="H66" i="4" s="1"/>
  <c r="J66" i="4" s="1"/>
  <c r="I66" i="4" l="1"/>
  <c r="G67" i="4" l="1"/>
  <c r="H67" i="4" s="1"/>
  <c r="J67" i="4" s="1"/>
  <c r="I67" i="4" l="1"/>
  <c r="G68" i="4" l="1"/>
  <c r="H68" i="4" s="1"/>
  <c r="J68" i="4" s="1"/>
  <c r="I68" i="4" l="1"/>
  <c r="G69" i="4" l="1"/>
  <c r="H69" i="4" s="1"/>
  <c r="J69" i="4" s="1"/>
  <c r="I69" i="4" l="1"/>
  <c r="G70" i="4" l="1"/>
  <c r="H70" i="4" s="1"/>
  <c r="J70" i="4" s="1"/>
  <c r="I70" i="4" l="1"/>
  <c r="G71" i="4" l="1"/>
  <c r="H71" i="4" s="1"/>
  <c r="J71" i="4" s="1"/>
  <c r="I71" i="4" l="1"/>
  <c r="G72" i="4" l="1"/>
  <c r="H72" i="4" s="1"/>
  <c r="J72" i="4" s="1"/>
  <c r="I72" i="4" l="1"/>
  <c r="G73" i="4" l="1"/>
  <c r="H73" i="4" s="1"/>
  <c r="J73" i="4" s="1"/>
  <c r="I73" i="4" l="1"/>
  <c r="G74" i="4" l="1"/>
  <c r="H74" i="4" s="1"/>
  <c r="J74" i="4" s="1"/>
  <c r="I74" i="4" l="1"/>
  <c r="G75" i="4" l="1"/>
  <c r="H75" i="4" s="1"/>
  <c r="J75" i="4" s="1"/>
  <c r="I75" i="4" l="1"/>
  <c r="G76" i="4" l="1"/>
  <c r="H76" i="4" s="1"/>
  <c r="J76" i="4" s="1"/>
  <c r="I76" i="4" l="1"/>
  <c r="G77" i="4" l="1"/>
  <c r="H77" i="4" s="1"/>
  <c r="J77" i="4" s="1"/>
  <c r="I77" i="4" l="1"/>
  <c r="G78" i="4" l="1"/>
  <c r="H78" i="4" s="1"/>
  <c r="J78" i="4" s="1"/>
  <c r="I78" i="4" l="1"/>
  <c r="G79" i="4" l="1"/>
  <c r="H79" i="4" s="1"/>
  <c r="J79" i="4" s="1"/>
  <c r="I79" i="4" l="1"/>
  <c r="G80" i="4" l="1"/>
  <c r="H80" i="4" s="1"/>
  <c r="J80" i="4" s="1"/>
  <c r="I80" i="4" l="1"/>
  <c r="G81" i="4" l="1"/>
  <c r="H81" i="4" s="1"/>
  <c r="J81" i="4" s="1"/>
  <c r="I81" i="4" l="1"/>
  <c r="G82" i="4" l="1"/>
  <c r="H82" i="4" s="1"/>
  <c r="J82" i="4" s="1"/>
  <c r="I82" i="4" l="1"/>
  <c r="G83" i="4" l="1"/>
  <c r="H83" i="4" s="1"/>
  <c r="J83" i="4" s="1"/>
  <c r="I83" i="4" l="1"/>
  <c r="G84" i="4" l="1"/>
  <c r="H84" i="4" s="1"/>
  <c r="J84" i="4" s="1"/>
  <c r="I84" i="4" l="1"/>
  <c r="G85" i="4" l="1"/>
  <c r="H85" i="4" s="1"/>
  <c r="J85" i="4" s="1"/>
  <c r="I85" i="4" l="1"/>
  <c r="G86" i="4" l="1"/>
  <c r="H86" i="4" s="1"/>
  <c r="J86" i="4" s="1"/>
  <c r="I86" i="4" l="1"/>
  <c r="G87" i="4" l="1"/>
  <c r="H87" i="4" s="1"/>
  <c r="J87" i="4" s="1"/>
  <c r="I87" i="4" l="1"/>
  <c r="G88" i="4" l="1"/>
  <c r="H88" i="4" s="1"/>
  <c r="J88" i="4" s="1"/>
  <c r="I88" i="4" l="1"/>
  <c r="G89" i="4" l="1"/>
  <c r="H89" i="4" s="1"/>
  <c r="J89" i="4" s="1"/>
  <c r="I89" i="4" l="1"/>
  <c r="G90" i="4" l="1"/>
  <c r="H90" i="4" s="1"/>
  <c r="J90" i="4" s="1"/>
  <c r="I90" i="4" l="1"/>
  <c r="G91" i="4" l="1"/>
  <c r="H91" i="4" s="1"/>
  <c r="J91" i="4" s="1"/>
  <c r="I91" i="4" l="1"/>
  <c r="G92" i="4" l="1"/>
  <c r="H92" i="4" s="1"/>
  <c r="J92" i="4" s="1"/>
  <c r="I92" i="4" l="1"/>
  <c r="G93" i="4" l="1"/>
  <c r="H93" i="4" s="1"/>
  <c r="J93" i="4" s="1"/>
  <c r="I93" i="4" l="1"/>
  <c r="G94" i="4" l="1"/>
  <c r="H94" i="4" s="1"/>
  <c r="J94" i="4" s="1"/>
  <c r="I94" i="4" l="1"/>
  <c r="G95" i="4" l="1"/>
  <c r="H95" i="4" s="1"/>
  <c r="J95" i="4" s="1"/>
  <c r="I95" i="4" l="1"/>
  <c r="G96" i="4" l="1"/>
  <c r="H96" i="4" s="1"/>
  <c r="J96" i="4" s="1"/>
  <c r="I96" i="4" l="1"/>
  <c r="G97" i="4" l="1"/>
  <c r="H97" i="4" s="1"/>
  <c r="J97" i="4" s="1"/>
  <c r="I97" i="4" l="1"/>
  <c r="G98" i="4" l="1"/>
  <c r="H98" i="4" s="1"/>
  <c r="J98" i="4" s="1"/>
  <c r="I98" i="4" l="1"/>
  <c r="G99" i="4" l="1"/>
  <c r="H99" i="4" s="1"/>
  <c r="J99" i="4" s="1"/>
  <c r="I99" i="4" l="1"/>
  <c r="G100" i="4" l="1"/>
  <c r="H100" i="4" s="1"/>
  <c r="J100" i="4" s="1"/>
  <c r="I100" i="4" l="1"/>
  <c r="G101" i="4" l="1"/>
  <c r="H101" i="4" s="1"/>
  <c r="J101" i="4" s="1"/>
  <c r="I101" i="4" l="1"/>
  <c r="G102" i="4" l="1"/>
  <c r="H102" i="4" s="1"/>
  <c r="J102" i="4" s="1"/>
  <c r="I102" i="4" l="1"/>
  <c r="G103" i="4" l="1"/>
  <c r="H103" i="4" s="1"/>
  <c r="J103" i="4" s="1"/>
  <c r="I103" i="4" l="1"/>
  <c r="G104" i="4" l="1"/>
  <c r="H104" i="4" s="1"/>
  <c r="J104" i="4" s="1"/>
  <c r="I104" i="4" l="1"/>
  <c r="G105" i="4" l="1"/>
  <c r="H105" i="4" s="1"/>
  <c r="J105" i="4" s="1"/>
  <c r="I105" i="4" l="1"/>
  <c r="G106" i="4" l="1"/>
  <c r="H106" i="4" s="1"/>
  <c r="J106" i="4" s="1"/>
  <c r="I106" i="4" l="1"/>
  <c r="G107" i="4" l="1"/>
  <c r="H107" i="4" s="1"/>
  <c r="J107" i="4" s="1"/>
  <c r="I107" i="4" l="1"/>
  <c r="G108" i="4" l="1"/>
  <c r="H108" i="4" s="1"/>
  <c r="J108" i="4" s="1"/>
  <c r="I108" i="4" l="1"/>
  <c r="G109" i="4" l="1"/>
  <c r="H109" i="4" s="1"/>
  <c r="J109" i="4" s="1"/>
  <c r="I109" i="4" l="1"/>
  <c r="G110" i="4" l="1"/>
  <c r="H110" i="4" s="1"/>
  <c r="J110" i="4" s="1"/>
  <c r="I110" i="4" l="1"/>
  <c r="G111" i="4" l="1"/>
  <c r="H111" i="4" s="1"/>
  <c r="J111" i="4" s="1"/>
  <c r="I111" i="4" l="1"/>
  <c r="G112" i="4" l="1"/>
  <c r="H112" i="4" s="1"/>
  <c r="J112" i="4" s="1"/>
  <c r="I112" i="4" l="1"/>
  <c r="G113" i="4" l="1"/>
  <c r="H113" i="4" s="1"/>
  <c r="J113" i="4" s="1"/>
  <c r="I113" i="4" l="1"/>
  <c r="G114" i="4" l="1"/>
  <c r="H114" i="4" s="1"/>
  <c r="J114" i="4" s="1"/>
  <c r="I114" i="4" l="1"/>
  <c r="G115" i="4" l="1"/>
  <c r="H115" i="4" s="1"/>
  <c r="J115" i="4" s="1"/>
  <c r="I115" i="4" l="1"/>
  <c r="G116" i="4" l="1"/>
  <c r="H116" i="4" s="1"/>
  <c r="J116" i="4" s="1"/>
  <c r="I116" i="4" l="1"/>
  <c r="G117" i="4" l="1"/>
  <c r="H117" i="4" s="1"/>
  <c r="J117" i="4" s="1"/>
  <c r="I117" i="4" l="1"/>
  <c r="G118" i="4" l="1"/>
  <c r="H118" i="4" s="1"/>
  <c r="J118" i="4" s="1"/>
  <c r="I118" i="4" l="1"/>
  <c r="G119" i="4" l="1"/>
  <c r="H119" i="4" s="1"/>
  <c r="J119" i="4" s="1"/>
  <c r="I119" i="4" l="1"/>
  <c r="G120" i="4" l="1"/>
  <c r="H120" i="4" s="1"/>
  <c r="J120" i="4" s="1"/>
  <c r="I120" i="4" l="1"/>
  <c r="G121" i="4" l="1"/>
  <c r="H121" i="4" s="1"/>
  <c r="J121" i="4" s="1"/>
  <c r="I121" i="4" l="1"/>
  <c r="G122" i="4" l="1"/>
  <c r="H122" i="4" s="1"/>
  <c r="J122" i="4" s="1"/>
  <c r="I122" i="4" l="1"/>
  <c r="G123" i="4" l="1"/>
  <c r="H123" i="4" s="1"/>
  <c r="J123" i="4" s="1"/>
  <c r="I123" i="4" l="1"/>
  <c r="G124" i="4" l="1"/>
  <c r="H124" i="4" s="1"/>
  <c r="J124" i="4" s="1"/>
  <c r="I124" i="4" l="1"/>
  <c r="G125" i="4" l="1"/>
  <c r="H125" i="4" s="1"/>
  <c r="J125" i="4" s="1"/>
  <c r="I125" i="4" l="1"/>
  <c r="G126" i="4" l="1"/>
  <c r="H126" i="4" s="1"/>
  <c r="J126" i="4" s="1"/>
  <c r="I126" i="4" l="1"/>
  <c r="G127" i="4" l="1"/>
  <c r="H127" i="4" s="1"/>
  <c r="J127" i="4" s="1"/>
  <c r="I127" i="4" l="1"/>
  <c r="G128" i="4" l="1"/>
  <c r="H128" i="4" s="1"/>
  <c r="J128" i="4" s="1"/>
  <c r="I128" i="4" l="1"/>
  <c r="G129" i="4" l="1"/>
  <c r="H129" i="4" s="1"/>
  <c r="J129" i="4" s="1"/>
  <c r="I129" i="4" l="1"/>
  <c r="G130" i="4" l="1"/>
  <c r="H130" i="4" s="1"/>
  <c r="J130" i="4" s="1"/>
  <c r="I130" i="4" l="1"/>
  <c r="G131" i="4" l="1"/>
  <c r="H131" i="4" s="1"/>
  <c r="J131" i="4" s="1"/>
  <c r="I131" i="4" l="1"/>
  <c r="G132" i="4" l="1"/>
  <c r="H132" i="4" s="1"/>
  <c r="J132" i="4" s="1"/>
  <c r="I132" i="4" l="1"/>
  <c r="G133" i="4" l="1"/>
  <c r="H133" i="4" s="1"/>
  <c r="J133" i="4" s="1"/>
  <c r="I133" i="4" l="1"/>
  <c r="G134" i="4" l="1"/>
  <c r="H134" i="4" s="1"/>
  <c r="J134" i="4" s="1"/>
  <c r="I134" i="4" l="1"/>
  <c r="G135" i="4" l="1"/>
  <c r="H135" i="4" s="1"/>
  <c r="J135" i="4" s="1"/>
  <c r="I135" i="4" l="1"/>
  <c r="G136" i="4" l="1"/>
  <c r="H136" i="4" s="1"/>
  <c r="J136" i="4" s="1"/>
  <c r="I136" i="4" l="1"/>
  <c r="G137" i="4" l="1"/>
  <c r="H137" i="4" s="1"/>
  <c r="J137" i="4" s="1"/>
  <c r="I137" i="4" l="1"/>
  <c r="G138" i="4" l="1"/>
  <c r="H138" i="4" s="1"/>
  <c r="J138" i="4" s="1"/>
  <c r="I138" i="4" l="1"/>
  <c r="G139" i="4" l="1"/>
  <c r="H139" i="4" s="1"/>
  <c r="J139" i="4" s="1"/>
  <c r="I139" i="4" l="1"/>
  <c r="G140" i="4" l="1"/>
  <c r="H140" i="4" s="1"/>
  <c r="J140" i="4" s="1"/>
  <c r="I140" i="4" l="1"/>
  <c r="G141" i="4" l="1"/>
  <c r="H141" i="4" s="1"/>
  <c r="J141" i="4" s="1"/>
  <c r="I141" i="4" l="1"/>
  <c r="G142" i="4" l="1"/>
  <c r="H142" i="4" s="1"/>
  <c r="J142" i="4" s="1"/>
  <c r="I142" i="4" l="1"/>
  <c r="G143" i="4" l="1"/>
  <c r="H143" i="4" s="1"/>
  <c r="J143" i="4" s="1"/>
  <c r="I143" i="4" l="1"/>
  <c r="G144" i="4" l="1"/>
  <c r="H144" i="4" s="1"/>
  <c r="J144" i="4" s="1"/>
  <c r="I144" i="4" l="1"/>
  <c r="G145" i="4" l="1"/>
  <c r="H145" i="4" s="1"/>
  <c r="J145" i="4" s="1"/>
  <c r="I145" i="4" l="1"/>
  <c r="G146" i="4" l="1"/>
  <c r="H146" i="4" s="1"/>
  <c r="J146" i="4" s="1"/>
  <c r="I146" i="4" l="1"/>
  <c r="G147" i="4" l="1"/>
  <c r="H147" i="4" s="1"/>
  <c r="J147" i="4" s="1"/>
  <c r="I147" i="4" l="1"/>
  <c r="G148" i="4" l="1"/>
  <c r="H148" i="4" s="1"/>
  <c r="J148" i="4" s="1"/>
  <c r="I148" i="4" l="1"/>
  <c r="G149" i="4" l="1"/>
  <c r="H149" i="4" s="1"/>
  <c r="J149" i="4" s="1"/>
  <c r="I149" i="4" l="1"/>
  <c r="G150" i="4" l="1"/>
  <c r="H150" i="4" s="1"/>
  <c r="J150" i="4" s="1"/>
  <c r="I150" i="4" l="1"/>
  <c r="G151" i="4" l="1"/>
  <c r="H151" i="4" s="1"/>
  <c r="J151" i="4" s="1"/>
  <c r="I151" i="4" l="1"/>
  <c r="G152" i="4" l="1"/>
  <c r="H152" i="4" s="1"/>
  <c r="J152" i="4" s="1"/>
  <c r="I152" i="4" l="1"/>
  <c r="G153" i="4" l="1"/>
  <c r="H153" i="4" s="1"/>
  <c r="J153" i="4" s="1"/>
  <c r="I153" i="4" l="1"/>
  <c r="G154" i="4" l="1"/>
  <c r="H154" i="4" s="1"/>
  <c r="J154" i="4" s="1"/>
  <c r="I154" i="4" l="1"/>
  <c r="G155" i="4" l="1"/>
  <c r="H155" i="4" s="1"/>
  <c r="J155" i="4" s="1"/>
  <c r="I155" i="4" l="1"/>
  <c r="G156" i="4" l="1"/>
  <c r="H156" i="4" s="1"/>
  <c r="J156" i="4" s="1"/>
  <c r="I156" i="4" l="1"/>
  <c r="G157" i="4" l="1"/>
  <c r="H157" i="4" s="1"/>
  <c r="J157" i="4" s="1"/>
  <c r="I157" i="4" l="1"/>
  <c r="G158" i="4" l="1"/>
  <c r="H158" i="4" s="1"/>
  <c r="J158" i="4" s="1"/>
  <c r="I158" i="4" l="1"/>
  <c r="G159" i="4" l="1"/>
  <c r="H159" i="4" s="1"/>
  <c r="J159" i="4" s="1"/>
  <c r="I159" i="4" l="1"/>
  <c r="G160" i="4" l="1"/>
  <c r="H160" i="4" s="1"/>
  <c r="J160" i="4" s="1"/>
  <c r="I160" i="4" l="1"/>
  <c r="G161" i="4" l="1"/>
  <c r="H161" i="4" s="1"/>
  <c r="J161" i="4" s="1"/>
  <c r="I161" i="4" l="1"/>
  <c r="G162" i="4" l="1"/>
  <c r="H162" i="4" s="1"/>
  <c r="J162" i="4" s="1"/>
  <c r="I162" i="4" l="1"/>
  <c r="G163" i="4" l="1"/>
  <c r="H163" i="4" s="1"/>
  <c r="J163" i="4" s="1"/>
  <c r="I163" i="4" l="1"/>
  <c r="G164" i="4" l="1"/>
  <c r="H164" i="4" s="1"/>
  <c r="J164" i="4" s="1"/>
  <c r="I164" i="4" l="1"/>
  <c r="G165" i="4" l="1"/>
  <c r="H165" i="4" s="1"/>
  <c r="J165" i="4" s="1"/>
  <c r="I165" i="4" l="1"/>
  <c r="G166" i="4" l="1"/>
  <c r="H166" i="4" s="1"/>
  <c r="J166" i="4" s="1"/>
  <c r="I166" i="4" l="1"/>
  <c r="G167" i="4" l="1"/>
  <c r="H167" i="4" s="1"/>
  <c r="J167" i="4" s="1"/>
  <c r="I167" i="4" l="1"/>
  <c r="G168" i="4" l="1"/>
  <c r="H168" i="4" s="1"/>
  <c r="J168" i="4" s="1"/>
  <c r="I168" i="4" l="1"/>
  <c r="G169" i="4" l="1"/>
  <c r="H169" i="4" s="1"/>
  <c r="J169" i="4" s="1"/>
  <c r="I169" i="4" l="1"/>
  <c r="G170" i="4" l="1"/>
  <c r="H170" i="4" s="1"/>
  <c r="J170" i="4" s="1"/>
  <c r="I170" i="4" l="1"/>
  <c r="G171" i="4" l="1"/>
  <c r="H171" i="4" s="1"/>
  <c r="J171" i="4" s="1"/>
  <c r="I171" i="4" l="1"/>
  <c r="G172" i="4" l="1"/>
  <c r="H172" i="4" s="1"/>
  <c r="J172" i="4" s="1"/>
  <c r="I172" i="4" l="1"/>
  <c r="G173" i="4" l="1"/>
  <c r="H173" i="4" s="1"/>
  <c r="J173" i="4" s="1"/>
  <c r="I173" i="4" l="1"/>
  <c r="G174" i="4" l="1"/>
  <c r="H174" i="4" s="1"/>
  <c r="J174" i="4" s="1"/>
  <c r="I174" i="4" l="1"/>
  <c r="G175" i="4" l="1"/>
  <c r="H175" i="4" s="1"/>
  <c r="J175" i="4" s="1"/>
  <c r="I175" i="4" l="1"/>
  <c r="G176" i="4" l="1"/>
  <c r="H176" i="4" s="1"/>
  <c r="J176" i="4" s="1"/>
  <c r="I176" i="4" l="1"/>
  <c r="G177" i="4" l="1"/>
  <c r="H177" i="4" s="1"/>
  <c r="J177" i="4" s="1"/>
  <c r="I177" i="4" l="1"/>
  <c r="G178" i="4" l="1"/>
  <c r="H178" i="4" s="1"/>
  <c r="J178" i="4" s="1"/>
  <c r="I178" i="4" l="1"/>
  <c r="G179" i="4" l="1"/>
  <c r="H179" i="4" s="1"/>
  <c r="J179" i="4" s="1"/>
  <c r="I179" i="4" l="1"/>
  <c r="G180" i="4" l="1"/>
  <c r="H180" i="4" s="1"/>
  <c r="J180" i="4" s="1"/>
  <c r="I180" i="4" l="1"/>
  <c r="G181" i="4" l="1"/>
  <c r="H181" i="4" s="1"/>
  <c r="J181" i="4" s="1"/>
  <c r="I181" i="4" l="1"/>
  <c r="G182" i="4" l="1"/>
  <c r="H182" i="4" s="1"/>
  <c r="J182" i="4" s="1"/>
  <c r="I182" i="4" l="1"/>
  <c r="G183" i="4" l="1"/>
  <c r="H183" i="4" s="1"/>
  <c r="J183" i="4" s="1"/>
  <c r="I183" i="4" l="1"/>
  <c r="G184" i="4" l="1"/>
  <c r="H184" i="4" s="1"/>
  <c r="J184" i="4" s="1"/>
  <c r="I184" i="4" l="1"/>
  <c r="G185" i="4" l="1"/>
  <c r="H185" i="4" s="1"/>
  <c r="J185" i="4" s="1"/>
  <c r="I185" i="4" l="1"/>
  <c r="G186" i="4" l="1"/>
  <c r="H186" i="4" s="1"/>
  <c r="J186" i="4" s="1"/>
  <c r="I186" i="4" l="1"/>
  <c r="G187" i="4" l="1"/>
  <c r="H187" i="4" s="1"/>
  <c r="J187" i="4" s="1"/>
  <c r="I187" i="4" l="1"/>
  <c r="G188" i="4" l="1"/>
  <c r="H188" i="4" s="1"/>
  <c r="J188" i="4" s="1"/>
  <c r="I188" i="4" l="1"/>
  <c r="G189" i="4" l="1"/>
  <c r="H189" i="4" s="1"/>
  <c r="J189" i="4" s="1"/>
  <c r="I189" i="4" l="1"/>
  <c r="G190" i="4" l="1"/>
  <c r="H190" i="4" s="1"/>
  <c r="J190" i="4" s="1"/>
  <c r="I190" i="4" l="1"/>
  <c r="G191" i="4" l="1"/>
  <c r="H191" i="4" s="1"/>
  <c r="J191" i="4" s="1"/>
  <c r="I191" i="4" l="1"/>
  <c r="G192" i="4" l="1"/>
  <c r="H192" i="4" s="1"/>
  <c r="J192" i="4" s="1"/>
  <c r="I192" i="4" l="1"/>
  <c r="G193" i="4" l="1"/>
  <c r="H193" i="4" s="1"/>
  <c r="J193" i="4" s="1"/>
  <c r="I193" i="4" l="1"/>
  <c r="G194" i="4" l="1"/>
  <c r="H194" i="4" s="1"/>
  <c r="J194" i="4" s="1"/>
  <c r="I194" i="4" l="1"/>
  <c r="G195" i="4" l="1"/>
  <c r="H195" i="4" s="1"/>
  <c r="J195" i="4" s="1"/>
  <c r="I195" i="4" l="1"/>
  <c r="G196" i="4" l="1"/>
  <c r="H196" i="4" s="1"/>
  <c r="J196" i="4" s="1"/>
  <c r="I196" i="4" l="1"/>
  <c r="G197" i="4" l="1"/>
  <c r="H197" i="4" s="1"/>
  <c r="J197" i="4" s="1"/>
  <c r="I197" i="4" l="1"/>
  <c r="G198" i="4" l="1"/>
  <c r="H198" i="4" s="1"/>
  <c r="J198" i="4" s="1"/>
  <c r="I198" i="4" l="1"/>
  <c r="G199" i="4" l="1"/>
  <c r="H199" i="4" s="1"/>
  <c r="J199" i="4" s="1"/>
  <c r="I199" i="4" l="1"/>
  <c r="G200" i="4" l="1"/>
  <c r="H200" i="4" s="1"/>
  <c r="J200" i="4" s="1"/>
  <c r="I200" i="4" l="1"/>
  <c r="G201" i="4" l="1"/>
  <c r="H201" i="4" s="1"/>
  <c r="J201" i="4" s="1"/>
  <c r="I201" i="4" l="1"/>
  <c r="G202" i="4" l="1"/>
  <c r="H202" i="4" s="1"/>
  <c r="J202" i="4" s="1"/>
  <c r="I202" i="4" l="1"/>
  <c r="G203" i="4" l="1"/>
  <c r="H203" i="4" s="1"/>
  <c r="J203" i="4" s="1"/>
  <c r="I203" i="4" l="1"/>
  <c r="G204" i="4" l="1"/>
  <c r="H204" i="4" s="1"/>
  <c r="J204" i="4" s="1"/>
  <c r="I204" i="4" l="1"/>
  <c r="G205" i="4" l="1"/>
  <c r="H205" i="4" s="1"/>
  <c r="J205" i="4" s="1"/>
  <c r="I205" i="4" l="1"/>
  <c r="G206" i="4" l="1"/>
  <c r="H206" i="4" s="1"/>
  <c r="J206" i="4" s="1"/>
  <c r="I206" i="4" l="1"/>
  <c r="G207" i="4" l="1"/>
  <c r="H207" i="4" s="1"/>
  <c r="J207" i="4" s="1"/>
  <c r="I207" i="4" l="1"/>
  <c r="G208" i="4" l="1"/>
  <c r="H208" i="4" s="1"/>
  <c r="J208" i="4" s="1"/>
  <c r="I208" i="4" l="1"/>
  <c r="G209" i="4" l="1"/>
  <c r="H209" i="4" s="1"/>
  <c r="J209" i="4" s="1"/>
  <c r="I209" i="4" l="1"/>
  <c r="G210" i="4" l="1"/>
  <c r="H210" i="4" s="1"/>
  <c r="J210" i="4" s="1"/>
  <c r="I210" i="4" l="1"/>
  <c r="G211" i="4" l="1"/>
  <c r="H211" i="4" s="1"/>
  <c r="J211" i="4" s="1"/>
  <c r="I211" i="4" l="1"/>
  <c r="G212" i="4" l="1"/>
  <c r="H212" i="4" s="1"/>
  <c r="J212" i="4" s="1"/>
  <c r="I212" i="4" l="1"/>
  <c r="G213" i="4" l="1"/>
  <c r="H213" i="4" s="1"/>
  <c r="J213" i="4" s="1"/>
  <c r="I213" i="4" l="1"/>
  <c r="G214" i="4" l="1"/>
  <c r="H214" i="4" s="1"/>
  <c r="J214" i="4" s="1"/>
  <c r="I214" i="4" l="1"/>
  <c r="G215" i="4" l="1"/>
  <c r="H215" i="4" s="1"/>
  <c r="J215" i="4" s="1"/>
  <c r="I215" i="4" l="1"/>
  <c r="G216" i="4" l="1"/>
  <c r="H216" i="4" s="1"/>
  <c r="J216" i="4" s="1"/>
  <c r="I216" i="4" l="1"/>
  <c r="G217" i="4" l="1"/>
  <c r="H217" i="4" s="1"/>
  <c r="J217" i="4" s="1"/>
  <c r="I217" i="4" l="1"/>
  <c r="G218" i="4" l="1"/>
  <c r="H218" i="4" s="1"/>
  <c r="J218" i="4" s="1"/>
  <c r="I218" i="4" l="1"/>
  <c r="G219" i="4" l="1"/>
  <c r="H219" i="4" s="1"/>
  <c r="J219" i="4" s="1"/>
  <c r="I219" i="4" l="1"/>
  <c r="G220" i="4" l="1"/>
  <c r="H220" i="4" s="1"/>
  <c r="J220" i="4" s="1"/>
  <c r="I220" i="4" l="1"/>
  <c r="G221" i="4" l="1"/>
  <c r="H221" i="4" s="1"/>
  <c r="J221" i="4" s="1"/>
  <c r="I221" i="4" l="1"/>
  <c r="G222" i="4" l="1"/>
  <c r="H222" i="4" s="1"/>
  <c r="J222" i="4" s="1"/>
  <c r="I222" i="4" l="1"/>
  <c r="G223" i="4" l="1"/>
  <c r="H223" i="4" s="1"/>
  <c r="J223" i="4" s="1"/>
  <c r="I223" i="4" l="1"/>
  <c r="G224" i="4" l="1"/>
  <c r="H224" i="4" s="1"/>
  <c r="J224" i="4" s="1"/>
  <c r="I224" i="4" l="1"/>
</calcChain>
</file>

<file path=xl/sharedStrings.xml><?xml version="1.0" encoding="utf-8"?>
<sst xmlns="http://schemas.openxmlformats.org/spreadsheetml/2006/main" count="118" uniqueCount="46">
  <si>
    <t>通貨ペア</t>
    <rPh sb="0" eb="2">
      <t>ツウカ</t>
    </rPh>
    <phoneticPr fontId="2"/>
  </si>
  <si>
    <t>USD/JPY</t>
    <phoneticPr fontId="2"/>
  </si>
  <si>
    <t>年</t>
    <rPh sb="0" eb="1">
      <t>ネン</t>
    </rPh>
    <phoneticPr fontId="2"/>
  </si>
  <si>
    <t>月日</t>
    <rPh sb="0" eb="2">
      <t>ガッピ</t>
    </rPh>
    <phoneticPr fontId="2"/>
  </si>
  <si>
    <t>売買</t>
    <rPh sb="0" eb="2">
      <t>バイバイ</t>
    </rPh>
    <phoneticPr fontId="2"/>
  </si>
  <si>
    <t>買</t>
    <rPh sb="0" eb="1">
      <t>カ</t>
    </rPh>
    <phoneticPr fontId="2"/>
  </si>
  <si>
    <t>Lot</t>
    <phoneticPr fontId="2"/>
  </si>
  <si>
    <t>資金</t>
    <rPh sb="0" eb="2">
      <t>シキン</t>
    </rPh>
    <phoneticPr fontId="2"/>
  </si>
  <si>
    <t>リスク</t>
    <phoneticPr fontId="2"/>
  </si>
  <si>
    <t>決済pips</t>
    <rPh sb="0" eb="2">
      <t>ケッサイ</t>
    </rPh>
    <phoneticPr fontId="2"/>
  </si>
  <si>
    <t>売</t>
    <rPh sb="0" eb="1">
      <t>ウ</t>
    </rPh>
    <phoneticPr fontId="2"/>
  </si>
  <si>
    <t>エントリー</t>
    <phoneticPr fontId="2"/>
  </si>
  <si>
    <t>仕掛２</t>
    <rPh sb="0" eb="2">
      <t>シカ</t>
    </rPh>
    <phoneticPr fontId="2"/>
  </si>
  <si>
    <t>ストップ移動</t>
    <rPh sb="4" eb="6">
      <t>イドウ</t>
    </rPh>
    <phoneticPr fontId="2"/>
  </si>
  <si>
    <t>ダウ理論・EB</t>
    <rPh sb="2" eb="4">
      <t>リロン</t>
    </rPh>
    <phoneticPr fontId="2"/>
  </si>
  <si>
    <t>損益</t>
    <rPh sb="0" eb="2">
      <t>ソンエキ</t>
    </rPh>
    <phoneticPr fontId="2"/>
  </si>
  <si>
    <t>単独決済</t>
    <rPh sb="0" eb="2">
      <t>タンドク</t>
    </rPh>
    <rPh sb="2" eb="4">
      <t>ケッサイ</t>
    </rPh>
    <phoneticPr fontId="2"/>
  </si>
  <si>
    <t>買</t>
    <rPh sb="0" eb="1">
      <t>カ</t>
    </rPh>
    <phoneticPr fontId="2"/>
  </si>
  <si>
    <t>売</t>
    <rPh sb="0" eb="1">
      <t>ウ</t>
    </rPh>
    <phoneticPr fontId="2"/>
  </si>
  <si>
    <t>買</t>
    <rPh sb="0" eb="1">
      <t>バイ</t>
    </rPh>
    <phoneticPr fontId="2"/>
  </si>
  <si>
    <t>20-23</t>
    <phoneticPr fontId="2"/>
  </si>
  <si>
    <t>24-26</t>
    <phoneticPr fontId="2"/>
  </si>
  <si>
    <t>損切pips</t>
    <rPh sb="0" eb="2">
      <t>ソンギリ</t>
    </rPh>
    <phoneticPr fontId="2"/>
  </si>
  <si>
    <t>トレード数</t>
    <rPh sb="4" eb="5">
      <t>スウ</t>
    </rPh>
    <phoneticPr fontId="2"/>
  </si>
  <si>
    <t>日足</t>
    <rPh sb="0" eb="2">
      <t>ヒアシ</t>
    </rPh>
    <phoneticPr fontId="2"/>
  </si>
  <si>
    <t>勝ち</t>
    <rPh sb="0" eb="1">
      <t>カ</t>
    </rPh>
    <phoneticPr fontId="2"/>
  </si>
  <si>
    <t>負け</t>
    <rPh sb="0" eb="1">
      <t>マ</t>
    </rPh>
    <phoneticPr fontId="2"/>
  </si>
  <si>
    <t>勝率</t>
    <rPh sb="0" eb="2">
      <t>ショウリツ</t>
    </rPh>
    <phoneticPr fontId="2"/>
  </si>
  <si>
    <t>当初資金</t>
    <rPh sb="0" eb="2">
      <t>トウショ</t>
    </rPh>
    <rPh sb="2" eb="4">
      <t>シキン</t>
    </rPh>
    <phoneticPr fontId="2"/>
  </si>
  <si>
    <t>最終資金</t>
    <rPh sb="0" eb="2">
      <t>サイシュウ</t>
    </rPh>
    <rPh sb="2" eb="4">
      <t>シキン</t>
    </rPh>
    <phoneticPr fontId="2"/>
  </si>
  <si>
    <t>トレード期間</t>
    <rPh sb="4" eb="6">
      <t>キカン</t>
    </rPh>
    <phoneticPr fontId="2"/>
  </si>
  <si>
    <t>5年5か月</t>
    <rPh sb="1" eb="2">
      <t>ネン</t>
    </rPh>
    <rPh sb="4" eb="5">
      <t>ゲツ</t>
    </rPh>
    <phoneticPr fontId="2"/>
  </si>
  <si>
    <t>4時間足</t>
    <rPh sb="1" eb="3">
      <t>ジカン</t>
    </rPh>
    <rPh sb="3" eb="4">
      <t>アシ</t>
    </rPh>
    <phoneticPr fontId="2"/>
  </si>
  <si>
    <t>買：1、売：2</t>
    <rPh sb="0" eb="1">
      <t>カ</t>
    </rPh>
    <rPh sb="4" eb="5">
      <t>ウ</t>
    </rPh>
    <phoneticPr fontId="2"/>
  </si>
  <si>
    <t>損益比率</t>
    <rPh sb="0" eb="2">
      <t>ソンエキ</t>
    </rPh>
    <rPh sb="2" eb="4">
      <t>ヒリツ</t>
    </rPh>
    <phoneticPr fontId="2"/>
  </si>
  <si>
    <t>→</t>
    <phoneticPr fontId="2"/>
  </si>
  <si>
    <t>当初</t>
    <rPh sb="0" eb="2">
      <t>トウショ</t>
    </rPh>
    <phoneticPr fontId="2"/>
  </si>
  <si>
    <t>最終</t>
    <rPh sb="0" eb="2">
      <t>サイシュウ</t>
    </rPh>
    <phoneticPr fontId="2"/>
  </si>
  <si>
    <t>利益率</t>
    <rPh sb="0" eb="2">
      <t>リエキ</t>
    </rPh>
    <rPh sb="2" eb="3">
      <t>リツ</t>
    </rPh>
    <phoneticPr fontId="2"/>
  </si>
  <si>
    <t>勝</t>
    <rPh sb="0" eb="1">
      <t>カ</t>
    </rPh>
    <phoneticPr fontId="2"/>
  </si>
  <si>
    <t>負</t>
    <rPh sb="0" eb="1">
      <t>マ</t>
    </rPh>
    <phoneticPr fontId="2"/>
  </si>
  <si>
    <t>勝率</t>
    <rPh sb="0" eb="2">
      <t>ショウリツ</t>
    </rPh>
    <phoneticPr fontId="2"/>
  </si>
  <si>
    <t>トータル</t>
    <phoneticPr fontId="2"/>
  </si>
  <si>
    <t>計</t>
    <rPh sb="0" eb="1">
      <t>ケイ</t>
    </rPh>
    <phoneticPr fontId="2"/>
  </si>
  <si>
    <t>5倍以上</t>
    <rPh sb="1" eb="2">
      <t>バイ</t>
    </rPh>
    <rPh sb="2" eb="4">
      <t>イジョウ</t>
    </rPh>
    <phoneticPr fontId="2"/>
  </si>
  <si>
    <t>20pipで建値決済</t>
    <rPh sb="6" eb="8">
      <t>タテネ</t>
    </rPh>
    <rPh sb="8" eb="10">
      <t>ケッサイ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</si>
</sst>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 applyAlignment="1">
      <alignment horizontal="center" vertical="center"/>
    </xf>
    <xf numFmtId="38" fontId="0" fillId="0" borderId="0" xfId="1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2" borderId="0" xfId="1" applyFont="1" applyFill="1">
      <alignment vertical="center"/>
    </xf>
    <xf numFmtId="38" fontId="0" fillId="0" borderId="0" xfId="1" applyFont="1" applyAlignment="1">
      <alignment horizontal="center" vertical="center"/>
    </xf>
    <xf numFmtId="38" fontId="0" fillId="0" borderId="0" xfId="0" applyNumberFormat="1">
      <alignment vertical="center"/>
    </xf>
    <xf numFmtId="9" fontId="0" fillId="0" borderId="0" xfId="2" applyFont="1">
      <alignment vertical="center"/>
    </xf>
    <xf numFmtId="0" fontId="4" fillId="4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8" fontId="4" fillId="3" borderId="0" xfId="1" applyFont="1" applyFill="1">
      <alignment vertical="center"/>
    </xf>
    <xf numFmtId="38" fontId="4" fillId="2" borderId="0" xfId="1" applyFont="1" applyFill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0" xfId="1" applyFont="1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5" borderId="0" xfId="0" applyFont="1" applyFill="1">
      <alignment vertical="center"/>
    </xf>
    <xf numFmtId="0" fontId="4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left" vertical="center" indent="2"/>
    </xf>
    <xf numFmtId="0" fontId="0" fillId="0" borderId="0" xfId="0" applyAlignment="1">
      <alignment horizontal="right" vertical="center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56115</xdr:colOff>
      <xdr:row>27</xdr:row>
      <xdr:rowOff>199101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8285715" cy="7400001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10</xdr:row>
      <xdr:rowOff>219075</xdr:rowOff>
    </xdr:from>
    <xdr:to>
      <xdr:col>5</xdr:col>
      <xdr:colOff>619125</xdr:colOff>
      <xdr:row>13</xdr:row>
      <xdr:rowOff>219075</xdr:rowOff>
    </xdr:to>
    <xdr:cxnSp macro="">
      <xdr:nvCxnSpPr>
        <xdr:cNvPr id="4" name="直線矢印コネクタ 3"/>
        <xdr:cNvCxnSpPr/>
      </xdr:nvCxnSpPr>
      <xdr:spPr>
        <a:xfrm flipV="1">
          <a:off x="2952750" y="2886075"/>
          <a:ext cx="1095375" cy="80010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361048</xdr:colOff>
      <xdr:row>51</xdr:row>
      <xdr:rowOff>113586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8001000"/>
          <a:ext cx="7219048" cy="5714286"/>
        </a:xfrm>
        <a:prstGeom prst="rect">
          <a:avLst/>
        </a:prstGeom>
      </xdr:spPr>
    </xdr:pic>
    <xdr:clientData/>
  </xdr:twoCellAnchor>
  <xdr:twoCellAnchor>
    <xdr:from>
      <xdr:col>6</xdr:col>
      <xdr:colOff>571500</xdr:colOff>
      <xdr:row>41</xdr:row>
      <xdr:rowOff>9525</xdr:rowOff>
    </xdr:from>
    <xdr:to>
      <xdr:col>7</xdr:col>
      <xdr:colOff>142875</xdr:colOff>
      <xdr:row>41</xdr:row>
      <xdr:rowOff>247650</xdr:rowOff>
    </xdr:to>
    <xdr:cxnSp macro="">
      <xdr:nvCxnSpPr>
        <xdr:cNvPr id="12" name="直線矢印コネクタ 11"/>
        <xdr:cNvCxnSpPr/>
      </xdr:nvCxnSpPr>
      <xdr:spPr>
        <a:xfrm flipV="1">
          <a:off x="4686300" y="10944225"/>
          <a:ext cx="257175" cy="2381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53</xdr:row>
      <xdr:rowOff>0</xdr:rowOff>
    </xdr:from>
    <xdr:to>
      <xdr:col>12</xdr:col>
      <xdr:colOff>446677</xdr:colOff>
      <xdr:row>70</xdr:row>
      <xdr:rowOff>247053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14135100"/>
          <a:ext cx="7990477" cy="4780953"/>
        </a:xfrm>
        <a:prstGeom prst="rect">
          <a:avLst/>
        </a:prstGeom>
      </xdr:spPr>
    </xdr:pic>
    <xdr:clientData/>
  </xdr:twoCellAnchor>
  <xdr:twoCellAnchor>
    <xdr:from>
      <xdr:col>8</xdr:col>
      <xdr:colOff>561975</xdr:colOff>
      <xdr:row>62</xdr:row>
      <xdr:rowOff>209551</xdr:rowOff>
    </xdr:from>
    <xdr:to>
      <xdr:col>9</xdr:col>
      <xdr:colOff>114300</xdr:colOff>
      <xdr:row>65</xdr:row>
      <xdr:rowOff>0</xdr:rowOff>
    </xdr:to>
    <xdr:cxnSp macro="">
      <xdr:nvCxnSpPr>
        <xdr:cNvPr id="15" name="直線矢印コネクタ 14"/>
        <xdr:cNvCxnSpPr/>
      </xdr:nvCxnSpPr>
      <xdr:spPr>
        <a:xfrm>
          <a:off x="6048375" y="16744951"/>
          <a:ext cx="238125" cy="590549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73</xdr:row>
      <xdr:rowOff>0</xdr:rowOff>
    </xdr:from>
    <xdr:to>
      <xdr:col>15</xdr:col>
      <xdr:colOff>608325</xdr:colOff>
      <xdr:row>94</xdr:row>
      <xdr:rowOff>75491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19469100"/>
          <a:ext cx="10209525" cy="5676191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75</xdr:row>
      <xdr:rowOff>142875</xdr:rowOff>
    </xdr:from>
    <xdr:to>
      <xdr:col>13</xdr:col>
      <xdr:colOff>104775</xdr:colOff>
      <xdr:row>76</xdr:row>
      <xdr:rowOff>133350</xdr:rowOff>
    </xdr:to>
    <xdr:cxnSp macro="">
      <xdr:nvCxnSpPr>
        <xdr:cNvPr id="18" name="直線矢印コネクタ 17"/>
        <xdr:cNvCxnSpPr/>
      </xdr:nvCxnSpPr>
      <xdr:spPr>
        <a:xfrm>
          <a:off x="8877300" y="20145375"/>
          <a:ext cx="142875" cy="2571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96</xdr:row>
      <xdr:rowOff>0</xdr:rowOff>
    </xdr:from>
    <xdr:to>
      <xdr:col>17</xdr:col>
      <xdr:colOff>151010</xdr:colOff>
      <xdr:row>124</xdr:row>
      <xdr:rowOff>75258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25603200"/>
          <a:ext cx="11123810" cy="7542858"/>
        </a:xfrm>
        <a:prstGeom prst="rect">
          <a:avLst/>
        </a:prstGeom>
      </xdr:spPr>
    </xdr:pic>
    <xdr:clientData/>
  </xdr:twoCellAnchor>
  <xdr:twoCellAnchor>
    <xdr:from>
      <xdr:col>3</xdr:col>
      <xdr:colOff>514350</xdr:colOff>
      <xdr:row>102</xdr:row>
      <xdr:rowOff>76200</xdr:rowOff>
    </xdr:from>
    <xdr:to>
      <xdr:col>4</xdr:col>
      <xdr:colOff>485775</xdr:colOff>
      <xdr:row>102</xdr:row>
      <xdr:rowOff>171450</xdr:rowOff>
    </xdr:to>
    <xdr:cxnSp macro="">
      <xdr:nvCxnSpPr>
        <xdr:cNvPr id="21" name="直線矢印コネクタ 20"/>
        <xdr:cNvCxnSpPr/>
      </xdr:nvCxnSpPr>
      <xdr:spPr>
        <a:xfrm>
          <a:off x="2571750" y="27279600"/>
          <a:ext cx="657225" cy="952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523875</xdr:colOff>
      <xdr:row>102</xdr:row>
      <xdr:rowOff>95250</xdr:rowOff>
    </xdr:from>
    <xdr:to>
      <xdr:col>12</xdr:col>
      <xdr:colOff>676275</xdr:colOff>
      <xdr:row>116</xdr:row>
      <xdr:rowOff>114300</xdr:rowOff>
    </xdr:to>
    <xdr:cxnSp macro="">
      <xdr:nvCxnSpPr>
        <xdr:cNvPr id="23" name="直線矢印コネクタ 22"/>
        <xdr:cNvCxnSpPr/>
      </xdr:nvCxnSpPr>
      <xdr:spPr>
        <a:xfrm>
          <a:off x="2581275" y="27298650"/>
          <a:ext cx="6324600" cy="37528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257175</xdr:colOff>
      <xdr:row>140</xdr:row>
      <xdr:rowOff>238125</xdr:rowOff>
    </xdr:from>
    <xdr:to>
      <xdr:col>8</xdr:col>
      <xdr:colOff>9525</xdr:colOff>
      <xdr:row>145</xdr:row>
      <xdr:rowOff>152400</xdr:rowOff>
    </xdr:to>
    <xdr:cxnSp macro="">
      <xdr:nvCxnSpPr>
        <xdr:cNvPr id="27" name="直線矢印コネクタ 26"/>
        <xdr:cNvCxnSpPr/>
      </xdr:nvCxnSpPr>
      <xdr:spPr>
        <a:xfrm>
          <a:off x="4371975" y="37576125"/>
          <a:ext cx="1123950" cy="12477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126</xdr:row>
      <xdr:rowOff>0</xdr:rowOff>
    </xdr:from>
    <xdr:to>
      <xdr:col>10</xdr:col>
      <xdr:colOff>551610</xdr:colOff>
      <xdr:row>149</xdr:row>
      <xdr:rowOff>46853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33604200"/>
          <a:ext cx="6723810" cy="6180953"/>
        </a:xfrm>
        <a:prstGeom prst="rect">
          <a:avLst/>
        </a:prstGeom>
      </xdr:spPr>
    </xdr:pic>
    <xdr:clientData/>
  </xdr:twoCellAnchor>
  <xdr:twoCellAnchor>
    <xdr:from>
      <xdr:col>6</xdr:col>
      <xdr:colOff>638175</xdr:colOff>
      <xdr:row>140</xdr:row>
      <xdr:rowOff>228600</xdr:rowOff>
    </xdr:from>
    <xdr:to>
      <xdr:col>8</xdr:col>
      <xdr:colOff>285750</xdr:colOff>
      <xdr:row>145</xdr:row>
      <xdr:rowOff>171450</xdr:rowOff>
    </xdr:to>
    <xdr:cxnSp macro="">
      <xdr:nvCxnSpPr>
        <xdr:cNvPr id="31" name="直線矢印コネクタ 30"/>
        <xdr:cNvCxnSpPr/>
      </xdr:nvCxnSpPr>
      <xdr:spPr>
        <a:xfrm>
          <a:off x="4752975" y="37566600"/>
          <a:ext cx="1019175" cy="12763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151</xdr:row>
      <xdr:rowOff>0</xdr:rowOff>
    </xdr:from>
    <xdr:to>
      <xdr:col>12</xdr:col>
      <xdr:colOff>275248</xdr:colOff>
      <xdr:row>169</xdr:row>
      <xdr:rowOff>208924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40271700"/>
          <a:ext cx="7819048" cy="5009524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161</xdr:row>
      <xdr:rowOff>114300</xdr:rowOff>
    </xdr:from>
    <xdr:to>
      <xdr:col>9</xdr:col>
      <xdr:colOff>9525</xdr:colOff>
      <xdr:row>164</xdr:row>
      <xdr:rowOff>57150</xdr:rowOff>
    </xdr:to>
    <xdr:cxnSp macro="">
      <xdr:nvCxnSpPr>
        <xdr:cNvPr id="35" name="直線矢印コネクタ 34"/>
        <xdr:cNvCxnSpPr/>
      </xdr:nvCxnSpPr>
      <xdr:spPr>
        <a:xfrm flipV="1">
          <a:off x="4972050" y="43053000"/>
          <a:ext cx="1209675" cy="7429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171</xdr:row>
      <xdr:rowOff>0</xdr:rowOff>
    </xdr:from>
    <xdr:to>
      <xdr:col>14</xdr:col>
      <xdr:colOff>551267</xdr:colOff>
      <xdr:row>192</xdr:row>
      <xdr:rowOff>123110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45605700"/>
          <a:ext cx="9466667" cy="5723810"/>
        </a:xfrm>
        <a:prstGeom prst="rect">
          <a:avLst/>
        </a:prstGeom>
      </xdr:spPr>
    </xdr:pic>
    <xdr:clientData/>
  </xdr:twoCellAnchor>
  <xdr:twoCellAnchor>
    <xdr:from>
      <xdr:col>10</xdr:col>
      <xdr:colOff>152400</xdr:colOff>
      <xdr:row>178</xdr:row>
      <xdr:rowOff>133350</xdr:rowOff>
    </xdr:from>
    <xdr:to>
      <xdr:col>10</xdr:col>
      <xdr:colOff>676275</xdr:colOff>
      <xdr:row>181</xdr:row>
      <xdr:rowOff>19050</xdr:rowOff>
    </xdr:to>
    <xdr:cxnSp macro="">
      <xdr:nvCxnSpPr>
        <xdr:cNvPr id="38" name="直線矢印コネクタ 37"/>
        <xdr:cNvCxnSpPr/>
      </xdr:nvCxnSpPr>
      <xdr:spPr>
        <a:xfrm flipV="1">
          <a:off x="7010400" y="47605950"/>
          <a:ext cx="523875" cy="68580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194</xdr:row>
      <xdr:rowOff>0</xdr:rowOff>
    </xdr:from>
    <xdr:to>
      <xdr:col>12</xdr:col>
      <xdr:colOff>199058</xdr:colOff>
      <xdr:row>222</xdr:row>
      <xdr:rowOff>189543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51739800"/>
          <a:ext cx="7742858" cy="7657143"/>
        </a:xfrm>
        <a:prstGeom prst="rect">
          <a:avLst/>
        </a:prstGeom>
      </xdr:spPr>
    </xdr:pic>
    <xdr:clientData/>
  </xdr:twoCellAnchor>
  <xdr:twoCellAnchor>
    <xdr:from>
      <xdr:col>7</xdr:col>
      <xdr:colOff>152400</xdr:colOff>
      <xdr:row>201</xdr:row>
      <xdr:rowOff>200025</xdr:rowOff>
    </xdr:from>
    <xdr:to>
      <xdr:col>8</xdr:col>
      <xdr:colOff>476250</xdr:colOff>
      <xdr:row>206</xdr:row>
      <xdr:rowOff>133350</xdr:rowOff>
    </xdr:to>
    <xdr:cxnSp macro="">
      <xdr:nvCxnSpPr>
        <xdr:cNvPr id="41" name="直線矢印コネクタ 40"/>
        <xdr:cNvCxnSpPr/>
      </xdr:nvCxnSpPr>
      <xdr:spPr>
        <a:xfrm flipV="1">
          <a:off x="4953000" y="53806725"/>
          <a:ext cx="1009650" cy="12668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224</xdr:row>
      <xdr:rowOff>0</xdr:rowOff>
    </xdr:from>
    <xdr:to>
      <xdr:col>15</xdr:col>
      <xdr:colOff>84515</xdr:colOff>
      <xdr:row>251</xdr:row>
      <xdr:rowOff>84815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" y="59740800"/>
          <a:ext cx="9685715" cy="728571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236</xdr:row>
      <xdr:rowOff>114301</xdr:rowOff>
    </xdr:from>
    <xdr:to>
      <xdr:col>12</xdr:col>
      <xdr:colOff>133350</xdr:colOff>
      <xdr:row>237</xdr:row>
      <xdr:rowOff>257175</xdr:rowOff>
    </xdr:to>
    <xdr:cxnSp macro="">
      <xdr:nvCxnSpPr>
        <xdr:cNvPr id="24" name="直線矢印コネクタ 23"/>
        <xdr:cNvCxnSpPr/>
      </xdr:nvCxnSpPr>
      <xdr:spPr>
        <a:xfrm>
          <a:off x="8343900" y="63055501"/>
          <a:ext cx="19050" cy="409574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253</xdr:row>
      <xdr:rowOff>0</xdr:rowOff>
    </xdr:from>
    <xdr:to>
      <xdr:col>17</xdr:col>
      <xdr:colOff>303391</xdr:colOff>
      <xdr:row>280</xdr:row>
      <xdr:rowOff>246720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5800" y="67475100"/>
          <a:ext cx="11276191" cy="7447620"/>
        </a:xfrm>
        <a:prstGeom prst="rect">
          <a:avLst/>
        </a:prstGeom>
      </xdr:spPr>
    </xdr:pic>
    <xdr:clientData/>
  </xdr:twoCellAnchor>
  <xdr:twoCellAnchor>
    <xdr:from>
      <xdr:col>14</xdr:col>
      <xdr:colOff>561975</xdr:colOff>
      <xdr:row>276</xdr:row>
      <xdr:rowOff>219075</xdr:rowOff>
    </xdr:from>
    <xdr:to>
      <xdr:col>15</xdr:col>
      <xdr:colOff>142875</xdr:colOff>
      <xdr:row>279</xdr:row>
      <xdr:rowOff>38100</xdr:rowOff>
    </xdr:to>
    <xdr:cxnSp macro="">
      <xdr:nvCxnSpPr>
        <xdr:cNvPr id="26" name="直線矢印コネクタ 25"/>
        <xdr:cNvCxnSpPr/>
      </xdr:nvCxnSpPr>
      <xdr:spPr>
        <a:xfrm flipV="1">
          <a:off x="10163175" y="73828275"/>
          <a:ext cx="266700" cy="6191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638175</xdr:colOff>
      <xdr:row>299</xdr:row>
      <xdr:rowOff>95250</xdr:rowOff>
    </xdr:from>
    <xdr:to>
      <xdr:col>16</xdr:col>
      <xdr:colOff>219075</xdr:colOff>
      <xdr:row>302</xdr:row>
      <xdr:rowOff>200025</xdr:rowOff>
    </xdr:to>
    <xdr:cxnSp macro="">
      <xdr:nvCxnSpPr>
        <xdr:cNvPr id="29" name="直線矢印コネクタ 28"/>
        <xdr:cNvCxnSpPr/>
      </xdr:nvCxnSpPr>
      <xdr:spPr>
        <a:xfrm>
          <a:off x="9553575" y="79838550"/>
          <a:ext cx="1638300" cy="9048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283</xdr:row>
      <xdr:rowOff>0</xdr:rowOff>
    </xdr:from>
    <xdr:to>
      <xdr:col>17</xdr:col>
      <xdr:colOff>36725</xdr:colOff>
      <xdr:row>310</xdr:row>
      <xdr:rowOff>180053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5800" y="75476100"/>
          <a:ext cx="11009525" cy="7380953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300</xdr:row>
      <xdr:rowOff>0</xdr:rowOff>
    </xdr:from>
    <xdr:to>
      <xdr:col>15</xdr:col>
      <xdr:colOff>171450</xdr:colOff>
      <xdr:row>300</xdr:row>
      <xdr:rowOff>28575</xdr:rowOff>
    </xdr:to>
    <xdr:cxnSp macro="">
      <xdr:nvCxnSpPr>
        <xdr:cNvPr id="36" name="直線矢印コネクタ 35"/>
        <xdr:cNvCxnSpPr/>
      </xdr:nvCxnSpPr>
      <xdr:spPr>
        <a:xfrm flipV="1">
          <a:off x="9429750" y="80010000"/>
          <a:ext cx="1028700" cy="285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312</xdr:row>
      <xdr:rowOff>0</xdr:rowOff>
    </xdr:from>
    <xdr:to>
      <xdr:col>16</xdr:col>
      <xdr:colOff>674906</xdr:colOff>
      <xdr:row>335</xdr:row>
      <xdr:rowOff>132567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" y="83210400"/>
          <a:ext cx="10961906" cy="6266667"/>
        </a:xfrm>
        <a:prstGeom prst="rect">
          <a:avLst/>
        </a:prstGeom>
      </xdr:spPr>
    </xdr:pic>
    <xdr:clientData/>
  </xdr:twoCellAnchor>
  <xdr:twoCellAnchor>
    <xdr:from>
      <xdr:col>15</xdr:col>
      <xdr:colOff>19050</xdr:colOff>
      <xdr:row>326</xdr:row>
      <xdr:rowOff>219075</xdr:rowOff>
    </xdr:from>
    <xdr:to>
      <xdr:col>15</xdr:col>
      <xdr:colOff>666750</xdr:colOff>
      <xdr:row>329</xdr:row>
      <xdr:rowOff>200025</xdr:rowOff>
    </xdr:to>
    <xdr:cxnSp macro="">
      <xdr:nvCxnSpPr>
        <xdr:cNvPr id="39" name="直線矢印コネクタ 38"/>
        <xdr:cNvCxnSpPr/>
      </xdr:nvCxnSpPr>
      <xdr:spPr>
        <a:xfrm>
          <a:off x="10306050" y="87163275"/>
          <a:ext cx="647700" cy="7810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337</xdr:row>
      <xdr:rowOff>0</xdr:rowOff>
    </xdr:from>
    <xdr:to>
      <xdr:col>15</xdr:col>
      <xdr:colOff>341658</xdr:colOff>
      <xdr:row>363</xdr:row>
      <xdr:rowOff>208658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" y="89877900"/>
          <a:ext cx="9942858" cy="7142858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344</xdr:row>
      <xdr:rowOff>228600</xdr:rowOff>
    </xdr:from>
    <xdr:to>
      <xdr:col>13</xdr:col>
      <xdr:colOff>228600</xdr:colOff>
      <xdr:row>347</xdr:row>
      <xdr:rowOff>47625</xdr:rowOff>
    </xdr:to>
    <xdr:cxnSp macro="">
      <xdr:nvCxnSpPr>
        <xdr:cNvPr id="42" name="直線矢印コネクタ 41"/>
        <xdr:cNvCxnSpPr/>
      </xdr:nvCxnSpPr>
      <xdr:spPr>
        <a:xfrm>
          <a:off x="8448675" y="91973400"/>
          <a:ext cx="695325" cy="6191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365</xdr:row>
      <xdr:rowOff>0</xdr:rowOff>
    </xdr:from>
    <xdr:to>
      <xdr:col>16</xdr:col>
      <xdr:colOff>560620</xdr:colOff>
      <xdr:row>392</xdr:row>
      <xdr:rowOff>199101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5800" y="97345500"/>
          <a:ext cx="10847620" cy="7400001"/>
        </a:xfrm>
        <a:prstGeom prst="rect">
          <a:avLst/>
        </a:prstGeom>
      </xdr:spPr>
    </xdr:pic>
    <xdr:clientData/>
  </xdr:twoCellAnchor>
  <xdr:twoCellAnchor>
    <xdr:from>
      <xdr:col>13</xdr:col>
      <xdr:colOff>314325</xdr:colOff>
      <xdr:row>381</xdr:row>
      <xdr:rowOff>76200</xdr:rowOff>
    </xdr:from>
    <xdr:to>
      <xdr:col>14</xdr:col>
      <xdr:colOff>600075</xdr:colOff>
      <xdr:row>382</xdr:row>
      <xdr:rowOff>238125</xdr:rowOff>
    </xdr:to>
    <xdr:cxnSp macro="">
      <xdr:nvCxnSpPr>
        <xdr:cNvPr id="47" name="直線矢印コネクタ 46"/>
        <xdr:cNvCxnSpPr/>
      </xdr:nvCxnSpPr>
      <xdr:spPr>
        <a:xfrm flipV="1">
          <a:off x="9229725" y="101688900"/>
          <a:ext cx="971550" cy="4286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394</xdr:row>
      <xdr:rowOff>0</xdr:rowOff>
    </xdr:from>
    <xdr:to>
      <xdr:col>15</xdr:col>
      <xdr:colOff>570229</xdr:colOff>
      <xdr:row>419</xdr:row>
      <xdr:rowOff>265834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0" y="105079800"/>
          <a:ext cx="10171429" cy="6933334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408</xdr:row>
      <xdr:rowOff>114301</xdr:rowOff>
    </xdr:from>
    <xdr:to>
      <xdr:col>14</xdr:col>
      <xdr:colOff>104775</xdr:colOff>
      <xdr:row>410</xdr:row>
      <xdr:rowOff>85725</xdr:rowOff>
    </xdr:to>
    <xdr:cxnSp macro="">
      <xdr:nvCxnSpPr>
        <xdr:cNvPr id="50" name="直線矢印コネクタ 49"/>
        <xdr:cNvCxnSpPr/>
      </xdr:nvCxnSpPr>
      <xdr:spPr>
        <a:xfrm>
          <a:off x="9648825" y="108927901"/>
          <a:ext cx="57150" cy="504824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36725</xdr:colOff>
      <xdr:row>448</xdr:row>
      <xdr:rowOff>103862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5800" y="112280700"/>
          <a:ext cx="11009525" cy="7304762"/>
        </a:xfrm>
        <a:prstGeom prst="rect">
          <a:avLst/>
        </a:prstGeom>
      </xdr:spPr>
    </xdr:pic>
    <xdr:clientData/>
  </xdr:twoCellAnchor>
  <xdr:twoCellAnchor>
    <xdr:from>
      <xdr:col>13</xdr:col>
      <xdr:colOff>276225</xdr:colOff>
      <xdr:row>436</xdr:row>
      <xdr:rowOff>9526</xdr:rowOff>
    </xdr:from>
    <xdr:to>
      <xdr:col>13</xdr:col>
      <xdr:colOff>561975</xdr:colOff>
      <xdr:row>437</xdr:row>
      <xdr:rowOff>9525</xdr:rowOff>
    </xdr:to>
    <xdr:cxnSp macro="">
      <xdr:nvCxnSpPr>
        <xdr:cNvPr id="53" name="直線矢印コネクタ 52"/>
        <xdr:cNvCxnSpPr/>
      </xdr:nvCxnSpPr>
      <xdr:spPr>
        <a:xfrm>
          <a:off x="9191625" y="116290726"/>
          <a:ext cx="285750" cy="266699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450</xdr:row>
      <xdr:rowOff>0</xdr:rowOff>
    </xdr:from>
    <xdr:to>
      <xdr:col>17</xdr:col>
      <xdr:colOff>541487</xdr:colOff>
      <xdr:row>477</xdr:row>
      <xdr:rowOff>113386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0" y="120015000"/>
          <a:ext cx="11514287" cy="7314286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466</xdr:row>
      <xdr:rowOff>200025</xdr:rowOff>
    </xdr:from>
    <xdr:to>
      <xdr:col>17</xdr:col>
      <xdr:colOff>9525</xdr:colOff>
      <xdr:row>468</xdr:row>
      <xdr:rowOff>238125</xdr:rowOff>
    </xdr:to>
    <xdr:cxnSp macro="">
      <xdr:nvCxnSpPr>
        <xdr:cNvPr id="56" name="直線矢印コネクタ 55"/>
        <xdr:cNvCxnSpPr/>
      </xdr:nvCxnSpPr>
      <xdr:spPr>
        <a:xfrm>
          <a:off x="10610850" y="124482225"/>
          <a:ext cx="1057275" cy="57150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479</xdr:row>
      <xdr:rowOff>0</xdr:rowOff>
    </xdr:from>
    <xdr:to>
      <xdr:col>17</xdr:col>
      <xdr:colOff>398629</xdr:colOff>
      <xdr:row>506</xdr:row>
      <xdr:rowOff>56243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5800" y="127749300"/>
          <a:ext cx="11371429" cy="7257143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500</xdr:row>
      <xdr:rowOff>0</xdr:rowOff>
    </xdr:from>
    <xdr:to>
      <xdr:col>15</xdr:col>
      <xdr:colOff>571500</xdr:colOff>
      <xdr:row>500</xdr:row>
      <xdr:rowOff>228601</xdr:rowOff>
    </xdr:to>
    <xdr:cxnSp macro="">
      <xdr:nvCxnSpPr>
        <xdr:cNvPr id="59" name="直線矢印コネクタ 58"/>
        <xdr:cNvCxnSpPr/>
      </xdr:nvCxnSpPr>
      <xdr:spPr>
        <a:xfrm flipV="1">
          <a:off x="10668000" y="133350000"/>
          <a:ext cx="190500" cy="228601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647700</xdr:colOff>
      <xdr:row>508</xdr:row>
      <xdr:rowOff>28575</xdr:rowOff>
    </xdr:from>
    <xdr:to>
      <xdr:col>18</xdr:col>
      <xdr:colOff>8063</xdr:colOff>
      <xdr:row>536</xdr:row>
      <xdr:rowOff>237166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47700" y="135512175"/>
          <a:ext cx="11704763" cy="7676191"/>
        </a:xfrm>
        <a:prstGeom prst="rect">
          <a:avLst/>
        </a:prstGeom>
      </xdr:spPr>
    </xdr:pic>
    <xdr:clientData/>
  </xdr:twoCellAnchor>
  <xdr:twoCellAnchor>
    <xdr:from>
      <xdr:col>4</xdr:col>
      <xdr:colOff>466725</xdr:colOff>
      <xdr:row>533</xdr:row>
      <xdr:rowOff>190500</xdr:rowOff>
    </xdr:from>
    <xdr:to>
      <xdr:col>5</xdr:col>
      <xdr:colOff>390525</xdr:colOff>
      <xdr:row>534</xdr:row>
      <xdr:rowOff>114302</xdr:rowOff>
    </xdr:to>
    <xdr:cxnSp macro="">
      <xdr:nvCxnSpPr>
        <xdr:cNvPr id="63" name="直線矢印コネクタ 62"/>
        <xdr:cNvCxnSpPr/>
      </xdr:nvCxnSpPr>
      <xdr:spPr>
        <a:xfrm flipV="1">
          <a:off x="3209925" y="142341600"/>
          <a:ext cx="609600" cy="190502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521</xdr:row>
      <xdr:rowOff>38101</xdr:rowOff>
    </xdr:from>
    <xdr:to>
      <xdr:col>12</xdr:col>
      <xdr:colOff>266700</xdr:colOff>
      <xdr:row>528</xdr:row>
      <xdr:rowOff>200025</xdr:rowOff>
    </xdr:to>
    <xdr:cxnSp macro="">
      <xdr:nvCxnSpPr>
        <xdr:cNvPr id="68" name="直線矢印コネクタ 67"/>
        <xdr:cNvCxnSpPr/>
      </xdr:nvCxnSpPr>
      <xdr:spPr>
        <a:xfrm flipV="1">
          <a:off x="6067425" y="138988801"/>
          <a:ext cx="2428875" cy="2028824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571500</xdr:colOff>
      <xdr:row>515</xdr:row>
      <xdr:rowOff>171450</xdr:rowOff>
    </xdr:from>
    <xdr:to>
      <xdr:col>14</xdr:col>
      <xdr:colOff>285750</xdr:colOff>
      <xdr:row>517</xdr:row>
      <xdr:rowOff>209552</xdr:rowOff>
    </xdr:to>
    <xdr:cxnSp macro="">
      <xdr:nvCxnSpPr>
        <xdr:cNvPr id="73" name="直線矢印コネクタ 72"/>
        <xdr:cNvCxnSpPr/>
      </xdr:nvCxnSpPr>
      <xdr:spPr>
        <a:xfrm flipV="1">
          <a:off x="8801100" y="137521950"/>
          <a:ext cx="1085850" cy="571502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657225</xdr:colOff>
      <xdr:row>512</xdr:row>
      <xdr:rowOff>9525</xdr:rowOff>
    </xdr:from>
    <xdr:to>
      <xdr:col>17</xdr:col>
      <xdr:colOff>28575</xdr:colOff>
      <xdr:row>512</xdr:row>
      <xdr:rowOff>209552</xdr:rowOff>
    </xdr:to>
    <xdr:cxnSp macro="">
      <xdr:nvCxnSpPr>
        <xdr:cNvPr id="75" name="直線矢印コネクタ 74"/>
        <xdr:cNvCxnSpPr/>
      </xdr:nvCxnSpPr>
      <xdr:spPr>
        <a:xfrm flipV="1">
          <a:off x="10944225" y="136559925"/>
          <a:ext cx="742950" cy="200027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538</xdr:row>
      <xdr:rowOff>0</xdr:rowOff>
    </xdr:from>
    <xdr:to>
      <xdr:col>17</xdr:col>
      <xdr:colOff>227201</xdr:colOff>
      <xdr:row>566</xdr:row>
      <xdr:rowOff>37162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5800" y="143484600"/>
          <a:ext cx="11200001" cy="7504762"/>
        </a:xfrm>
        <a:prstGeom prst="rect">
          <a:avLst/>
        </a:prstGeom>
      </xdr:spPr>
    </xdr:pic>
    <xdr:clientData/>
  </xdr:twoCellAnchor>
  <xdr:twoCellAnchor>
    <xdr:from>
      <xdr:col>5</xdr:col>
      <xdr:colOff>647700</xdr:colOff>
      <xdr:row>551</xdr:row>
      <xdr:rowOff>200025</xdr:rowOff>
    </xdr:from>
    <xdr:to>
      <xdr:col>7</xdr:col>
      <xdr:colOff>114300</xdr:colOff>
      <xdr:row>561</xdr:row>
      <xdr:rowOff>2</xdr:rowOff>
    </xdr:to>
    <xdr:cxnSp macro="">
      <xdr:nvCxnSpPr>
        <xdr:cNvPr id="78" name="直線矢印コネクタ 77"/>
        <xdr:cNvCxnSpPr/>
      </xdr:nvCxnSpPr>
      <xdr:spPr>
        <a:xfrm flipV="1">
          <a:off x="4076700" y="147151725"/>
          <a:ext cx="838200" cy="2466977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428625</xdr:colOff>
      <xdr:row>549</xdr:row>
      <xdr:rowOff>85725</xdr:rowOff>
    </xdr:from>
    <xdr:to>
      <xdr:col>12</xdr:col>
      <xdr:colOff>238125</xdr:colOff>
      <xdr:row>552</xdr:row>
      <xdr:rowOff>57151</xdr:rowOff>
    </xdr:to>
    <xdr:cxnSp macro="">
      <xdr:nvCxnSpPr>
        <xdr:cNvPr id="80" name="直線矢印コネクタ 79"/>
        <xdr:cNvCxnSpPr/>
      </xdr:nvCxnSpPr>
      <xdr:spPr>
        <a:xfrm flipV="1">
          <a:off x="6600825" y="146504025"/>
          <a:ext cx="1866900" cy="771526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447675</xdr:colOff>
      <xdr:row>554</xdr:row>
      <xdr:rowOff>95251</xdr:rowOff>
    </xdr:from>
    <xdr:to>
      <xdr:col>15</xdr:col>
      <xdr:colOff>200025</xdr:colOff>
      <xdr:row>555</xdr:row>
      <xdr:rowOff>57150</xdr:rowOff>
    </xdr:to>
    <xdr:cxnSp macro="">
      <xdr:nvCxnSpPr>
        <xdr:cNvPr id="84" name="直線矢印コネクタ 83"/>
        <xdr:cNvCxnSpPr/>
      </xdr:nvCxnSpPr>
      <xdr:spPr>
        <a:xfrm>
          <a:off x="10048875" y="147847051"/>
          <a:ext cx="438150" cy="228599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2"/>
  <sheetViews>
    <sheetView tabSelected="1" workbookViewId="0">
      <selection activeCell="L20" sqref="L20"/>
    </sheetView>
  </sheetViews>
  <sheetFormatPr defaultRowHeight="13.5" x14ac:dyDescent="0.15"/>
  <cols>
    <col min="1" max="1" width="8.625" style="1" bestFit="1" customWidth="1"/>
    <col min="2" max="2" width="9.25" style="1" bestFit="1" customWidth="1"/>
    <col min="3" max="3" width="9.25" style="1" customWidth="1"/>
    <col min="4" max="4" width="10.125" bestFit="1" customWidth="1"/>
    <col min="5" max="5" width="10.625" bestFit="1" customWidth="1"/>
    <col min="6" max="6" width="9" style="3"/>
    <col min="7" max="7" width="9.25" bestFit="1" customWidth="1"/>
    <col min="8" max="8" width="9.25" customWidth="1"/>
    <col min="9" max="9" width="9.25" bestFit="1" customWidth="1"/>
    <col min="10" max="10" width="5" customWidth="1"/>
    <col min="11" max="11" width="11.25" bestFit="1" customWidth="1"/>
    <col min="12" max="12" width="12.25" bestFit="1" customWidth="1"/>
    <col min="13" max="13" width="3.375" customWidth="1"/>
    <col min="16" max="16" width="3.375" bestFit="1" customWidth="1"/>
    <col min="19" max="19" width="3.5" bestFit="1" customWidth="1"/>
    <col min="20" max="20" width="3.375" bestFit="1" customWidth="1"/>
    <col min="21" max="21" width="3.5" bestFit="1" customWidth="1"/>
  </cols>
  <sheetData>
    <row r="1" spans="1:23" x14ac:dyDescent="0.15">
      <c r="A1" s="11" t="s">
        <v>0</v>
      </c>
      <c r="B1" s="11" t="s">
        <v>1</v>
      </c>
      <c r="C1" s="11" t="s">
        <v>24</v>
      </c>
      <c r="D1" s="12" t="s">
        <v>7</v>
      </c>
      <c r="E1" s="13">
        <v>1000000</v>
      </c>
      <c r="F1" s="14" t="s">
        <v>8</v>
      </c>
      <c r="G1" s="15">
        <v>0.03</v>
      </c>
    </row>
    <row r="2" spans="1:23" s="1" customFormat="1" x14ac:dyDescent="0.15">
      <c r="F2" s="8"/>
      <c r="H2" s="19" t="s">
        <v>16</v>
      </c>
      <c r="I2" s="19"/>
    </row>
    <row r="3" spans="1:23" s="1" customFormat="1" x14ac:dyDescent="0.15">
      <c r="B3" s="1" t="s">
        <v>2</v>
      </c>
      <c r="C3" s="1" t="s">
        <v>3</v>
      </c>
      <c r="D3" s="1" t="s">
        <v>4</v>
      </c>
      <c r="E3" s="1" t="s">
        <v>22</v>
      </c>
      <c r="F3" s="8" t="s">
        <v>9</v>
      </c>
      <c r="G3" s="1" t="s">
        <v>6</v>
      </c>
      <c r="H3" s="1" t="s">
        <v>15</v>
      </c>
      <c r="I3" s="1" t="s">
        <v>7</v>
      </c>
    </row>
    <row r="4" spans="1:23" x14ac:dyDescent="0.15">
      <c r="A4">
        <v>1</v>
      </c>
      <c r="B4" s="1">
        <v>2009</v>
      </c>
      <c r="C4" s="2">
        <v>42352</v>
      </c>
      <c r="D4" s="2" t="s">
        <v>5</v>
      </c>
      <c r="E4">
        <v>137</v>
      </c>
      <c r="F4" s="3">
        <v>126</v>
      </c>
      <c r="G4">
        <f>ROUNDDOWN($E$1*$G$1/E4/100,1)</f>
        <v>2.1</v>
      </c>
      <c r="H4" s="3">
        <f>G4*F4*100</f>
        <v>26460.000000000004</v>
      </c>
      <c r="I4" s="3">
        <f>E1+H4</f>
        <v>1026460</v>
      </c>
      <c r="K4" t="s">
        <v>11</v>
      </c>
      <c r="L4" t="s">
        <v>12</v>
      </c>
      <c r="N4" s="18"/>
      <c r="O4" s="18" t="s">
        <v>36</v>
      </c>
      <c r="P4" s="18"/>
      <c r="Q4" s="18" t="s">
        <v>37</v>
      </c>
      <c r="R4" s="18" t="s">
        <v>38</v>
      </c>
      <c r="S4" s="18" t="s">
        <v>39</v>
      </c>
      <c r="T4" s="18" t="s">
        <v>40</v>
      </c>
      <c r="U4" s="18" t="s">
        <v>43</v>
      </c>
      <c r="V4" s="18" t="s">
        <v>27</v>
      </c>
      <c r="W4" s="18" t="s">
        <v>44</v>
      </c>
    </row>
    <row r="5" spans="1:23" x14ac:dyDescent="0.15">
      <c r="A5">
        <v>2</v>
      </c>
      <c r="B5" s="1">
        <v>2010</v>
      </c>
      <c r="C5" s="2">
        <v>42025</v>
      </c>
      <c r="D5" s="1" t="s">
        <v>10</v>
      </c>
      <c r="E5">
        <v>175</v>
      </c>
      <c r="F5" s="3">
        <v>-45</v>
      </c>
      <c r="G5">
        <f t="shared" ref="G5:G20" si="0">ROUNDDOWN(I4*$G$1/E5/100,1)</f>
        <v>1.7</v>
      </c>
      <c r="H5" s="3">
        <f t="shared" ref="H5:H20" si="1">G5*F5*100</f>
        <v>-7650</v>
      </c>
      <c r="I5" s="3">
        <f>I4+H5</f>
        <v>1018810</v>
      </c>
      <c r="K5" t="s">
        <v>13</v>
      </c>
      <c r="L5" t="s">
        <v>14</v>
      </c>
      <c r="N5" s="18">
        <v>2010</v>
      </c>
      <c r="O5" s="3">
        <v>1000000</v>
      </c>
      <c r="P5" s="8" t="s">
        <v>35</v>
      </c>
      <c r="Q5" s="3">
        <v>1257540</v>
      </c>
      <c r="R5" s="10">
        <f>Q5/O5-1</f>
        <v>0.2575400000000001</v>
      </c>
      <c r="S5">
        <v>3</v>
      </c>
      <c r="T5">
        <v>3</v>
      </c>
      <c r="U5">
        <f>SUM(S5:T5)</f>
        <v>6</v>
      </c>
      <c r="V5" s="10">
        <f>S5/(S5+T5)</f>
        <v>0.5</v>
      </c>
      <c r="W5" s="23">
        <v>1</v>
      </c>
    </row>
    <row r="6" spans="1:23" x14ac:dyDescent="0.15">
      <c r="A6">
        <v>3</v>
      </c>
      <c r="C6" s="2">
        <v>42073</v>
      </c>
      <c r="D6" s="1" t="s">
        <v>5</v>
      </c>
      <c r="E6">
        <v>91</v>
      </c>
      <c r="F6" s="3">
        <v>-91</v>
      </c>
      <c r="G6">
        <f t="shared" si="0"/>
        <v>3.3</v>
      </c>
      <c r="H6" s="3">
        <f t="shared" si="1"/>
        <v>-30030</v>
      </c>
      <c r="I6" s="3">
        <f t="shared" ref="I6:I20" si="2">I5+H6</f>
        <v>988780</v>
      </c>
      <c r="N6" s="18">
        <v>2011</v>
      </c>
      <c r="O6" s="3">
        <v>1257540</v>
      </c>
      <c r="P6" s="8" t="s">
        <v>35</v>
      </c>
      <c r="Q6" s="3">
        <v>1161810</v>
      </c>
      <c r="R6" s="10">
        <f t="shared" ref="R6:R11" si="3">Q6/O6-1</f>
        <v>-7.6124815115224953E-2</v>
      </c>
      <c r="S6">
        <v>1</v>
      </c>
      <c r="T6">
        <v>5</v>
      </c>
      <c r="U6">
        <f t="shared" ref="U6:U10" si="4">SUM(S6:T6)</f>
        <v>6</v>
      </c>
      <c r="V6" s="10">
        <f t="shared" ref="V6:V11" si="5">S6/(S6+T6)</f>
        <v>0.16666666666666666</v>
      </c>
      <c r="W6" s="18"/>
    </row>
    <row r="7" spans="1:23" x14ac:dyDescent="0.15">
      <c r="A7">
        <v>4</v>
      </c>
      <c r="C7" s="2">
        <v>42122</v>
      </c>
      <c r="D7" s="1" t="s">
        <v>5</v>
      </c>
      <c r="E7">
        <v>133</v>
      </c>
      <c r="F7" s="3">
        <v>-49</v>
      </c>
      <c r="G7">
        <f t="shared" si="0"/>
        <v>2.2000000000000002</v>
      </c>
      <c r="H7" s="3">
        <f t="shared" si="1"/>
        <v>-10780.000000000002</v>
      </c>
      <c r="I7" s="3">
        <f t="shared" si="2"/>
        <v>978000</v>
      </c>
      <c r="K7" t="s">
        <v>23</v>
      </c>
      <c r="L7">
        <v>36</v>
      </c>
      <c r="N7" s="18">
        <v>2012</v>
      </c>
      <c r="O7" s="3">
        <v>1161810</v>
      </c>
      <c r="P7" s="8" t="s">
        <v>35</v>
      </c>
      <c r="Q7" s="3">
        <v>1465200</v>
      </c>
      <c r="R7" s="10">
        <f t="shared" si="3"/>
        <v>0.26113564180029436</v>
      </c>
      <c r="S7">
        <v>4</v>
      </c>
      <c r="T7">
        <v>4</v>
      </c>
      <c r="U7">
        <f t="shared" si="4"/>
        <v>8</v>
      </c>
      <c r="V7" s="10">
        <f t="shared" si="5"/>
        <v>0.5</v>
      </c>
      <c r="W7">
        <v>1</v>
      </c>
    </row>
    <row r="8" spans="1:23" x14ac:dyDescent="0.15">
      <c r="A8">
        <v>5</v>
      </c>
      <c r="C8" s="2">
        <v>42142</v>
      </c>
      <c r="D8" s="1" t="s">
        <v>10</v>
      </c>
      <c r="E8">
        <v>105</v>
      </c>
      <c r="F8" s="3">
        <v>750</v>
      </c>
      <c r="G8">
        <f t="shared" si="0"/>
        <v>2.7</v>
      </c>
      <c r="H8" s="7">
        <f t="shared" si="1"/>
        <v>202500.00000000003</v>
      </c>
      <c r="I8" s="3">
        <f t="shared" si="2"/>
        <v>1180500</v>
      </c>
      <c r="K8" t="s">
        <v>25</v>
      </c>
      <c r="L8">
        <f>COUNTIF(F4:F39,"&gt;0")</f>
        <v>16</v>
      </c>
      <c r="N8" s="18">
        <v>2013</v>
      </c>
      <c r="O8" s="3">
        <v>1465200</v>
      </c>
      <c r="P8" s="8" t="s">
        <v>35</v>
      </c>
      <c r="Q8" s="3">
        <v>1538390</v>
      </c>
      <c r="R8" s="10">
        <f t="shared" si="3"/>
        <v>4.9952224952224844E-2</v>
      </c>
      <c r="S8">
        <v>4</v>
      </c>
      <c r="T8">
        <v>2</v>
      </c>
      <c r="U8">
        <f t="shared" si="4"/>
        <v>6</v>
      </c>
      <c r="V8" s="10">
        <f t="shared" si="5"/>
        <v>0.66666666666666663</v>
      </c>
    </row>
    <row r="9" spans="1:23" x14ac:dyDescent="0.15">
      <c r="A9">
        <v>6</v>
      </c>
      <c r="C9" s="2">
        <v>42281</v>
      </c>
      <c r="D9" s="1" t="s">
        <v>10</v>
      </c>
      <c r="E9">
        <v>102</v>
      </c>
      <c r="F9" s="3">
        <v>156</v>
      </c>
      <c r="G9">
        <f t="shared" si="0"/>
        <v>3.4</v>
      </c>
      <c r="H9" s="3">
        <f t="shared" si="1"/>
        <v>53040</v>
      </c>
      <c r="I9" s="3">
        <f t="shared" si="2"/>
        <v>1233540</v>
      </c>
      <c r="K9" t="s">
        <v>26</v>
      </c>
      <c r="L9">
        <f>COUNTIF(F4:F39,"&lt;0")</f>
        <v>19</v>
      </c>
      <c r="N9" s="18">
        <v>2014</v>
      </c>
      <c r="O9" s="3">
        <v>1538390</v>
      </c>
      <c r="P9" s="8" t="s">
        <v>35</v>
      </c>
      <c r="Q9" s="3">
        <v>2120640</v>
      </c>
      <c r="R9" s="10">
        <f t="shared" si="3"/>
        <v>0.37848009932461868</v>
      </c>
      <c r="S9">
        <v>1</v>
      </c>
      <c r="T9">
        <v>3</v>
      </c>
      <c r="U9">
        <f t="shared" si="4"/>
        <v>4</v>
      </c>
      <c r="V9" s="10">
        <f t="shared" si="5"/>
        <v>0.25</v>
      </c>
      <c r="W9">
        <v>1</v>
      </c>
    </row>
    <row r="10" spans="1:23" x14ac:dyDescent="0.15">
      <c r="A10">
        <v>7</v>
      </c>
      <c r="C10" s="2">
        <v>42317</v>
      </c>
      <c r="D10" s="1" t="s">
        <v>5</v>
      </c>
      <c r="E10">
        <v>143</v>
      </c>
      <c r="F10" s="3">
        <v>96</v>
      </c>
      <c r="G10">
        <f t="shared" si="0"/>
        <v>2.5</v>
      </c>
      <c r="H10" s="3">
        <f t="shared" si="1"/>
        <v>24000</v>
      </c>
      <c r="I10" s="3">
        <f t="shared" si="2"/>
        <v>1257540</v>
      </c>
      <c r="K10" t="s">
        <v>27</v>
      </c>
      <c r="L10" s="10">
        <f>L8/(L8+L9)</f>
        <v>0.45714285714285713</v>
      </c>
      <c r="N10" s="18">
        <v>2015</v>
      </c>
      <c r="O10" s="3">
        <v>2120640</v>
      </c>
      <c r="P10" s="8" t="s">
        <v>35</v>
      </c>
      <c r="Q10" s="3">
        <v>2051780</v>
      </c>
      <c r="R10" s="10">
        <f t="shared" si="3"/>
        <v>-3.2471329409989425E-2</v>
      </c>
      <c r="S10">
        <v>2</v>
      </c>
      <c r="T10">
        <v>2</v>
      </c>
      <c r="U10">
        <f t="shared" si="4"/>
        <v>4</v>
      </c>
      <c r="V10" s="10">
        <f t="shared" si="5"/>
        <v>0.5</v>
      </c>
    </row>
    <row r="11" spans="1:23" x14ac:dyDescent="0.15">
      <c r="A11">
        <v>8</v>
      </c>
      <c r="B11" s="1">
        <v>2011</v>
      </c>
      <c r="C11" s="2">
        <v>42032</v>
      </c>
      <c r="D11" s="1" t="s">
        <v>10</v>
      </c>
      <c r="E11">
        <v>95</v>
      </c>
      <c r="F11" s="3">
        <v>-95</v>
      </c>
      <c r="G11">
        <f t="shared" si="0"/>
        <v>3.9</v>
      </c>
      <c r="H11" s="3">
        <f t="shared" si="1"/>
        <v>-37050</v>
      </c>
      <c r="I11" s="3">
        <f t="shared" si="2"/>
        <v>1220490</v>
      </c>
      <c r="N11" s="18"/>
      <c r="O11" s="3"/>
      <c r="P11" s="8"/>
      <c r="Q11" s="3"/>
      <c r="R11" s="10"/>
      <c r="V11" s="10" t="e">
        <f t="shared" si="5"/>
        <v>#DIV/0!</v>
      </c>
    </row>
    <row r="12" spans="1:23" x14ac:dyDescent="0.15">
      <c r="A12">
        <v>9</v>
      </c>
      <c r="C12" s="2">
        <v>42072</v>
      </c>
      <c r="D12" s="1" t="s">
        <v>10</v>
      </c>
      <c r="E12">
        <v>166</v>
      </c>
      <c r="F12" s="3">
        <v>-166</v>
      </c>
      <c r="G12">
        <f t="shared" si="0"/>
        <v>2.2000000000000002</v>
      </c>
      <c r="H12" s="3">
        <f t="shared" si="1"/>
        <v>-36520.000000000007</v>
      </c>
      <c r="I12" s="3">
        <f t="shared" si="2"/>
        <v>1183970</v>
      </c>
      <c r="K12" t="s">
        <v>28</v>
      </c>
      <c r="L12" s="3">
        <v>1000000</v>
      </c>
    </row>
    <row r="13" spans="1:23" x14ac:dyDescent="0.15">
      <c r="A13">
        <v>10</v>
      </c>
      <c r="C13" s="2">
        <v>42190</v>
      </c>
      <c r="D13" s="5" t="s">
        <v>17</v>
      </c>
      <c r="E13">
        <v>49</v>
      </c>
      <c r="F13" s="3">
        <v>-49</v>
      </c>
      <c r="G13">
        <f t="shared" si="0"/>
        <v>7.2</v>
      </c>
      <c r="H13" s="3">
        <f t="shared" si="1"/>
        <v>-35280</v>
      </c>
      <c r="I13" s="3">
        <f t="shared" si="2"/>
        <v>1148690</v>
      </c>
      <c r="K13" t="s">
        <v>29</v>
      </c>
      <c r="L13" s="9">
        <f>I39</f>
        <v>2051780</v>
      </c>
    </row>
    <row r="14" spans="1:23" x14ac:dyDescent="0.15">
      <c r="A14">
        <v>11</v>
      </c>
      <c r="C14" s="2">
        <v>42240</v>
      </c>
      <c r="D14" s="5" t="s">
        <v>18</v>
      </c>
      <c r="E14">
        <v>96</v>
      </c>
      <c r="F14" s="3">
        <v>-96</v>
      </c>
      <c r="G14">
        <f t="shared" si="0"/>
        <v>3.5</v>
      </c>
      <c r="H14" s="3">
        <f t="shared" si="1"/>
        <v>-33600</v>
      </c>
      <c r="I14" s="3">
        <f t="shared" si="2"/>
        <v>1115090</v>
      </c>
      <c r="K14" t="s">
        <v>30</v>
      </c>
      <c r="L14" t="s">
        <v>31</v>
      </c>
    </row>
    <row r="15" spans="1:23" x14ac:dyDescent="0.15">
      <c r="A15">
        <v>12</v>
      </c>
      <c r="C15" s="2">
        <v>42333</v>
      </c>
      <c r="D15" s="5" t="s">
        <v>19</v>
      </c>
      <c r="E15">
        <v>67</v>
      </c>
      <c r="F15" s="3">
        <v>-2</v>
      </c>
      <c r="G15">
        <f t="shared" si="0"/>
        <v>4.9000000000000004</v>
      </c>
      <c r="H15" s="3">
        <f t="shared" si="1"/>
        <v>-980.00000000000011</v>
      </c>
      <c r="I15" s="3">
        <f t="shared" si="2"/>
        <v>1114110</v>
      </c>
    </row>
    <row r="16" spans="1:23" x14ac:dyDescent="0.15">
      <c r="A16">
        <v>13</v>
      </c>
      <c r="C16" s="2">
        <v>42367</v>
      </c>
      <c r="D16" s="5" t="s">
        <v>18</v>
      </c>
      <c r="E16">
        <v>37</v>
      </c>
      <c r="F16" s="3">
        <v>53</v>
      </c>
      <c r="G16">
        <f t="shared" si="0"/>
        <v>9</v>
      </c>
      <c r="H16" s="3">
        <f t="shared" si="1"/>
        <v>47700</v>
      </c>
      <c r="I16" s="3">
        <f t="shared" si="2"/>
        <v>1161810</v>
      </c>
    </row>
    <row r="17" spans="1:13" x14ac:dyDescent="0.15">
      <c r="A17">
        <v>14</v>
      </c>
      <c r="B17" s="1">
        <v>2012</v>
      </c>
      <c r="C17" s="2">
        <v>42096</v>
      </c>
      <c r="D17" s="5" t="s">
        <v>18</v>
      </c>
      <c r="E17">
        <v>144</v>
      </c>
      <c r="F17" s="3">
        <v>67</v>
      </c>
      <c r="G17">
        <f t="shared" si="0"/>
        <v>2.4</v>
      </c>
      <c r="H17" s="3">
        <f t="shared" si="1"/>
        <v>16079.999999999998</v>
      </c>
      <c r="I17" s="3">
        <f t="shared" si="2"/>
        <v>1177890</v>
      </c>
    </row>
    <row r="18" spans="1:13" x14ac:dyDescent="0.15">
      <c r="A18">
        <v>15</v>
      </c>
      <c r="C18" s="2">
        <v>42141</v>
      </c>
      <c r="D18" s="5" t="s">
        <v>18</v>
      </c>
      <c r="E18">
        <v>126</v>
      </c>
      <c r="F18" s="3">
        <v>-44</v>
      </c>
      <c r="G18">
        <f t="shared" si="0"/>
        <v>2.8</v>
      </c>
      <c r="H18" s="3">
        <f t="shared" si="1"/>
        <v>-12319.999999999998</v>
      </c>
      <c r="I18" s="3">
        <f t="shared" si="2"/>
        <v>1165570</v>
      </c>
    </row>
    <row r="19" spans="1:13" x14ac:dyDescent="0.15">
      <c r="A19">
        <v>16</v>
      </c>
      <c r="C19" s="2">
        <v>42168</v>
      </c>
      <c r="D19" s="5" t="s">
        <v>17</v>
      </c>
      <c r="E19">
        <v>53</v>
      </c>
      <c r="F19" s="3">
        <v>-53</v>
      </c>
      <c r="G19">
        <f t="shared" si="0"/>
        <v>6.5</v>
      </c>
      <c r="H19" s="3">
        <f t="shared" si="1"/>
        <v>-34450</v>
      </c>
      <c r="I19" s="3">
        <f t="shared" si="2"/>
        <v>1131120</v>
      </c>
    </row>
    <row r="20" spans="1:13" x14ac:dyDescent="0.15">
      <c r="A20">
        <v>17</v>
      </c>
      <c r="C20" s="2">
        <v>42175</v>
      </c>
      <c r="D20" s="5" t="s">
        <v>17</v>
      </c>
      <c r="E20">
        <v>90</v>
      </c>
      <c r="F20" s="3">
        <v>-36</v>
      </c>
      <c r="G20">
        <f t="shared" si="0"/>
        <v>3.7</v>
      </c>
      <c r="H20" s="3">
        <f t="shared" si="1"/>
        <v>-13320.000000000002</v>
      </c>
      <c r="I20" s="3">
        <f t="shared" si="2"/>
        <v>1117800</v>
      </c>
      <c r="M20" s="9"/>
    </row>
    <row r="21" spans="1:13" x14ac:dyDescent="0.15">
      <c r="A21">
        <v>18</v>
      </c>
      <c r="B21" s="5"/>
      <c r="C21" s="2">
        <v>42197</v>
      </c>
      <c r="D21" s="5" t="s">
        <v>18</v>
      </c>
      <c r="E21">
        <v>77</v>
      </c>
      <c r="F21" s="3">
        <v>62</v>
      </c>
      <c r="G21">
        <f t="shared" ref="G21:G34" si="6">ROUNDDOWN(I20*$G$1/E21/100,1)</f>
        <v>4.3</v>
      </c>
      <c r="H21" s="3">
        <f t="shared" ref="H21:H34" si="7">G21*F21*100</f>
        <v>26659.999999999996</v>
      </c>
      <c r="I21" s="3">
        <f t="shared" ref="I21:I34" si="8">I20+H21</f>
        <v>1144460</v>
      </c>
    </row>
    <row r="22" spans="1:13" x14ac:dyDescent="0.15">
      <c r="A22">
        <v>19</v>
      </c>
      <c r="B22" s="5"/>
      <c r="C22" s="2">
        <v>42244</v>
      </c>
      <c r="D22" s="5" t="s">
        <v>18</v>
      </c>
      <c r="E22">
        <v>33</v>
      </c>
      <c r="F22" s="3">
        <v>-33</v>
      </c>
      <c r="G22">
        <f t="shared" si="6"/>
        <v>10.4</v>
      </c>
      <c r="H22" s="3">
        <f t="shared" si="7"/>
        <v>-34320</v>
      </c>
      <c r="I22" s="3">
        <f t="shared" si="8"/>
        <v>1110140</v>
      </c>
    </row>
    <row r="23" spans="1:13" x14ac:dyDescent="0.15">
      <c r="A23">
        <v>20</v>
      </c>
      <c r="B23" s="5"/>
      <c r="C23" s="2">
        <v>42288</v>
      </c>
      <c r="D23" s="5" t="s">
        <v>17</v>
      </c>
      <c r="E23">
        <v>64</v>
      </c>
      <c r="F23" s="3">
        <v>110</v>
      </c>
      <c r="G23">
        <f t="shared" si="6"/>
        <v>5.2</v>
      </c>
      <c r="H23" s="3">
        <f t="shared" si="7"/>
        <v>57200</v>
      </c>
      <c r="I23" s="3">
        <f t="shared" si="8"/>
        <v>1167340</v>
      </c>
      <c r="M23" s="9"/>
    </row>
    <row r="24" spans="1:13" x14ac:dyDescent="0.15">
      <c r="A24">
        <v>21</v>
      </c>
      <c r="B24" s="5"/>
      <c r="C24" s="2">
        <v>42343</v>
      </c>
      <c r="D24" s="5" t="s">
        <v>17</v>
      </c>
      <c r="E24">
        <v>65</v>
      </c>
      <c r="F24" s="3">
        <v>562</v>
      </c>
      <c r="G24">
        <f t="shared" si="6"/>
        <v>5.3</v>
      </c>
      <c r="H24" s="7">
        <f t="shared" si="7"/>
        <v>297860</v>
      </c>
      <c r="I24" s="3">
        <f t="shared" si="8"/>
        <v>1465200</v>
      </c>
    </row>
    <row r="25" spans="1:13" x14ac:dyDescent="0.15">
      <c r="A25">
        <v>22</v>
      </c>
      <c r="B25" s="5">
        <v>2013</v>
      </c>
      <c r="C25" s="2">
        <v>42028</v>
      </c>
      <c r="D25" s="5" t="s">
        <v>17</v>
      </c>
      <c r="E25">
        <v>223</v>
      </c>
      <c r="F25" s="3">
        <v>189</v>
      </c>
      <c r="G25">
        <f t="shared" si="6"/>
        <v>1.9</v>
      </c>
      <c r="H25" s="3">
        <f t="shared" si="7"/>
        <v>35910</v>
      </c>
      <c r="I25" s="3">
        <f t="shared" si="8"/>
        <v>1501110</v>
      </c>
    </row>
    <row r="26" spans="1:13" x14ac:dyDescent="0.15">
      <c r="A26">
        <v>23</v>
      </c>
      <c r="B26" s="5"/>
      <c r="C26" s="2">
        <v>42069</v>
      </c>
      <c r="D26" s="5" t="s">
        <v>17</v>
      </c>
      <c r="E26">
        <v>119</v>
      </c>
      <c r="F26" s="3">
        <v>69</v>
      </c>
      <c r="G26">
        <f t="shared" si="6"/>
        <v>3.7</v>
      </c>
      <c r="H26" s="3">
        <f t="shared" si="7"/>
        <v>25530</v>
      </c>
      <c r="I26" s="3">
        <f t="shared" si="8"/>
        <v>1526640</v>
      </c>
      <c r="M26" s="9"/>
    </row>
    <row r="27" spans="1:13" x14ac:dyDescent="0.15">
      <c r="A27">
        <v>24</v>
      </c>
      <c r="B27" s="5"/>
      <c r="C27" s="2">
        <v>42166</v>
      </c>
      <c r="D27" s="5" t="s">
        <v>18</v>
      </c>
      <c r="E27">
        <v>354</v>
      </c>
      <c r="F27" s="3">
        <v>-354</v>
      </c>
      <c r="G27">
        <f t="shared" si="6"/>
        <v>1.2</v>
      </c>
      <c r="H27" s="3">
        <f t="shared" si="7"/>
        <v>-42480</v>
      </c>
      <c r="I27" s="3">
        <f t="shared" si="8"/>
        <v>1484160</v>
      </c>
    </row>
    <row r="28" spans="1:13" x14ac:dyDescent="0.15">
      <c r="A28">
        <v>25</v>
      </c>
      <c r="B28" s="5"/>
      <c r="C28" s="2">
        <v>42210</v>
      </c>
      <c r="D28" s="5" t="s">
        <v>18</v>
      </c>
      <c r="E28">
        <v>156</v>
      </c>
      <c r="F28" s="3">
        <v>-107</v>
      </c>
      <c r="G28">
        <f t="shared" si="6"/>
        <v>2.8</v>
      </c>
      <c r="H28" s="3">
        <f t="shared" si="7"/>
        <v>-29959.999999999996</v>
      </c>
      <c r="I28" s="3">
        <f t="shared" si="8"/>
        <v>1454200</v>
      </c>
    </row>
    <row r="29" spans="1:13" x14ac:dyDescent="0.15">
      <c r="A29">
        <v>26</v>
      </c>
      <c r="B29" s="5"/>
      <c r="C29" s="2">
        <v>42274</v>
      </c>
      <c r="D29" s="5" t="s">
        <v>18</v>
      </c>
      <c r="E29">
        <v>93</v>
      </c>
      <c r="F29" s="3">
        <v>57</v>
      </c>
      <c r="G29">
        <f t="shared" si="6"/>
        <v>4.5999999999999996</v>
      </c>
      <c r="H29" s="3">
        <f t="shared" si="7"/>
        <v>26220</v>
      </c>
      <c r="I29" s="3">
        <f t="shared" si="8"/>
        <v>1480420</v>
      </c>
    </row>
    <row r="30" spans="1:13" x14ac:dyDescent="0.15">
      <c r="A30">
        <v>27</v>
      </c>
      <c r="B30" s="5"/>
      <c r="C30" s="2">
        <v>42344</v>
      </c>
      <c r="D30" s="5" t="s">
        <v>17</v>
      </c>
      <c r="E30">
        <v>139</v>
      </c>
      <c r="F30" s="3">
        <v>187</v>
      </c>
      <c r="G30">
        <f t="shared" si="6"/>
        <v>3.1</v>
      </c>
      <c r="H30" s="3">
        <f t="shared" si="7"/>
        <v>57970.000000000007</v>
      </c>
      <c r="I30" s="3">
        <f t="shared" si="8"/>
        <v>1538390</v>
      </c>
    </row>
    <row r="31" spans="1:13" x14ac:dyDescent="0.15">
      <c r="A31">
        <v>28</v>
      </c>
      <c r="B31" s="5">
        <v>2014</v>
      </c>
      <c r="C31" s="2">
        <v>42027</v>
      </c>
      <c r="D31" s="5" t="s">
        <v>18</v>
      </c>
      <c r="E31">
        <v>183</v>
      </c>
      <c r="F31" s="3">
        <v>0</v>
      </c>
      <c r="G31">
        <f t="shared" si="6"/>
        <v>2.5</v>
      </c>
      <c r="H31" s="3">
        <f t="shared" si="7"/>
        <v>0</v>
      </c>
      <c r="I31" s="3">
        <f t="shared" si="8"/>
        <v>1538390</v>
      </c>
    </row>
    <row r="32" spans="1:13" x14ac:dyDescent="0.15">
      <c r="A32">
        <v>29</v>
      </c>
      <c r="B32" s="5"/>
      <c r="C32" s="2">
        <v>42138</v>
      </c>
      <c r="D32" s="5" t="s">
        <v>18</v>
      </c>
      <c r="E32">
        <v>57</v>
      </c>
      <c r="F32" s="3">
        <v>-44</v>
      </c>
      <c r="G32">
        <f t="shared" si="6"/>
        <v>8</v>
      </c>
      <c r="H32" s="3">
        <f t="shared" si="7"/>
        <v>-35200</v>
      </c>
      <c r="I32" s="3">
        <f t="shared" si="8"/>
        <v>1503190</v>
      </c>
    </row>
    <row r="33" spans="1:9" x14ac:dyDescent="0.15">
      <c r="A33">
        <v>30</v>
      </c>
      <c r="B33" s="5"/>
      <c r="C33" s="2">
        <v>42180</v>
      </c>
      <c r="D33" s="5" t="s">
        <v>18</v>
      </c>
      <c r="E33">
        <v>34</v>
      </c>
      <c r="F33" s="3">
        <v>-34</v>
      </c>
      <c r="G33">
        <f t="shared" si="6"/>
        <v>13.2</v>
      </c>
      <c r="H33" s="3">
        <f t="shared" si="7"/>
        <v>-44879.999999999993</v>
      </c>
      <c r="I33" s="3">
        <f t="shared" si="8"/>
        <v>1458310</v>
      </c>
    </row>
    <row r="34" spans="1:9" x14ac:dyDescent="0.15">
      <c r="A34">
        <v>31</v>
      </c>
      <c r="B34" s="5"/>
      <c r="C34" s="2">
        <v>42234</v>
      </c>
      <c r="D34" s="5" t="s">
        <v>17</v>
      </c>
      <c r="E34">
        <v>35</v>
      </c>
      <c r="F34" s="3">
        <v>587</v>
      </c>
      <c r="G34">
        <f t="shared" si="6"/>
        <v>12.4</v>
      </c>
      <c r="H34" s="7">
        <f t="shared" si="7"/>
        <v>727880</v>
      </c>
      <c r="I34" s="3">
        <f t="shared" si="8"/>
        <v>2186190</v>
      </c>
    </row>
    <row r="35" spans="1:9" x14ac:dyDescent="0.15">
      <c r="A35">
        <v>32</v>
      </c>
      <c r="B35" s="5"/>
      <c r="C35" s="2">
        <v>42340</v>
      </c>
      <c r="D35" s="5" t="s">
        <v>17</v>
      </c>
      <c r="E35">
        <v>115</v>
      </c>
      <c r="F35" s="3">
        <v>-115</v>
      </c>
      <c r="G35">
        <f>ROUNDDOWN(I34*$G$1/E35/100,1)</f>
        <v>5.7</v>
      </c>
      <c r="H35" s="3">
        <f t="shared" ref="H35:H39" si="9">G35*F35*100</f>
        <v>-65550</v>
      </c>
      <c r="I35" s="3">
        <f t="shared" ref="I35:I39" si="10">I34+H35</f>
        <v>2120640</v>
      </c>
    </row>
    <row r="36" spans="1:9" x14ac:dyDescent="0.15">
      <c r="A36">
        <v>33</v>
      </c>
      <c r="B36" s="5">
        <v>2015</v>
      </c>
      <c r="C36" s="2">
        <v>42013</v>
      </c>
      <c r="D36" s="5" t="s">
        <v>18</v>
      </c>
      <c r="E36">
        <v>154</v>
      </c>
      <c r="F36" s="3">
        <v>40</v>
      </c>
      <c r="G36">
        <f>ROUNDDOWN(I35*$G$1/E36/100,1)</f>
        <v>4.0999999999999996</v>
      </c>
      <c r="H36" s="3">
        <f t="shared" si="9"/>
        <v>16400</v>
      </c>
      <c r="I36" s="3">
        <f t="shared" si="10"/>
        <v>2137040</v>
      </c>
    </row>
    <row r="37" spans="1:9" x14ac:dyDescent="0.15">
      <c r="A37">
        <v>34</v>
      </c>
      <c r="B37" s="5"/>
      <c r="C37" s="2">
        <v>42061</v>
      </c>
      <c r="D37" s="5" t="s">
        <v>17</v>
      </c>
      <c r="E37">
        <v>839</v>
      </c>
      <c r="F37" s="3">
        <v>4</v>
      </c>
      <c r="G37">
        <f>ROUNDDOWN(I36*$G$1/E37/100,1)</f>
        <v>0.7</v>
      </c>
      <c r="H37" s="3">
        <f t="shared" si="9"/>
        <v>280</v>
      </c>
      <c r="I37" s="3">
        <f t="shared" si="10"/>
        <v>2137320</v>
      </c>
    </row>
    <row r="38" spans="1:9" x14ac:dyDescent="0.15">
      <c r="A38">
        <v>35</v>
      </c>
      <c r="B38" s="5"/>
      <c r="C38" s="2">
        <v>42083</v>
      </c>
      <c r="D38" s="5" t="s">
        <v>18</v>
      </c>
      <c r="E38">
        <v>129</v>
      </c>
      <c r="F38" s="3">
        <v>-46</v>
      </c>
      <c r="G38">
        <f>ROUNDDOWN(I37*$G$1/E38/100,1)</f>
        <v>4.9000000000000004</v>
      </c>
      <c r="H38" s="3">
        <f t="shared" si="9"/>
        <v>-22540</v>
      </c>
      <c r="I38" s="3">
        <f t="shared" si="10"/>
        <v>2114780</v>
      </c>
    </row>
    <row r="39" spans="1:9" x14ac:dyDescent="0.15">
      <c r="A39">
        <v>36</v>
      </c>
      <c r="B39" s="5"/>
      <c r="C39" s="2">
        <v>42103</v>
      </c>
      <c r="D39" s="5" t="s">
        <v>17</v>
      </c>
      <c r="E39">
        <v>90</v>
      </c>
      <c r="F39" s="3">
        <v>-90</v>
      </c>
      <c r="G39">
        <f>ROUNDDOWN(I38*$G$1/E39/100,1)</f>
        <v>7</v>
      </c>
      <c r="H39" s="3">
        <f t="shared" si="9"/>
        <v>-63000</v>
      </c>
      <c r="I39" s="3">
        <f t="shared" si="10"/>
        <v>2051780</v>
      </c>
    </row>
    <row r="40" spans="1:9" x14ac:dyDescent="0.15">
      <c r="A40"/>
      <c r="B40" s="5"/>
      <c r="C40" s="5"/>
      <c r="H40" s="3"/>
      <c r="I40" s="3"/>
    </row>
    <row r="41" spans="1:9" x14ac:dyDescent="0.15">
      <c r="A41"/>
      <c r="B41" s="5"/>
      <c r="C41" s="5"/>
      <c r="H41" s="3"/>
      <c r="I41" s="3"/>
    </row>
    <row r="42" spans="1:9" x14ac:dyDescent="0.15">
      <c r="A42"/>
      <c r="B42" s="5"/>
      <c r="C42" s="5"/>
      <c r="H42" s="3"/>
      <c r="I42" s="3"/>
    </row>
    <row r="43" spans="1:9" x14ac:dyDescent="0.15">
      <c r="A43"/>
      <c r="B43" s="5"/>
      <c r="C43" s="5"/>
      <c r="H43" s="3"/>
      <c r="I43" s="3"/>
    </row>
    <row r="44" spans="1:9" x14ac:dyDescent="0.15">
      <c r="A44"/>
      <c r="B44" s="5"/>
      <c r="C44" s="5"/>
      <c r="H44" s="3"/>
      <c r="I44" s="3"/>
    </row>
    <row r="45" spans="1:9" x14ac:dyDescent="0.15">
      <c r="A45"/>
      <c r="B45" s="5"/>
      <c r="C45" s="5"/>
      <c r="H45" s="3"/>
      <c r="I45" s="3"/>
    </row>
    <row r="46" spans="1:9" x14ac:dyDescent="0.15">
      <c r="A46"/>
      <c r="B46" s="5"/>
      <c r="C46" s="5"/>
      <c r="H46" s="3"/>
      <c r="I46" s="3"/>
    </row>
    <row r="47" spans="1:9" x14ac:dyDescent="0.15">
      <c r="A47"/>
      <c r="B47" s="5"/>
      <c r="C47" s="5"/>
      <c r="H47" s="3"/>
      <c r="I47" s="3"/>
    </row>
    <row r="48" spans="1:9" x14ac:dyDescent="0.15">
      <c r="A48"/>
      <c r="B48" s="5"/>
      <c r="C48" s="5"/>
      <c r="H48" s="3"/>
      <c r="I48" s="3"/>
    </row>
    <row r="49" spans="1:9" x14ac:dyDescent="0.15">
      <c r="A49"/>
      <c r="B49" s="5"/>
      <c r="C49" s="5"/>
      <c r="H49" s="3"/>
      <c r="I49" s="3"/>
    </row>
    <row r="50" spans="1:9" x14ac:dyDescent="0.15">
      <c r="A50"/>
      <c r="B50" s="5"/>
      <c r="C50" s="5"/>
      <c r="H50" s="3"/>
      <c r="I50" s="3"/>
    </row>
    <row r="51" spans="1:9" x14ac:dyDescent="0.15">
      <c r="A51"/>
      <c r="B51" s="5"/>
      <c r="C51" s="5"/>
      <c r="H51" s="3"/>
      <c r="I51" s="3"/>
    </row>
    <row r="52" spans="1:9" x14ac:dyDescent="0.15">
      <c r="A52"/>
      <c r="B52" s="5"/>
      <c r="C52" s="5"/>
      <c r="H52" s="3"/>
      <c r="I52" s="3"/>
    </row>
    <row r="53" spans="1:9" x14ac:dyDescent="0.15">
      <c r="A53"/>
      <c r="B53" s="5"/>
      <c r="C53" s="5"/>
      <c r="H53" s="3"/>
      <c r="I53" s="3"/>
    </row>
    <row r="54" spans="1:9" x14ac:dyDescent="0.15">
      <c r="A54"/>
      <c r="B54" s="5"/>
      <c r="C54" s="5"/>
      <c r="H54" s="3"/>
      <c r="I54" s="3"/>
    </row>
    <row r="55" spans="1:9" x14ac:dyDescent="0.15">
      <c r="A55"/>
      <c r="B55" s="5"/>
      <c r="C55" s="5"/>
      <c r="H55" s="3"/>
      <c r="I55" s="3"/>
    </row>
    <row r="56" spans="1:9" x14ac:dyDescent="0.15">
      <c r="A56"/>
      <c r="B56" s="5"/>
      <c r="C56" s="5"/>
      <c r="H56" s="3"/>
      <c r="I56" s="3"/>
    </row>
    <row r="57" spans="1:9" x14ac:dyDescent="0.15">
      <c r="A57"/>
      <c r="B57" s="5"/>
      <c r="C57" s="5"/>
      <c r="H57" s="3"/>
      <c r="I57" s="3"/>
    </row>
    <row r="58" spans="1:9" x14ac:dyDescent="0.15">
      <c r="A58"/>
      <c r="B58" s="5"/>
      <c r="C58" s="5"/>
      <c r="H58" s="3"/>
      <c r="I58" s="3"/>
    </row>
    <row r="59" spans="1:9" x14ac:dyDescent="0.15">
      <c r="A59"/>
      <c r="B59" s="5"/>
      <c r="C59" s="5"/>
      <c r="H59" s="3"/>
      <c r="I59" s="3"/>
    </row>
    <row r="60" spans="1:9" x14ac:dyDescent="0.15">
      <c r="A60"/>
      <c r="B60" s="5"/>
      <c r="C60" s="5"/>
      <c r="H60" s="3"/>
      <c r="I60" s="3"/>
    </row>
    <row r="61" spans="1:9" x14ac:dyDescent="0.15">
      <c r="A61"/>
      <c r="B61" s="5"/>
      <c r="C61" s="5"/>
      <c r="H61" s="3"/>
      <c r="I61" s="3"/>
    </row>
    <row r="62" spans="1:9" x14ac:dyDescent="0.15">
      <c r="A62"/>
      <c r="B62" s="5"/>
      <c r="C62" s="5"/>
      <c r="H62" s="3"/>
      <c r="I62" s="3"/>
    </row>
    <row r="63" spans="1:9" x14ac:dyDescent="0.15">
      <c r="A63"/>
      <c r="B63" s="5"/>
      <c r="C63" s="5"/>
      <c r="H63" s="3"/>
      <c r="I63" s="3"/>
    </row>
    <row r="64" spans="1:9" x14ac:dyDescent="0.15">
      <c r="A64"/>
      <c r="B64" s="5"/>
      <c r="C64" s="5"/>
      <c r="H64" s="3"/>
      <c r="I64" s="3"/>
    </row>
    <row r="65" spans="1:9" x14ac:dyDescent="0.15">
      <c r="A65"/>
      <c r="B65" s="5"/>
      <c r="C65" s="5"/>
      <c r="H65" s="3"/>
      <c r="I65" s="3"/>
    </row>
    <row r="66" spans="1:9" x14ac:dyDescent="0.15">
      <c r="A66"/>
      <c r="B66" s="5"/>
      <c r="C66" s="5"/>
      <c r="H66" s="3"/>
      <c r="I66" s="3"/>
    </row>
    <row r="67" spans="1:9" x14ac:dyDescent="0.15">
      <c r="A67"/>
      <c r="B67" s="5"/>
      <c r="C67" s="5"/>
      <c r="H67" s="3"/>
      <c r="I67" s="3"/>
    </row>
    <row r="68" spans="1:9" x14ac:dyDescent="0.15">
      <c r="A68"/>
      <c r="B68" s="5"/>
      <c r="C68" s="5"/>
      <c r="H68" s="3"/>
      <c r="I68" s="3"/>
    </row>
    <row r="69" spans="1:9" x14ac:dyDescent="0.15">
      <c r="A69"/>
      <c r="B69" s="5"/>
      <c r="C69" s="5"/>
      <c r="H69" s="3"/>
      <c r="I69" s="3"/>
    </row>
    <row r="70" spans="1:9" x14ac:dyDescent="0.15">
      <c r="A70"/>
      <c r="B70" s="5"/>
      <c r="C70" s="5"/>
      <c r="H70" s="3"/>
      <c r="I70" s="3"/>
    </row>
    <row r="71" spans="1:9" x14ac:dyDescent="0.15">
      <c r="A71"/>
      <c r="B71" s="5"/>
      <c r="C71" s="5"/>
      <c r="H71" s="3"/>
      <c r="I71" s="3"/>
    </row>
    <row r="72" spans="1:9" x14ac:dyDescent="0.15">
      <c r="A72"/>
      <c r="B72" s="5"/>
      <c r="C72" s="5"/>
      <c r="H72" s="3"/>
      <c r="I72" s="3"/>
    </row>
    <row r="73" spans="1:9" x14ac:dyDescent="0.15">
      <c r="A73"/>
      <c r="B73" s="5"/>
      <c r="C73" s="5"/>
      <c r="H73" s="3"/>
      <c r="I73" s="3"/>
    </row>
    <row r="74" spans="1:9" x14ac:dyDescent="0.15">
      <c r="A74"/>
      <c r="B74" s="5"/>
      <c r="C74" s="5"/>
      <c r="H74" s="3"/>
      <c r="I74" s="3"/>
    </row>
    <row r="75" spans="1:9" x14ac:dyDescent="0.15">
      <c r="A75"/>
      <c r="B75" s="5"/>
      <c r="C75" s="5"/>
      <c r="H75" s="3"/>
      <c r="I75" s="3"/>
    </row>
    <row r="76" spans="1:9" x14ac:dyDescent="0.15">
      <c r="A76"/>
      <c r="B76" s="5"/>
      <c r="C76" s="5"/>
      <c r="H76" s="3"/>
      <c r="I76" s="3"/>
    </row>
    <row r="77" spans="1:9" x14ac:dyDescent="0.15">
      <c r="A77"/>
      <c r="B77" s="5"/>
      <c r="C77" s="5"/>
      <c r="H77" s="3"/>
      <c r="I77" s="3"/>
    </row>
    <row r="78" spans="1:9" x14ac:dyDescent="0.15">
      <c r="A78"/>
      <c r="B78" s="5"/>
      <c r="C78" s="5"/>
      <c r="H78" s="3"/>
      <c r="I78" s="3"/>
    </row>
    <row r="79" spans="1:9" x14ac:dyDescent="0.15">
      <c r="A79"/>
      <c r="B79" s="5"/>
      <c r="C79" s="5"/>
      <c r="H79" s="3"/>
      <c r="I79" s="3"/>
    </row>
    <row r="80" spans="1:9" x14ac:dyDescent="0.15">
      <c r="A80"/>
      <c r="B80" s="5"/>
      <c r="C80" s="5"/>
      <c r="H80" s="3"/>
      <c r="I80" s="3"/>
    </row>
    <row r="81" spans="1:9" x14ac:dyDescent="0.15">
      <c r="A81"/>
      <c r="B81" s="5"/>
      <c r="C81" s="5"/>
      <c r="H81" s="3"/>
      <c r="I81" s="3"/>
    </row>
    <row r="82" spans="1:9" x14ac:dyDescent="0.15">
      <c r="A82"/>
      <c r="B82" s="5"/>
      <c r="C82" s="5"/>
      <c r="H82" s="3"/>
      <c r="I82" s="3"/>
    </row>
    <row r="83" spans="1:9" x14ac:dyDescent="0.15">
      <c r="A83"/>
      <c r="B83" s="5"/>
      <c r="C83" s="5"/>
      <c r="H83" s="3"/>
      <c r="I83" s="3"/>
    </row>
    <row r="84" spans="1:9" x14ac:dyDescent="0.15">
      <c r="A84"/>
      <c r="B84" s="5"/>
      <c r="C84" s="5"/>
      <c r="H84" s="3"/>
      <c r="I84" s="3"/>
    </row>
    <row r="85" spans="1:9" x14ac:dyDescent="0.15">
      <c r="A85"/>
      <c r="B85" s="5"/>
      <c r="C85" s="5"/>
      <c r="H85" s="3"/>
      <c r="I85" s="3"/>
    </row>
    <row r="86" spans="1:9" x14ac:dyDescent="0.15">
      <c r="A86"/>
      <c r="B86" s="5"/>
      <c r="C86" s="5"/>
      <c r="H86" s="3"/>
      <c r="I86" s="3"/>
    </row>
    <row r="87" spans="1:9" x14ac:dyDescent="0.15">
      <c r="A87"/>
      <c r="B87" s="5"/>
      <c r="C87" s="5"/>
      <c r="H87" s="3"/>
      <c r="I87" s="3"/>
    </row>
    <row r="88" spans="1:9" x14ac:dyDescent="0.15">
      <c r="A88"/>
      <c r="B88" s="5"/>
      <c r="C88" s="5"/>
      <c r="H88" s="3"/>
      <c r="I88" s="3"/>
    </row>
    <row r="89" spans="1:9" x14ac:dyDescent="0.15">
      <c r="A89"/>
      <c r="B89" s="5"/>
      <c r="C89" s="5"/>
      <c r="H89" s="3"/>
      <c r="I89" s="3"/>
    </row>
    <row r="90" spans="1:9" x14ac:dyDescent="0.15">
      <c r="A90"/>
      <c r="B90" s="5"/>
      <c r="C90" s="5"/>
      <c r="H90" s="3"/>
      <c r="I90" s="3"/>
    </row>
    <row r="91" spans="1:9" x14ac:dyDescent="0.15">
      <c r="A91"/>
      <c r="B91" s="5"/>
      <c r="C91" s="5"/>
      <c r="H91" s="3"/>
      <c r="I91" s="3"/>
    </row>
    <row r="92" spans="1:9" x14ac:dyDescent="0.15">
      <c r="A92"/>
      <c r="B92" s="5"/>
      <c r="C92" s="5"/>
      <c r="H92" s="3"/>
      <c r="I92" s="3"/>
    </row>
    <row r="93" spans="1:9" x14ac:dyDescent="0.15">
      <c r="A93"/>
      <c r="B93" s="5"/>
      <c r="C93" s="5"/>
      <c r="H93" s="3"/>
      <c r="I93" s="3"/>
    </row>
    <row r="94" spans="1:9" x14ac:dyDescent="0.15">
      <c r="A94"/>
      <c r="B94" s="5"/>
      <c r="C94" s="5"/>
      <c r="H94" s="3"/>
      <c r="I94" s="3"/>
    </row>
    <row r="95" spans="1:9" x14ac:dyDescent="0.15">
      <c r="A95"/>
      <c r="B95" s="5"/>
      <c r="C95" s="5"/>
      <c r="H95" s="3"/>
      <c r="I95" s="3"/>
    </row>
    <row r="96" spans="1:9" x14ac:dyDescent="0.15">
      <c r="A96"/>
      <c r="B96" s="5"/>
      <c r="C96" s="5"/>
      <c r="H96" s="3"/>
      <c r="I96" s="3"/>
    </row>
    <row r="97" spans="1:9" x14ac:dyDescent="0.15">
      <c r="A97"/>
      <c r="B97" s="5"/>
      <c r="C97" s="5"/>
      <c r="H97" s="3"/>
      <c r="I97" s="3"/>
    </row>
    <row r="98" spans="1:9" x14ac:dyDescent="0.15">
      <c r="A98"/>
      <c r="B98" s="5"/>
      <c r="C98" s="5"/>
      <c r="H98" s="3"/>
      <c r="I98" s="3"/>
    </row>
    <row r="99" spans="1:9" x14ac:dyDescent="0.15">
      <c r="A99"/>
      <c r="B99" s="5"/>
      <c r="C99" s="5"/>
      <c r="H99" s="3"/>
      <c r="I99" s="3"/>
    </row>
    <row r="100" spans="1:9" x14ac:dyDescent="0.15">
      <c r="A100"/>
      <c r="B100" s="5"/>
      <c r="C100" s="5"/>
      <c r="H100" s="3"/>
      <c r="I100" s="3"/>
    </row>
    <row r="101" spans="1:9" x14ac:dyDescent="0.15">
      <c r="A101"/>
      <c r="B101" s="5"/>
      <c r="C101" s="5"/>
      <c r="H101" s="3"/>
      <c r="I101" s="3"/>
    </row>
    <row r="102" spans="1:9" x14ac:dyDescent="0.15">
      <c r="A102"/>
      <c r="B102" s="5"/>
      <c r="C102" s="5"/>
      <c r="H102" s="3"/>
      <c r="I102" s="3"/>
    </row>
    <row r="103" spans="1:9" x14ac:dyDescent="0.15">
      <c r="A103"/>
      <c r="B103" s="5"/>
      <c r="C103" s="5"/>
      <c r="H103" s="3"/>
      <c r="I103" s="3"/>
    </row>
    <row r="104" spans="1:9" x14ac:dyDescent="0.15">
      <c r="A104"/>
      <c r="B104" s="5"/>
      <c r="C104" s="5"/>
      <c r="H104" s="3"/>
      <c r="I104" s="3"/>
    </row>
    <row r="105" spans="1:9" x14ac:dyDescent="0.15">
      <c r="A105"/>
      <c r="B105" s="5"/>
      <c r="C105" s="5"/>
      <c r="H105" s="3"/>
      <c r="I105" s="3"/>
    </row>
    <row r="106" spans="1:9" x14ac:dyDescent="0.15">
      <c r="A106"/>
      <c r="B106" s="5"/>
      <c r="C106" s="5"/>
      <c r="H106" s="3"/>
      <c r="I106" s="3"/>
    </row>
    <row r="107" spans="1:9" x14ac:dyDescent="0.15">
      <c r="A107"/>
      <c r="B107" s="5"/>
      <c r="C107" s="5"/>
      <c r="H107" s="3"/>
      <c r="I107" s="3"/>
    </row>
    <row r="108" spans="1:9" x14ac:dyDescent="0.15">
      <c r="A108"/>
      <c r="B108" s="5"/>
      <c r="C108" s="5"/>
      <c r="H108" s="3"/>
      <c r="I108" s="3"/>
    </row>
    <row r="109" spans="1:9" x14ac:dyDescent="0.15">
      <c r="A109"/>
      <c r="B109" s="5"/>
      <c r="C109" s="5"/>
      <c r="H109" s="3"/>
      <c r="I109" s="3"/>
    </row>
    <row r="110" spans="1:9" x14ac:dyDescent="0.15">
      <c r="A110"/>
      <c r="B110" s="5"/>
      <c r="C110" s="5"/>
      <c r="H110" s="3"/>
      <c r="I110" s="3"/>
    </row>
    <row r="111" spans="1:9" x14ac:dyDescent="0.15">
      <c r="A111"/>
      <c r="B111" s="5"/>
      <c r="C111" s="5"/>
      <c r="H111" s="3"/>
      <c r="I111" s="3"/>
    </row>
    <row r="112" spans="1:9" x14ac:dyDescent="0.15">
      <c r="A112"/>
      <c r="B112" s="5"/>
      <c r="C112" s="5"/>
      <c r="H112" s="3"/>
      <c r="I112" s="3"/>
    </row>
    <row r="113" spans="1:9" x14ac:dyDescent="0.15">
      <c r="A113"/>
      <c r="B113" s="5"/>
      <c r="C113" s="5"/>
      <c r="H113" s="3"/>
      <c r="I113" s="3"/>
    </row>
    <row r="114" spans="1:9" x14ac:dyDescent="0.15">
      <c r="A114"/>
      <c r="B114" s="5"/>
      <c r="C114" s="5"/>
      <c r="H114" s="3"/>
      <c r="I114" s="3"/>
    </row>
    <row r="115" spans="1:9" x14ac:dyDescent="0.15">
      <c r="A115"/>
      <c r="B115" s="5"/>
      <c r="C115" s="5"/>
      <c r="H115" s="3"/>
      <c r="I115" s="3"/>
    </row>
    <row r="116" spans="1:9" x14ac:dyDescent="0.15">
      <c r="A116"/>
      <c r="B116" s="5"/>
      <c r="C116" s="5"/>
      <c r="H116" s="3"/>
      <c r="I116" s="3"/>
    </row>
    <row r="117" spans="1:9" x14ac:dyDescent="0.15">
      <c r="A117"/>
      <c r="B117" s="5"/>
      <c r="C117" s="5"/>
      <c r="H117" s="3"/>
      <c r="I117" s="3"/>
    </row>
    <row r="118" spans="1:9" x14ac:dyDescent="0.15">
      <c r="A118"/>
      <c r="B118" s="5"/>
      <c r="C118" s="5"/>
      <c r="H118" s="3"/>
      <c r="I118" s="3"/>
    </row>
    <row r="119" spans="1:9" x14ac:dyDescent="0.15">
      <c r="A119"/>
      <c r="B119" s="5"/>
      <c r="C119" s="5"/>
      <c r="H119" s="3"/>
      <c r="I119" s="3"/>
    </row>
    <row r="120" spans="1:9" x14ac:dyDescent="0.15">
      <c r="A120"/>
      <c r="B120" s="5"/>
      <c r="C120" s="5"/>
      <c r="H120" s="3"/>
      <c r="I120" s="3"/>
    </row>
    <row r="121" spans="1:9" x14ac:dyDescent="0.15">
      <c r="A121"/>
      <c r="B121" s="5"/>
      <c r="C121" s="5"/>
      <c r="H121" s="3"/>
      <c r="I121" s="3"/>
    </row>
    <row r="122" spans="1:9" x14ac:dyDescent="0.15">
      <c r="A122"/>
      <c r="B122" s="5"/>
      <c r="C122" s="5"/>
      <c r="H122" s="3"/>
      <c r="I122" s="3"/>
    </row>
    <row r="123" spans="1:9" x14ac:dyDescent="0.15">
      <c r="A123"/>
      <c r="B123" s="5"/>
      <c r="C123" s="5"/>
      <c r="H123" s="3"/>
      <c r="I123" s="3"/>
    </row>
    <row r="124" spans="1:9" x14ac:dyDescent="0.15">
      <c r="A124"/>
      <c r="B124" s="5"/>
      <c r="C124" s="5"/>
      <c r="H124" s="3"/>
      <c r="I124" s="3"/>
    </row>
    <row r="125" spans="1:9" x14ac:dyDescent="0.15">
      <c r="A125"/>
      <c r="B125" s="5"/>
      <c r="C125" s="5"/>
      <c r="H125" s="3"/>
      <c r="I125" s="3"/>
    </row>
    <row r="126" spans="1:9" x14ac:dyDescent="0.15">
      <c r="A126"/>
      <c r="B126" s="5"/>
      <c r="C126" s="5"/>
      <c r="H126" s="3"/>
      <c r="I126" s="3"/>
    </row>
    <row r="127" spans="1:9" x14ac:dyDescent="0.15">
      <c r="A127"/>
      <c r="B127" s="5"/>
      <c r="C127" s="5"/>
      <c r="H127" s="3"/>
      <c r="I127" s="3"/>
    </row>
    <row r="128" spans="1:9" x14ac:dyDescent="0.15">
      <c r="A128"/>
      <c r="B128" s="5"/>
      <c r="C128" s="5"/>
      <c r="H128" s="3"/>
      <c r="I128" s="3"/>
    </row>
    <row r="129" spans="1:9" x14ac:dyDescent="0.15">
      <c r="A129"/>
      <c r="B129" s="5"/>
      <c r="C129" s="5"/>
      <c r="H129" s="3"/>
      <c r="I129" s="3"/>
    </row>
    <row r="130" spans="1:9" x14ac:dyDescent="0.15">
      <c r="A130"/>
      <c r="B130" s="5"/>
      <c r="C130" s="5"/>
      <c r="H130" s="3"/>
      <c r="I130" s="3"/>
    </row>
    <row r="131" spans="1:9" x14ac:dyDescent="0.15">
      <c r="A131"/>
      <c r="B131" s="5"/>
      <c r="C131" s="5"/>
      <c r="H131" s="3"/>
      <c r="I131" s="3"/>
    </row>
    <row r="132" spans="1:9" x14ac:dyDescent="0.15">
      <c r="A132"/>
      <c r="B132" s="5"/>
      <c r="C132" s="5"/>
      <c r="H132" s="3"/>
      <c r="I132" s="3"/>
    </row>
    <row r="133" spans="1:9" x14ac:dyDescent="0.15">
      <c r="A133"/>
      <c r="B133" s="5"/>
      <c r="C133" s="5"/>
      <c r="H133" s="3"/>
      <c r="I133" s="3"/>
    </row>
    <row r="134" spans="1:9" x14ac:dyDescent="0.15">
      <c r="A134"/>
      <c r="B134" s="5"/>
      <c r="C134" s="5"/>
      <c r="H134" s="3"/>
      <c r="I134" s="3"/>
    </row>
    <row r="135" spans="1:9" x14ac:dyDescent="0.15">
      <c r="A135"/>
      <c r="B135" s="5"/>
      <c r="C135" s="5"/>
      <c r="H135" s="3"/>
      <c r="I135" s="3"/>
    </row>
    <row r="136" spans="1:9" x14ac:dyDescent="0.15">
      <c r="A136"/>
      <c r="B136" s="5"/>
      <c r="C136" s="5"/>
      <c r="H136" s="3"/>
      <c r="I136" s="3"/>
    </row>
    <row r="137" spans="1:9" x14ac:dyDescent="0.15">
      <c r="A137"/>
      <c r="B137" s="5"/>
      <c r="C137" s="5"/>
      <c r="H137" s="3"/>
      <c r="I137" s="3"/>
    </row>
    <row r="138" spans="1:9" x14ac:dyDescent="0.15">
      <c r="A138"/>
      <c r="B138" s="5"/>
      <c r="C138" s="5"/>
      <c r="H138" s="3"/>
      <c r="I138" s="3"/>
    </row>
    <row r="139" spans="1:9" x14ac:dyDescent="0.15">
      <c r="A139"/>
      <c r="B139" s="5"/>
      <c r="C139" s="5"/>
      <c r="H139" s="3"/>
      <c r="I139" s="3"/>
    </row>
    <row r="140" spans="1:9" x14ac:dyDescent="0.15">
      <c r="A140"/>
      <c r="B140" s="5"/>
      <c r="C140" s="5"/>
      <c r="H140" s="3"/>
      <c r="I140" s="3"/>
    </row>
    <row r="141" spans="1:9" x14ac:dyDescent="0.15">
      <c r="A141"/>
      <c r="B141" s="5"/>
      <c r="C141" s="5"/>
      <c r="H141" s="3"/>
      <c r="I141" s="3"/>
    </row>
    <row r="142" spans="1:9" x14ac:dyDescent="0.15">
      <c r="A142"/>
      <c r="B142" s="5"/>
      <c r="C142" s="5"/>
      <c r="H142" s="3"/>
      <c r="I142" s="3"/>
    </row>
    <row r="143" spans="1:9" x14ac:dyDescent="0.15">
      <c r="A143"/>
      <c r="B143" s="5"/>
      <c r="C143" s="5"/>
      <c r="H143" s="3"/>
      <c r="I143" s="3"/>
    </row>
    <row r="144" spans="1:9" x14ac:dyDescent="0.15">
      <c r="A144"/>
      <c r="B144" s="5"/>
      <c r="C144" s="5"/>
      <c r="H144" s="3"/>
      <c r="I144" s="3"/>
    </row>
    <row r="145" spans="1:9" x14ac:dyDescent="0.15">
      <c r="A145"/>
      <c r="B145" s="5"/>
      <c r="C145" s="5"/>
      <c r="H145" s="3"/>
      <c r="I145" s="3"/>
    </row>
    <row r="146" spans="1:9" x14ac:dyDescent="0.15">
      <c r="A146"/>
      <c r="B146" s="5"/>
      <c r="C146" s="5"/>
      <c r="H146" s="3"/>
      <c r="I146" s="3"/>
    </row>
    <row r="147" spans="1:9" x14ac:dyDescent="0.15">
      <c r="A147"/>
      <c r="B147" s="5"/>
      <c r="C147" s="5"/>
      <c r="H147" s="3"/>
      <c r="I147" s="3"/>
    </row>
    <row r="148" spans="1:9" x14ac:dyDescent="0.15">
      <c r="A148"/>
      <c r="B148" s="5"/>
      <c r="C148" s="5"/>
      <c r="H148" s="3"/>
      <c r="I148" s="3"/>
    </row>
    <row r="149" spans="1:9" x14ac:dyDescent="0.15">
      <c r="A149"/>
      <c r="B149" s="5"/>
      <c r="C149" s="5"/>
      <c r="H149" s="3"/>
      <c r="I149" s="3"/>
    </row>
    <row r="150" spans="1:9" x14ac:dyDescent="0.15">
      <c r="A150"/>
      <c r="B150" s="5"/>
      <c r="C150" s="5"/>
      <c r="H150" s="3"/>
      <c r="I150" s="3"/>
    </row>
    <row r="151" spans="1:9" x14ac:dyDescent="0.15">
      <c r="A151"/>
      <c r="B151" s="5"/>
      <c r="C151" s="5"/>
      <c r="H151" s="3"/>
      <c r="I151" s="3"/>
    </row>
    <row r="152" spans="1:9" x14ac:dyDescent="0.15">
      <c r="A152"/>
      <c r="B152" s="5"/>
      <c r="C152" s="5"/>
      <c r="H152" s="3"/>
      <c r="I152" s="3"/>
    </row>
    <row r="153" spans="1:9" x14ac:dyDescent="0.15">
      <c r="A153"/>
      <c r="B153" s="5"/>
      <c r="C153" s="5"/>
      <c r="H153" s="3"/>
      <c r="I153" s="3"/>
    </row>
    <row r="154" spans="1:9" x14ac:dyDescent="0.15">
      <c r="A154"/>
      <c r="B154" s="5"/>
      <c r="C154" s="5"/>
      <c r="H154" s="3"/>
      <c r="I154" s="3"/>
    </row>
    <row r="155" spans="1:9" x14ac:dyDescent="0.15">
      <c r="A155"/>
      <c r="B155" s="5"/>
      <c r="C155" s="5"/>
      <c r="H155" s="3"/>
      <c r="I155" s="3"/>
    </row>
    <row r="156" spans="1:9" x14ac:dyDescent="0.15">
      <c r="A156"/>
      <c r="B156" s="5"/>
      <c r="C156" s="5"/>
      <c r="H156" s="3"/>
      <c r="I156" s="3"/>
    </row>
    <row r="157" spans="1:9" x14ac:dyDescent="0.15">
      <c r="A157"/>
      <c r="B157" s="5"/>
      <c r="C157" s="5"/>
      <c r="H157" s="3"/>
      <c r="I157" s="3"/>
    </row>
    <row r="158" spans="1:9" x14ac:dyDescent="0.15">
      <c r="A158"/>
      <c r="B158" s="5"/>
      <c r="C158" s="5"/>
      <c r="H158" s="3"/>
      <c r="I158" s="3"/>
    </row>
    <row r="159" spans="1:9" x14ac:dyDescent="0.15">
      <c r="A159"/>
      <c r="B159" s="5"/>
      <c r="C159" s="5"/>
      <c r="H159" s="3"/>
      <c r="I159" s="3"/>
    </row>
    <row r="160" spans="1:9" x14ac:dyDescent="0.15">
      <c r="A160"/>
      <c r="B160" s="5"/>
      <c r="C160" s="5"/>
      <c r="H160" s="3"/>
      <c r="I160" s="3"/>
    </row>
    <row r="161" spans="1:9" x14ac:dyDescent="0.15">
      <c r="A161"/>
      <c r="B161" s="5"/>
      <c r="C161" s="5"/>
      <c r="H161" s="3"/>
      <c r="I161" s="3"/>
    </row>
    <row r="162" spans="1:9" x14ac:dyDescent="0.15">
      <c r="A162"/>
      <c r="B162" s="5"/>
      <c r="C162" s="5"/>
      <c r="H162" s="3"/>
      <c r="I162" s="3"/>
    </row>
    <row r="163" spans="1:9" x14ac:dyDescent="0.15">
      <c r="A163"/>
      <c r="B163" s="5"/>
      <c r="C163" s="5"/>
      <c r="H163" s="3"/>
      <c r="I163" s="3"/>
    </row>
    <row r="164" spans="1:9" x14ac:dyDescent="0.15">
      <c r="A164"/>
      <c r="B164" s="5"/>
      <c r="C164" s="5"/>
      <c r="H164" s="3"/>
      <c r="I164" s="3"/>
    </row>
    <row r="165" spans="1:9" x14ac:dyDescent="0.15">
      <c r="A165"/>
      <c r="B165" s="5"/>
      <c r="C165" s="5"/>
      <c r="H165" s="3"/>
      <c r="I165" s="3"/>
    </row>
    <row r="166" spans="1:9" x14ac:dyDescent="0.15">
      <c r="A166"/>
      <c r="B166" s="5"/>
      <c r="C166" s="5"/>
      <c r="H166" s="3"/>
      <c r="I166" s="3"/>
    </row>
    <row r="167" spans="1:9" x14ac:dyDescent="0.15">
      <c r="A167"/>
      <c r="B167" s="5"/>
      <c r="C167" s="5"/>
      <c r="H167" s="3"/>
      <c r="I167" s="3"/>
    </row>
    <row r="168" spans="1:9" x14ac:dyDescent="0.15">
      <c r="A168"/>
      <c r="B168" s="5"/>
      <c r="C168" s="5"/>
      <c r="H168" s="3"/>
      <c r="I168" s="3"/>
    </row>
    <row r="169" spans="1:9" x14ac:dyDescent="0.15">
      <c r="A169"/>
      <c r="B169" s="5"/>
      <c r="C169" s="5"/>
      <c r="H169" s="3"/>
      <c r="I169" s="3"/>
    </row>
    <row r="170" spans="1:9" x14ac:dyDescent="0.15">
      <c r="A170"/>
      <c r="B170" s="5"/>
      <c r="C170" s="5"/>
      <c r="H170" s="3"/>
      <c r="I170" s="3"/>
    </row>
    <row r="171" spans="1:9" x14ac:dyDescent="0.15">
      <c r="A171"/>
      <c r="B171" s="5"/>
      <c r="C171" s="5"/>
      <c r="H171" s="3"/>
      <c r="I171" s="3"/>
    </row>
    <row r="172" spans="1:9" x14ac:dyDescent="0.15">
      <c r="A172"/>
      <c r="B172" s="5"/>
      <c r="C172" s="5"/>
      <c r="H172" s="3"/>
      <c r="I172" s="3"/>
    </row>
    <row r="173" spans="1:9" x14ac:dyDescent="0.15">
      <c r="A173"/>
      <c r="B173" s="5"/>
      <c r="C173" s="5"/>
      <c r="H173" s="3"/>
      <c r="I173" s="3"/>
    </row>
    <row r="174" spans="1:9" x14ac:dyDescent="0.15">
      <c r="A174"/>
      <c r="B174" s="5"/>
      <c r="C174" s="5"/>
      <c r="H174" s="3"/>
      <c r="I174" s="3"/>
    </row>
    <row r="175" spans="1:9" x14ac:dyDescent="0.15">
      <c r="A175"/>
      <c r="B175" s="5"/>
      <c r="C175" s="5"/>
      <c r="H175" s="3"/>
      <c r="I175" s="3"/>
    </row>
    <row r="176" spans="1:9" x14ac:dyDescent="0.15">
      <c r="A176"/>
      <c r="B176" s="5"/>
      <c r="C176" s="5"/>
      <c r="H176" s="3"/>
      <c r="I176" s="3"/>
    </row>
    <row r="177" spans="1:9" x14ac:dyDescent="0.15">
      <c r="A177"/>
      <c r="B177" s="5"/>
      <c r="C177" s="5"/>
      <c r="H177" s="3"/>
      <c r="I177" s="3"/>
    </row>
    <row r="178" spans="1:9" x14ac:dyDescent="0.15">
      <c r="A178"/>
      <c r="B178" s="5"/>
      <c r="C178" s="5"/>
      <c r="H178" s="3"/>
      <c r="I178" s="3"/>
    </row>
    <row r="179" spans="1:9" x14ac:dyDescent="0.15">
      <c r="A179"/>
      <c r="B179" s="5"/>
      <c r="C179" s="5"/>
      <c r="H179" s="3"/>
      <c r="I179" s="3"/>
    </row>
    <row r="180" spans="1:9" x14ac:dyDescent="0.15">
      <c r="A180"/>
      <c r="B180" s="5"/>
      <c r="C180" s="5"/>
      <c r="H180" s="3"/>
      <c r="I180" s="3"/>
    </row>
    <row r="181" spans="1:9" x14ac:dyDescent="0.15">
      <c r="A181"/>
      <c r="B181" s="5"/>
      <c r="C181" s="5"/>
      <c r="H181" s="3"/>
      <c r="I181" s="3"/>
    </row>
    <row r="182" spans="1:9" x14ac:dyDescent="0.15">
      <c r="A182"/>
      <c r="B182" s="5"/>
      <c r="C182" s="5"/>
      <c r="H182" s="3"/>
      <c r="I182" s="3"/>
    </row>
    <row r="183" spans="1:9" x14ac:dyDescent="0.15">
      <c r="A183"/>
      <c r="B183" s="5"/>
      <c r="C183" s="5"/>
      <c r="H183" s="3"/>
      <c r="I183" s="3"/>
    </row>
    <row r="184" spans="1:9" x14ac:dyDescent="0.15">
      <c r="A184"/>
      <c r="B184" s="5"/>
      <c r="C184" s="5"/>
      <c r="H184" s="3"/>
      <c r="I184" s="3"/>
    </row>
    <row r="185" spans="1:9" x14ac:dyDescent="0.15">
      <c r="A185"/>
      <c r="B185" s="5"/>
      <c r="C185" s="5"/>
      <c r="H185" s="3"/>
      <c r="I185" s="3"/>
    </row>
    <row r="186" spans="1:9" x14ac:dyDescent="0.15">
      <c r="A186"/>
      <c r="B186" s="5"/>
      <c r="C186" s="5"/>
      <c r="H186" s="3"/>
      <c r="I186" s="3"/>
    </row>
    <row r="187" spans="1:9" x14ac:dyDescent="0.15">
      <c r="A187"/>
      <c r="B187" s="5"/>
      <c r="C187" s="5"/>
      <c r="H187" s="3"/>
      <c r="I187" s="3"/>
    </row>
    <row r="188" spans="1:9" x14ac:dyDescent="0.15">
      <c r="A188"/>
      <c r="B188" s="5"/>
      <c r="C188" s="5"/>
      <c r="H188" s="3"/>
      <c r="I188" s="3"/>
    </row>
    <row r="189" spans="1:9" x14ac:dyDescent="0.15">
      <c r="A189"/>
      <c r="B189" s="5"/>
      <c r="C189" s="5"/>
      <c r="H189" s="3"/>
      <c r="I189" s="3"/>
    </row>
    <row r="190" spans="1:9" x14ac:dyDescent="0.15">
      <c r="A190"/>
      <c r="B190" s="5"/>
      <c r="C190" s="5"/>
      <c r="H190" s="3"/>
      <c r="I190" s="3"/>
    </row>
    <row r="191" spans="1:9" x14ac:dyDescent="0.15">
      <c r="A191"/>
      <c r="B191" s="5"/>
      <c r="C191" s="5"/>
      <c r="H191" s="3"/>
      <c r="I191" s="3"/>
    </row>
    <row r="192" spans="1:9" x14ac:dyDescent="0.15">
      <c r="A192"/>
      <c r="B192" s="5"/>
      <c r="C192" s="5"/>
      <c r="H192" s="3"/>
      <c r="I192" s="3"/>
    </row>
    <row r="193" spans="1:9" x14ac:dyDescent="0.15">
      <c r="A193"/>
      <c r="B193" s="5"/>
      <c r="C193" s="5"/>
      <c r="H193" s="3"/>
      <c r="I193" s="3"/>
    </row>
    <row r="194" spans="1:9" x14ac:dyDescent="0.15">
      <c r="A194"/>
      <c r="B194" s="5"/>
      <c r="C194" s="5"/>
      <c r="H194" s="3"/>
      <c r="I194" s="3"/>
    </row>
    <row r="195" spans="1:9" x14ac:dyDescent="0.15">
      <c r="A195"/>
      <c r="B195" s="5"/>
      <c r="C195" s="5"/>
      <c r="H195" s="3"/>
      <c r="I195" s="3"/>
    </row>
    <row r="196" spans="1:9" x14ac:dyDescent="0.15">
      <c r="A196"/>
      <c r="B196" s="5"/>
      <c r="C196" s="5"/>
      <c r="H196" s="3"/>
      <c r="I196" s="3"/>
    </row>
    <row r="197" spans="1:9" x14ac:dyDescent="0.15">
      <c r="A197"/>
      <c r="B197" s="5"/>
      <c r="C197" s="5"/>
      <c r="H197" s="3"/>
      <c r="I197" s="3"/>
    </row>
    <row r="198" spans="1:9" x14ac:dyDescent="0.15">
      <c r="A198"/>
      <c r="B198" s="5"/>
      <c r="C198" s="5"/>
      <c r="H198" s="3"/>
      <c r="I198" s="3"/>
    </row>
    <row r="199" spans="1:9" x14ac:dyDescent="0.15">
      <c r="A199"/>
      <c r="B199" s="5"/>
      <c r="C199" s="5"/>
      <c r="H199" s="3"/>
      <c r="I199" s="3"/>
    </row>
    <row r="200" spans="1:9" x14ac:dyDescent="0.15">
      <c r="A200"/>
      <c r="B200" s="5"/>
      <c r="C200" s="5"/>
      <c r="H200" s="3"/>
      <c r="I200" s="3"/>
    </row>
    <row r="201" spans="1:9" x14ac:dyDescent="0.15">
      <c r="A201"/>
      <c r="B201" s="5"/>
      <c r="C201" s="5"/>
      <c r="H201" s="3"/>
      <c r="I201" s="3"/>
    </row>
    <row r="202" spans="1:9" x14ac:dyDescent="0.15">
      <c r="A202"/>
      <c r="B202" s="5"/>
      <c r="C202" s="5"/>
      <c r="H202" s="3"/>
      <c r="I202" s="3"/>
    </row>
    <row r="203" spans="1:9" x14ac:dyDescent="0.15">
      <c r="A203"/>
      <c r="B203" s="5"/>
      <c r="C203" s="5"/>
      <c r="H203" s="3"/>
      <c r="I203" s="3"/>
    </row>
    <row r="204" spans="1:9" x14ac:dyDescent="0.15">
      <c r="A204"/>
      <c r="B204" s="5"/>
      <c r="C204" s="5"/>
      <c r="H204" s="3"/>
      <c r="I204" s="3"/>
    </row>
    <row r="205" spans="1:9" x14ac:dyDescent="0.15">
      <c r="A205"/>
      <c r="B205" s="5"/>
      <c r="C205" s="5"/>
      <c r="H205" s="3"/>
      <c r="I205" s="3"/>
    </row>
    <row r="206" spans="1:9" x14ac:dyDescent="0.15">
      <c r="A206"/>
      <c r="B206" s="5"/>
      <c r="C206" s="5"/>
      <c r="H206" s="3"/>
      <c r="I206" s="3"/>
    </row>
    <row r="207" spans="1:9" x14ac:dyDescent="0.15">
      <c r="A207"/>
      <c r="B207" s="5"/>
      <c r="C207" s="5"/>
      <c r="H207" s="3"/>
      <c r="I207" s="3"/>
    </row>
    <row r="208" spans="1:9" x14ac:dyDescent="0.15">
      <c r="A208"/>
      <c r="B208" s="5"/>
      <c r="C208" s="5"/>
      <c r="H208" s="3"/>
      <c r="I208" s="3"/>
    </row>
    <row r="209" spans="1:9" x14ac:dyDescent="0.15">
      <c r="A209"/>
      <c r="B209" s="5"/>
      <c r="C209" s="5"/>
      <c r="H209" s="3"/>
      <c r="I209" s="3"/>
    </row>
    <row r="210" spans="1:9" x14ac:dyDescent="0.15">
      <c r="A210"/>
      <c r="B210" s="5"/>
      <c r="C210" s="5"/>
      <c r="H210" s="3"/>
      <c r="I210" s="3"/>
    </row>
    <row r="211" spans="1:9" x14ac:dyDescent="0.15">
      <c r="A211"/>
      <c r="B211" s="5"/>
      <c r="C211" s="5"/>
      <c r="H211" s="3"/>
      <c r="I211" s="3"/>
    </row>
    <row r="212" spans="1:9" x14ac:dyDescent="0.15">
      <c r="A212"/>
      <c r="B212" s="5"/>
      <c r="C212" s="5"/>
      <c r="H212" s="3"/>
      <c r="I212" s="3"/>
    </row>
    <row r="213" spans="1:9" x14ac:dyDescent="0.15">
      <c r="A213"/>
      <c r="B213" s="5"/>
      <c r="C213" s="5"/>
      <c r="H213" s="3"/>
      <c r="I213" s="3"/>
    </row>
    <row r="214" spans="1:9" x14ac:dyDescent="0.15">
      <c r="A214"/>
      <c r="B214" s="5"/>
      <c r="C214" s="5"/>
      <c r="H214" s="3"/>
      <c r="I214" s="3"/>
    </row>
    <row r="215" spans="1:9" x14ac:dyDescent="0.15">
      <c r="A215"/>
      <c r="B215" s="5"/>
      <c r="C215" s="5"/>
      <c r="H215" s="3"/>
      <c r="I215" s="3"/>
    </row>
    <row r="216" spans="1:9" x14ac:dyDescent="0.15">
      <c r="A216"/>
      <c r="B216" s="5"/>
      <c r="C216" s="5"/>
      <c r="H216" s="3"/>
      <c r="I216" s="3"/>
    </row>
    <row r="217" spans="1:9" x14ac:dyDescent="0.15">
      <c r="A217"/>
      <c r="B217" s="5"/>
      <c r="C217" s="5"/>
      <c r="H217" s="3"/>
      <c r="I217" s="3"/>
    </row>
    <row r="218" spans="1:9" x14ac:dyDescent="0.15">
      <c r="A218"/>
      <c r="B218" s="5"/>
      <c r="C218" s="5"/>
      <c r="H218" s="3"/>
      <c r="I218" s="3"/>
    </row>
    <row r="219" spans="1:9" x14ac:dyDescent="0.15">
      <c r="A219"/>
      <c r="B219" s="5"/>
      <c r="C219" s="5"/>
      <c r="H219" s="3"/>
      <c r="I219" s="3"/>
    </row>
    <row r="220" spans="1:9" x14ac:dyDescent="0.15">
      <c r="A220"/>
      <c r="B220" s="5"/>
      <c r="C220" s="5"/>
      <c r="H220" s="3"/>
      <c r="I220" s="3"/>
    </row>
    <row r="221" spans="1:9" x14ac:dyDescent="0.15">
      <c r="A221"/>
      <c r="B221" s="5"/>
      <c r="C221" s="5"/>
      <c r="H221" s="3"/>
      <c r="I221" s="3"/>
    </row>
    <row r="222" spans="1:9" x14ac:dyDescent="0.15">
      <c r="A222"/>
      <c r="B222" s="5"/>
      <c r="C222" s="5"/>
      <c r="H222" s="3"/>
      <c r="I222" s="3"/>
    </row>
    <row r="223" spans="1:9" x14ac:dyDescent="0.15">
      <c r="A223"/>
      <c r="B223" s="5"/>
      <c r="C223" s="5"/>
      <c r="H223" s="3"/>
      <c r="I223" s="3"/>
    </row>
    <row r="224" spans="1:9" x14ac:dyDescent="0.15">
      <c r="A224"/>
      <c r="B224" s="5"/>
      <c r="C224" s="5"/>
      <c r="H224" s="3"/>
      <c r="I224" s="3"/>
    </row>
    <row r="225" spans="1:9" x14ac:dyDescent="0.15">
      <c r="A225"/>
      <c r="B225" s="5"/>
      <c r="C225" s="5"/>
      <c r="H225" s="3"/>
      <c r="I225" s="3"/>
    </row>
    <row r="226" spans="1:9" x14ac:dyDescent="0.15">
      <c r="A226"/>
      <c r="B226" s="5"/>
      <c r="C226" s="5"/>
      <c r="H226" s="3"/>
      <c r="I226" s="3"/>
    </row>
    <row r="227" spans="1:9" x14ac:dyDescent="0.15">
      <c r="A227"/>
      <c r="B227" s="5"/>
      <c r="C227" s="5"/>
      <c r="H227" s="3"/>
      <c r="I227" s="3"/>
    </row>
    <row r="228" spans="1:9" x14ac:dyDescent="0.15">
      <c r="A228"/>
      <c r="B228" s="5"/>
      <c r="C228" s="5"/>
      <c r="H228" s="3"/>
      <c r="I228" s="3"/>
    </row>
    <row r="229" spans="1:9" x14ac:dyDescent="0.15">
      <c r="A229"/>
      <c r="B229" s="5"/>
      <c r="C229" s="5"/>
      <c r="H229" s="3"/>
      <c r="I229" s="3"/>
    </row>
    <row r="230" spans="1:9" x14ac:dyDescent="0.15">
      <c r="A230"/>
      <c r="B230" s="5"/>
      <c r="C230" s="5"/>
      <c r="H230" s="3"/>
      <c r="I230" s="3"/>
    </row>
    <row r="231" spans="1:9" x14ac:dyDescent="0.15">
      <c r="A231"/>
      <c r="B231" s="5"/>
      <c r="C231" s="5"/>
      <c r="H231" s="3"/>
      <c r="I231" s="3"/>
    </row>
    <row r="232" spans="1:9" x14ac:dyDescent="0.15">
      <c r="A232"/>
      <c r="B232" s="5"/>
      <c r="C232" s="5"/>
      <c r="H232" s="3"/>
      <c r="I232" s="3"/>
    </row>
  </sheetData>
  <mergeCells count="1">
    <mergeCell ref="H2:I2"/>
  </mergeCells>
  <phoneticPr fontId="2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39"/>
  <sheetViews>
    <sheetView topLeftCell="A359" workbookViewId="0">
      <selection activeCell="K17" sqref="K17"/>
    </sheetView>
  </sheetViews>
  <sheetFormatPr defaultRowHeight="21" x14ac:dyDescent="0.15"/>
  <cols>
    <col min="1" max="1" width="9" style="4"/>
  </cols>
  <sheetData>
    <row r="1" spans="1:1" x14ac:dyDescent="0.15">
      <c r="A1" s="4">
        <v>1</v>
      </c>
    </row>
    <row r="31" spans="1:1" x14ac:dyDescent="0.15">
      <c r="A31" s="4">
        <v>2</v>
      </c>
    </row>
    <row r="54" spans="1:1" x14ac:dyDescent="0.15">
      <c r="A54" s="4">
        <v>3</v>
      </c>
    </row>
    <row r="74" spans="1:1" x14ac:dyDescent="0.15">
      <c r="A74" s="4">
        <v>4</v>
      </c>
    </row>
    <row r="97" spans="1:1" x14ac:dyDescent="0.15">
      <c r="A97" s="4">
        <v>5</v>
      </c>
    </row>
    <row r="127" spans="1:1" x14ac:dyDescent="0.15">
      <c r="A127" s="4">
        <v>6</v>
      </c>
    </row>
    <row r="152" spans="1:1" x14ac:dyDescent="0.15">
      <c r="A152" s="4">
        <v>7</v>
      </c>
    </row>
    <row r="172" spans="1:1" x14ac:dyDescent="0.15">
      <c r="A172" s="4">
        <v>8</v>
      </c>
    </row>
    <row r="195" spans="1:1" x14ac:dyDescent="0.15">
      <c r="A195" s="4">
        <v>9</v>
      </c>
    </row>
    <row r="225" spans="1:1" x14ac:dyDescent="0.15">
      <c r="A225" s="4">
        <v>10</v>
      </c>
    </row>
    <row r="254" spans="1:1" x14ac:dyDescent="0.15">
      <c r="A254" s="4">
        <v>11</v>
      </c>
    </row>
    <row r="284" spans="1:1" x14ac:dyDescent="0.15">
      <c r="A284" s="4">
        <v>12</v>
      </c>
    </row>
    <row r="313" spans="1:1" x14ac:dyDescent="0.15">
      <c r="A313" s="4">
        <v>13</v>
      </c>
    </row>
    <row r="338" spans="1:1" x14ac:dyDescent="0.15">
      <c r="A338" s="4">
        <v>14</v>
      </c>
    </row>
    <row r="366" spans="1:1" x14ac:dyDescent="0.15">
      <c r="A366" s="4">
        <v>15</v>
      </c>
    </row>
    <row r="395" spans="1:1" x14ac:dyDescent="0.15">
      <c r="A395" s="4">
        <v>16</v>
      </c>
    </row>
    <row r="422" spans="1:1" x14ac:dyDescent="0.15">
      <c r="A422" s="4">
        <v>17</v>
      </c>
    </row>
    <row r="451" spans="1:1" x14ac:dyDescent="0.15">
      <c r="A451" s="4">
        <v>18</v>
      </c>
    </row>
    <row r="480" spans="1:1" x14ac:dyDescent="0.15">
      <c r="A480" s="4">
        <v>19</v>
      </c>
    </row>
    <row r="509" spans="1:1" x14ac:dyDescent="0.15">
      <c r="A509" s="4" t="s">
        <v>20</v>
      </c>
    </row>
    <row r="539" spans="1:1" x14ac:dyDescent="0.15">
      <c r="A539" s="4" t="s">
        <v>21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"/>
  <sheetViews>
    <sheetView workbookViewId="0">
      <pane ySplit="13" topLeftCell="A50" activePane="bottomLeft" state="frozen"/>
      <selection pane="bottomLeft" activeCell="O1" sqref="O1:X8"/>
    </sheetView>
  </sheetViews>
  <sheetFormatPr defaultRowHeight="13.5" x14ac:dyDescent="0.15"/>
  <cols>
    <col min="1" max="1" width="4.5" style="6" bestFit="1" customWidth="1"/>
    <col min="2" max="2" width="5.5" style="6" bestFit="1" customWidth="1"/>
    <col min="3" max="3" width="9.25" style="6" customWidth="1"/>
    <col min="4" max="4" width="10.625" bestFit="1" customWidth="1"/>
    <col min="5" max="5" width="8.25" bestFit="1" customWidth="1"/>
    <col min="6" max="6" width="8.25" style="3" bestFit="1" customWidth="1"/>
    <col min="7" max="7" width="7.75" bestFit="1" customWidth="1"/>
    <col min="8" max="8" width="9.25" customWidth="1"/>
    <col min="9" max="9" width="9.25" bestFit="1" customWidth="1"/>
    <col min="10" max="10" width="9.25" customWidth="1"/>
    <col min="11" max="11" width="9.25" style="3" customWidth="1"/>
    <col min="12" max="12" width="11.25" customWidth="1"/>
    <col min="13" max="14" width="5" customWidth="1"/>
    <col min="15" max="15" width="9.25" style="16" bestFit="1" customWidth="1"/>
    <col min="16" max="16" width="9.25" bestFit="1" customWidth="1"/>
    <col min="17" max="17" width="3.375" style="16" bestFit="1" customWidth="1"/>
    <col min="18" max="18" width="9.25" bestFit="1" customWidth="1"/>
    <col min="19" max="19" width="7.75" bestFit="1" customWidth="1"/>
    <col min="20" max="21" width="3.5" bestFit="1" customWidth="1"/>
    <col min="22" max="22" width="3.5" customWidth="1"/>
    <col min="23" max="23" width="5.25" bestFit="1" customWidth="1"/>
    <col min="24" max="24" width="8.125" bestFit="1" customWidth="1"/>
  </cols>
  <sheetData>
    <row r="1" spans="1:24" x14ac:dyDescent="0.15">
      <c r="A1" s="21" t="s">
        <v>0</v>
      </c>
      <c r="B1" s="21"/>
      <c r="C1" s="11" t="s">
        <v>32</v>
      </c>
      <c r="D1" s="12" t="s">
        <v>7</v>
      </c>
      <c r="E1" s="14" t="s">
        <v>8</v>
      </c>
      <c r="F1" s="22" t="s">
        <v>11</v>
      </c>
      <c r="G1" s="22"/>
      <c r="H1" s="20" t="s">
        <v>12</v>
      </c>
      <c r="I1" s="20"/>
      <c r="P1" s="16" t="s">
        <v>36</v>
      </c>
      <c r="R1" s="16" t="s">
        <v>37</v>
      </c>
      <c r="S1" s="16" t="s">
        <v>38</v>
      </c>
      <c r="T1" s="16" t="s">
        <v>39</v>
      </c>
      <c r="U1" s="16" t="s">
        <v>40</v>
      </c>
      <c r="V1" s="16" t="s">
        <v>43</v>
      </c>
      <c r="W1" s="16" t="s">
        <v>41</v>
      </c>
      <c r="X1" s="16" t="s">
        <v>44</v>
      </c>
    </row>
    <row r="2" spans="1:24" s="6" customFormat="1" x14ac:dyDescent="0.15">
      <c r="A2" s="21" t="s">
        <v>1</v>
      </c>
      <c r="B2" s="21"/>
      <c r="D2" s="13">
        <v>1000000</v>
      </c>
      <c r="E2" s="15">
        <v>0.03</v>
      </c>
      <c r="F2" s="22" t="s">
        <v>13</v>
      </c>
      <c r="G2" s="22"/>
      <c r="H2" s="20" t="s">
        <v>14</v>
      </c>
      <c r="I2" s="20"/>
      <c r="K2" s="8"/>
      <c r="L2" s="18"/>
      <c r="M2" s="18"/>
      <c r="O2" s="16">
        <v>2005</v>
      </c>
      <c r="P2" s="3">
        <v>1000000</v>
      </c>
      <c r="Q2" s="8" t="s">
        <v>35</v>
      </c>
      <c r="R2" s="3">
        <v>1338240</v>
      </c>
      <c r="S2" s="10">
        <f>R2/P2-1</f>
        <v>0.3382400000000001</v>
      </c>
      <c r="T2">
        <f>COUNTIF(F4:F51,"&gt;0")</f>
        <v>18</v>
      </c>
      <c r="U2">
        <f>COUNTIF(F4:F51,"&lt;0")</f>
        <v>29</v>
      </c>
      <c r="V2">
        <f>SUM(T2:U2)</f>
        <v>47</v>
      </c>
      <c r="W2" s="10">
        <f>T2/(T2+U2)</f>
        <v>0.38297872340425532</v>
      </c>
      <c r="X2" s="6">
        <v>1</v>
      </c>
    </row>
    <row r="3" spans="1:24" s="6" customFormat="1" x14ac:dyDescent="0.15">
      <c r="B3" s="6" t="s">
        <v>2</v>
      </c>
      <c r="C3" s="6" t="s">
        <v>3</v>
      </c>
      <c r="D3" s="6" t="s">
        <v>33</v>
      </c>
      <c r="E3" s="6" t="s">
        <v>22</v>
      </c>
      <c r="F3" s="8" t="s">
        <v>9</v>
      </c>
      <c r="G3" s="6" t="s">
        <v>6</v>
      </c>
      <c r="H3" s="6" t="s">
        <v>15</v>
      </c>
      <c r="I3" s="6" t="s">
        <v>7</v>
      </c>
      <c r="J3" s="6" t="s">
        <v>34</v>
      </c>
      <c r="K3" s="19" t="s">
        <v>45</v>
      </c>
      <c r="L3" s="19"/>
      <c r="M3" s="18"/>
      <c r="O3" s="16">
        <v>2006</v>
      </c>
      <c r="P3" s="3">
        <v>1338240</v>
      </c>
      <c r="Q3" s="8" t="s">
        <v>35</v>
      </c>
      <c r="R3" s="3">
        <v>1699760</v>
      </c>
      <c r="S3" s="10">
        <f t="shared" ref="S3:S12" si="0">R3/P3-1</f>
        <v>0.27014586322333822</v>
      </c>
      <c r="T3">
        <f>COUNTIF(F52:F102,"&gt;0")</f>
        <v>19</v>
      </c>
      <c r="U3">
        <f>COUNTIF(F52:F102,"&lt;0")</f>
        <v>30</v>
      </c>
      <c r="V3">
        <f t="shared" ref="V3" si="1">SUM(T3:U3)</f>
        <v>49</v>
      </c>
      <c r="W3" s="10">
        <f t="shared" ref="W3:W12" si="2">T3/(T3+U3)</f>
        <v>0.38775510204081631</v>
      </c>
      <c r="X3" s="6">
        <v>2</v>
      </c>
    </row>
    <row r="4" spans="1:24" x14ac:dyDescent="0.15">
      <c r="A4">
        <v>1</v>
      </c>
      <c r="B4" s="6">
        <v>2005</v>
      </c>
      <c r="C4" s="2">
        <v>42008</v>
      </c>
      <c r="D4" s="6">
        <v>1</v>
      </c>
      <c r="E4">
        <v>47</v>
      </c>
      <c r="F4" s="3">
        <v>0</v>
      </c>
      <c r="G4">
        <f>ROUNDDOWN($D$2*$E$2/E4/100,1)</f>
        <v>6.3</v>
      </c>
      <c r="H4" s="3">
        <f>G4*F4*100</f>
        <v>0</v>
      </c>
      <c r="I4" s="3">
        <f>D2+H4</f>
        <v>1000000</v>
      </c>
      <c r="J4" s="3">
        <f>IF(H4&gt;0,F4/E4,0)</f>
        <v>0</v>
      </c>
      <c r="K4" s="3">
        <v>0</v>
      </c>
      <c r="L4" s="3">
        <v>1000000</v>
      </c>
      <c r="O4" s="16">
        <v>2007</v>
      </c>
      <c r="P4" s="3"/>
      <c r="Q4" s="8" t="s">
        <v>35</v>
      </c>
      <c r="R4" s="3"/>
      <c r="S4" s="10" t="e">
        <f t="shared" si="0"/>
        <v>#DIV/0!</v>
      </c>
      <c r="W4" s="10" t="e">
        <f t="shared" si="2"/>
        <v>#DIV/0!</v>
      </c>
    </row>
    <row r="5" spans="1:24" x14ac:dyDescent="0.15">
      <c r="A5">
        <v>2</v>
      </c>
      <c r="C5" s="2">
        <v>42014</v>
      </c>
      <c r="D5" s="8">
        <v>2</v>
      </c>
      <c r="E5">
        <v>47</v>
      </c>
      <c r="F5" s="3">
        <v>206</v>
      </c>
      <c r="G5">
        <f t="shared" ref="G5:G68" si="3">ROUNDDOWN(I4*$E$2/E5/100,1)</f>
        <v>6.3</v>
      </c>
      <c r="H5" s="3">
        <f t="shared" ref="H5:H39" si="4">G5*F5*100</f>
        <v>129780</v>
      </c>
      <c r="I5" s="3">
        <f>I4+H5</f>
        <v>1129780</v>
      </c>
      <c r="J5" s="3">
        <f t="shared" ref="J5:J39" si="5">IF(H5&gt;0,F5/E5,0)</f>
        <v>4.3829787234042552</v>
      </c>
      <c r="K5" s="3">
        <v>0</v>
      </c>
      <c r="L5" s="9">
        <f>L4+K5</f>
        <v>1000000</v>
      </c>
      <c r="O5" s="16">
        <v>2008</v>
      </c>
      <c r="P5" s="3"/>
      <c r="Q5" s="8" t="s">
        <v>35</v>
      </c>
      <c r="R5" s="3"/>
      <c r="S5" s="10" t="e">
        <f t="shared" si="0"/>
        <v>#DIV/0!</v>
      </c>
      <c r="W5" s="10" t="e">
        <f t="shared" si="2"/>
        <v>#DIV/0!</v>
      </c>
    </row>
    <row r="6" spans="1:24" x14ac:dyDescent="0.15">
      <c r="A6">
        <v>3</v>
      </c>
      <c r="C6" s="2">
        <v>42023</v>
      </c>
      <c r="D6" s="6">
        <v>1</v>
      </c>
      <c r="E6">
        <v>55</v>
      </c>
      <c r="F6" s="3">
        <v>-26</v>
      </c>
      <c r="G6">
        <f t="shared" si="3"/>
        <v>6.1</v>
      </c>
      <c r="H6" s="3">
        <f t="shared" si="4"/>
        <v>-15860</v>
      </c>
      <c r="I6" s="3">
        <f t="shared" ref="I6:I39" si="6">I5+H6</f>
        <v>1113920</v>
      </c>
      <c r="J6" s="3">
        <f t="shared" si="5"/>
        <v>0</v>
      </c>
      <c r="K6" s="3">
        <v>0</v>
      </c>
      <c r="L6" s="9">
        <f t="shared" ref="L6:L69" si="7">L5+K6</f>
        <v>1000000</v>
      </c>
      <c r="O6" s="16">
        <v>2009</v>
      </c>
      <c r="P6" s="3"/>
      <c r="Q6" s="8" t="s">
        <v>35</v>
      </c>
      <c r="R6" s="3"/>
      <c r="S6" s="10" t="e">
        <f t="shared" si="0"/>
        <v>#DIV/0!</v>
      </c>
      <c r="W6" s="10" t="e">
        <f t="shared" si="2"/>
        <v>#DIV/0!</v>
      </c>
    </row>
    <row r="7" spans="1:24" x14ac:dyDescent="0.15">
      <c r="A7">
        <v>4</v>
      </c>
      <c r="C7" s="2">
        <v>42037</v>
      </c>
      <c r="D7" s="6">
        <v>2</v>
      </c>
      <c r="E7">
        <v>41</v>
      </c>
      <c r="F7" s="3">
        <v>-41</v>
      </c>
      <c r="G7">
        <f t="shared" si="3"/>
        <v>8.1</v>
      </c>
      <c r="H7" s="17">
        <f t="shared" si="4"/>
        <v>-33210</v>
      </c>
      <c r="I7" s="3">
        <f t="shared" si="6"/>
        <v>1080710</v>
      </c>
      <c r="J7" s="3">
        <f t="shared" si="5"/>
        <v>0</v>
      </c>
      <c r="K7" s="3">
        <v>-33210</v>
      </c>
      <c r="L7" s="9">
        <f t="shared" si="7"/>
        <v>966790</v>
      </c>
      <c r="O7" s="16">
        <v>2010</v>
      </c>
      <c r="P7" s="3"/>
      <c r="Q7" s="8" t="s">
        <v>35</v>
      </c>
      <c r="R7" s="3"/>
      <c r="S7" s="10" t="e">
        <f t="shared" si="0"/>
        <v>#DIV/0!</v>
      </c>
      <c r="W7" s="10" t="e">
        <f t="shared" si="2"/>
        <v>#DIV/0!</v>
      </c>
    </row>
    <row r="8" spans="1:24" x14ac:dyDescent="0.15">
      <c r="A8">
        <v>5</v>
      </c>
      <c r="C8" s="2">
        <v>42037</v>
      </c>
      <c r="D8" s="6">
        <v>1</v>
      </c>
      <c r="E8">
        <v>51</v>
      </c>
      <c r="F8" s="3">
        <v>-35</v>
      </c>
      <c r="G8">
        <f t="shared" si="3"/>
        <v>6.3</v>
      </c>
      <c r="H8" s="17">
        <f t="shared" si="4"/>
        <v>-22050</v>
      </c>
      <c r="I8" s="3">
        <f t="shared" si="6"/>
        <v>1058660</v>
      </c>
      <c r="J8" s="3">
        <f t="shared" si="5"/>
        <v>0</v>
      </c>
      <c r="K8" s="3">
        <v>0</v>
      </c>
      <c r="L8" s="9">
        <f t="shared" si="7"/>
        <v>966790</v>
      </c>
      <c r="O8" s="16">
        <v>2011</v>
      </c>
      <c r="P8" s="3"/>
      <c r="Q8" s="8" t="s">
        <v>35</v>
      </c>
      <c r="R8" s="3"/>
      <c r="S8" s="10" t="e">
        <f t="shared" si="0"/>
        <v>#DIV/0!</v>
      </c>
      <c r="W8" s="10" t="e">
        <f t="shared" si="2"/>
        <v>#DIV/0!</v>
      </c>
    </row>
    <row r="9" spans="1:24" x14ac:dyDescent="0.15">
      <c r="A9">
        <v>6</v>
      </c>
      <c r="C9" s="2">
        <v>42044</v>
      </c>
      <c r="D9" s="6">
        <v>1</v>
      </c>
      <c r="E9">
        <v>66</v>
      </c>
      <c r="F9" s="3">
        <v>-66</v>
      </c>
      <c r="G9">
        <f t="shared" si="3"/>
        <v>4.8</v>
      </c>
      <c r="H9" s="17">
        <f t="shared" si="4"/>
        <v>-31680</v>
      </c>
      <c r="I9" s="3">
        <f t="shared" si="6"/>
        <v>1026980</v>
      </c>
      <c r="J9" s="3">
        <f t="shared" si="5"/>
        <v>0</v>
      </c>
      <c r="K9" s="3">
        <v>0</v>
      </c>
      <c r="L9" s="9">
        <f t="shared" si="7"/>
        <v>966790</v>
      </c>
      <c r="O9" s="16">
        <v>2012</v>
      </c>
      <c r="P9" s="3"/>
      <c r="Q9" s="8" t="s">
        <v>35</v>
      </c>
      <c r="R9" s="3"/>
      <c r="S9" s="10" t="e">
        <f t="shared" si="0"/>
        <v>#DIV/0!</v>
      </c>
      <c r="W9" s="10" t="e">
        <f t="shared" si="2"/>
        <v>#DIV/0!</v>
      </c>
    </row>
    <row r="10" spans="1:24" x14ac:dyDescent="0.15">
      <c r="A10">
        <v>7</v>
      </c>
      <c r="C10" s="2">
        <v>42050</v>
      </c>
      <c r="D10" s="6">
        <v>2</v>
      </c>
      <c r="E10">
        <v>47</v>
      </c>
      <c r="F10" s="3">
        <v>-15</v>
      </c>
      <c r="G10">
        <f t="shared" si="3"/>
        <v>6.5</v>
      </c>
      <c r="H10" s="17">
        <f t="shared" si="4"/>
        <v>-9750</v>
      </c>
      <c r="I10" s="3">
        <f t="shared" si="6"/>
        <v>1017230</v>
      </c>
      <c r="J10" s="3">
        <f t="shared" si="5"/>
        <v>0</v>
      </c>
      <c r="K10" s="3">
        <v>0</v>
      </c>
      <c r="L10" s="9">
        <f t="shared" si="7"/>
        <v>966790</v>
      </c>
      <c r="O10" s="16">
        <v>2013</v>
      </c>
      <c r="P10" s="3"/>
      <c r="Q10" s="8" t="s">
        <v>35</v>
      </c>
      <c r="R10" s="3"/>
      <c r="S10" s="10" t="e">
        <f t="shared" si="0"/>
        <v>#DIV/0!</v>
      </c>
      <c r="W10" s="10" t="e">
        <f t="shared" si="2"/>
        <v>#DIV/0!</v>
      </c>
    </row>
    <row r="11" spans="1:24" x14ac:dyDescent="0.15">
      <c r="A11">
        <v>8</v>
      </c>
      <c r="C11" s="2">
        <v>42064</v>
      </c>
      <c r="D11" s="6">
        <v>2</v>
      </c>
      <c r="E11">
        <v>36</v>
      </c>
      <c r="F11" s="3">
        <v>-36</v>
      </c>
      <c r="G11">
        <f t="shared" si="3"/>
        <v>8.4</v>
      </c>
      <c r="H11" s="17">
        <f t="shared" si="4"/>
        <v>-30240.000000000004</v>
      </c>
      <c r="I11" s="3">
        <f t="shared" si="6"/>
        <v>986990</v>
      </c>
      <c r="J11" s="3">
        <f t="shared" si="5"/>
        <v>0</v>
      </c>
      <c r="K11" s="3">
        <v>0</v>
      </c>
      <c r="L11" s="9">
        <f t="shared" si="7"/>
        <v>966790</v>
      </c>
      <c r="O11" s="16">
        <v>2014</v>
      </c>
      <c r="P11" s="3"/>
      <c r="Q11" s="8" t="s">
        <v>35</v>
      </c>
      <c r="R11" s="3"/>
      <c r="S11" s="10" t="e">
        <f t="shared" si="0"/>
        <v>#DIV/0!</v>
      </c>
      <c r="W11" s="10" t="e">
        <f t="shared" si="2"/>
        <v>#DIV/0!</v>
      </c>
    </row>
    <row r="12" spans="1:24" x14ac:dyDescent="0.15">
      <c r="A12">
        <v>9</v>
      </c>
      <c r="C12" s="2">
        <v>42065</v>
      </c>
      <c r="D12" s="6">
        <v>1</v>
      </c>
      <c r="E12">
        <v>61</v>
      </c>
      <c r="F12" s="3">
        <v>-30</v>
      </c>
      <c r="G12">
        <f t="shared" si="3"/>
        <v>4.8</v>
      </c>
      <c r="H12" s="17">
        <f t="shared" si="4"/>
        <v>-14400</v>
      </c>
      <c r="I12" s="3">
        <f t="shared" si="6"/>
        <v>972590</v>
      </c>
      <c r="J12" s="3">
        <f t="shared" si="5"/>
        <v>0</v>
      </c>
      <c r="K12" s="3">
        <v>0</v>
      </c>
      <c r="L12" s="9">
        <f t="shared" si="7"/>
        <v>966790</v>
      </c>
      <c r="O12" s="16">
        <v>2015</v>
      </c>
      <c r="P12" s="3"/>
      <c r="Q12" s="8" t="s">
        <v>35</v>
      </c>
      <c r="R12" s="3"/>
      <c r="S12" s="10" t="e">
        <f t="shared" si="0"/>
        <v>#DIV/0!</v>
      </c>
      <c r="W12" s="10" t="e">
        <f t="shared" si="2"/>
        <v>#DIV/0!</v>
      </c>
    </row>
    <row r="13" spans="1:24" x14ac:dyDescent="0.15">
      <c r="A13">
        <v>10</v>
      </c>
      <c r="C13" s="2">
        <v>42073</v>
      </c>
      <c r="D13" s="6">
        <v>2</v>
      </c>
      <c r="E13">
        <v>31</v>
      </c>
      <c r="F13" s="3">
        <v>-31</v>
      </c>
      <c r="G13">
        <f t="shared" si="3"/>
        <v>9.4</v>
      </c>
      <c r="H13" s="17">
        <f t="shared" si="4"/>
        <v>-29140.000000000004</v>
      </c>
      <c r="I13" s="3">
        <f t="shared" si="6"/>
        <v>943450</v>
      </c>
      <c r="J13" s="3">
        <f t="shared" si="5"/>
        <v>0</v>
      </c>
      <c r="K13" s="3">
        <v>-29140</v>
      </c>
      <c r="L13" s="9">
        <f t="shared" si="7"/>
        <v>937650</v>
      </c>
      <c r="O13" s="16" t="s">
        <v>42</v>
      </c>
      <c r="P13" s="3">
        <v>1000000</v>
      </c>
      <c r="Q13" s="8" t="s">
        <v>35</v>
      </c>
      <c r="R13" s="3"/>
    </row>
    <row r="14" spans="1:24" x14ac:dyDescent="0.15">
      <c r="A14">
        <v>11</v>
      </c>
      <c r="C14" s="2">
        <v>42084</v>
      </c>
      <c r="D14" s="6">
        <v>1</v>
      </c>
      <c r="E14">
        <v>59</v>
      </c>
      <c r="F14" s="3">
        <v>-28</v>
      </c>
      <c r="G14">
        <f t="shared" si="3"/>
        <v>4.7</v>
      </c>
      <c r="H14" s="17">
        <f t="shared" si="4"/>
        <v>-13160</v>
      </c>
      <c r="I14" s="3">
        <f t="shared" si="6"/>
        <v>930290</v>
      </c>
      <c r="J14" s="3">
        <f t="shared" si="5"/>
        <v>0</v>
      </c>
      <c r="K14" s="3">
        <v>0</v>
      </c>
      <c r="L14" s="9">
        <f t="shared" si="7"/>
        <v>937650</v>
      </c>
    </row>
    <row r="15" spans="1:24" x14ac:dyDescent="0.15">
      <c r="A15">
        <v>12</v>
      </c>
      <c r="C15" s="2">
        <v>42092</v>
      </c>
      <c r="D15" s="6">
        <v>1</v>
      </c>
      <c r="E15">
        <v>40</v>
      </c>
      <c r="F15" s="3">
        <v>-28</v>
      </c>
      <c r="G15">
        <f t="shared" si="3"/>
        <v>6.9</v>
      </c>
      <c r="H15" s="17">
        <f t="shared" si="4"/>
        <v>-19320</v>
      </c>
      <c r="I15" s="3">
        <f t="shared" si="6"/>
        <v>910970</v>
      </c>
      <c r="J15" s="3">
        <f t="shared" si="5"/>
        <v>0</v>
      </c>
      <c r="K15" s="3">
        <v>0</v>
      </c>
      <c r="L15" s="9">
        <f t="shared" si="7"/>
        <v>937650</v>
      </c>
    </row>
    <row r="16" spans="1:24" x14ac:dyDescent="0.15">
      <c r="A16">
        <v>13</v>
      </c>
      <c r="C16" s="2">
        <v>42094</v>
      </c>
      <c r="D16" s="6">
        <v>2</v>
      </c>
      <c r="E16">
        <v>60</v>
      </c>
      <c r="F16" s="3">
        <v>-23</v>
      </c>
      <c r="G16">
        <f t="shared" si="3"/>
        <v>4.5</v>
      </c>
      <c r="H16" s="17">
        <f t="shared" si="4"/>
        <v>-10350</v>
      </c>
      <c r="I16" s="3">
        <f t="shared" si="6"/>
        <v>900620</v>
      </c>
      <c r="J16" s="3">
        <f t="shared" si="5"/>
        <v>0</v>
      </c>
      <c r="K16" s="3">
        <v>0</v>
      </c>
      <c r="L16" s="9">
        <f t="shared" si="7"/>
        <v>937650</v>
      </c>
    </row>
    <row r="17" spans="1:12" x14ac:dyDescent="0.15">
      <c r="A17">
        <v>14</v>
      </c>
      <c r="C17" s="2">
        <v>42095</v>
      </c>
      <c r="D17" s="6">
        <v>1</v>
      </c>
      <c r="E17">
        <v>42</v>
      </c>
      <c r="F17" s="3">
        <v>-42</v>
      </c>
      <c r="G17">
        <f t="shared" si="3"/>
        <v>6.4</v>
      </c>
      <c r="H17" s="17">
        <f t="shared" si="4"/>
        <v>-26880</v>
      </c>
      <c r="I17" s="3">
        <f t="shared" si="6"/>
        <v>873740</v>
      </c>
      <c r="J17" s="3">
        <f t="shared" si="5"/>
        <v>0</v>
      </c>
      <c r="K17" s="3">
        <v>-26880</v>
      </c>
      <c r="L17" s="9">
        <f t="shared" si="7"/>
        <v>910770</v>
      </c>
    </row>
    <row r="18" spans="1:12" x14ac:dyDescent="0.15">
      <c r="A18">
        <v>15</v>
      </c>
      <c r="C18" s="2">
        <v>42095</v>
      </c>
      <c r="D18" s="6">
        <v>1</v>
      </c>
      <c r="E18">
        <v>88</v>
      </c>
      <c r="F18" s="3">
        <v>76</v>
      </c>
      <c r="G18">
        <f t="shared" si="3"/>
        <v>2.9</v>
      </c>
      <c r="H18" s="17">
        <f t="shared" si="4"/>
        <v>22040</v>
      </c>
      <c r="I18" s="3">
        <f t="shared" si="6"/>
        <v>895780</v>
      </c>
      <c r="J18" s="3">
        <f t="shared" si="5"/>
        <v>0.86363636363636365</v>
      </c>
      <c r="K18" s="3">
        <v>22040</v>
      </c>
      <c r="L18" s="9">
        <f t="shared" si="7"/>
        <v>932810</v>
      </c>
    </row>
    <row r="19" spans="1:12" x14ac:dyDescent="0.15">
      <c r="A19">
        <v>16</v>
      </c>
      <c r="C19" s="2">
        <v>42115</v>
      </c>
      <c r="D19" s="6">
        <v>1</v>
      </c>
      <c r="E19">
        <v>61</v>
      </c>
      <c r="F19" s="3">
        <v>69</v>
      </c>
      <c r="G19">
        <f t="shared" si="3"/>
        <v>4.4000000000000004</v>
      </c>
      <c r="H19" s="17">
        <f t="shared" si="4"/>
        <v>30360.000000000004</v>
      </c>
      <c r="I19" s="3">
        <f t="shared" si="6"/>
        <v>926140</v>
      </c>
      <c r="J19" s="3">
        <f t="shared" si="5"/>
        <v>1.1311475409836065</v>
      </c>
      <c r="K19" s="3">
        <v>30360</v>
      </c>
      <c r="L19" s="9">
        <f t="shared" si="7"/>
        <v>963170</v>
      </c>
    </row>
    <row r="20" spans="1:12" x14ac:dyDescent="0.15">
      <c r="A20">
        <v>17</v>
      </c>
      <c r="C20" s="2">
        <v>42123</v>
      </c>
      <c r="D20" s="6">
        <v>2</v>
      </c>
      <c r="E20">
        <v>35</v>
      </c>
      <c r="F20" s="3">
        <v>112</v>
      </c>
      <c r="G20">
        <f t="shared" si="3"/>
        <v>7.9</v>
      </c>
      <c r="H20" s="17">
        <f t="shared" si="4"/>
        <v>88480</v>
      </c>
      <c r="I20" s="3">
        <f t="shared" si="6"/>
        <v>1014620</v>
      </c>
      <c r="J20" s="3">
        <f t="shared" si="5"/>
        <v>3.2</v>
      </c>
      <c r="K20" s="3">
        <v>88480</v>
      </c>
      <c r="L20" s="9">
        <f t="shared" si="7"/>
        <v>1051650</v>
      </c>
    </row>
    <row r="21" spans="1:12" x14ac:dyDescent="0.15">
      <c r="A21">
        <v>18</v>
      </c>
      <c r="C21" s="2">
        <v>42135</v>
      </c>
      <c r="D21" s="6">
        <v>1</v>
      </c>
      <c r="E21">
        <v>30</v>
      </c>
      <c r="F21" s="3">
        <v>-30</v>
      </c>
      <c r="G21">
        <f t="shared" si="3"/>
        <v>10.1</v>
      </c>
      <c r="H21" s="17">
        <f t="shared" si="4"/>
        <v>-30300</v>
      </c>
      <c r="I21" s="3">
        <f t="shared" si="6"/>
        <v>984320</v>
      </c>
      <c r="J21" s="3">
        <f t="shared" si="5"/>
        <v>0</v>
      </c>
      <c r="K21" s="3">
        <v>-30330</v>
      </c>
      <c r="L21" s="9">
        <f t="shared" si="7"/>
        <v>1021320</v>
      </c>
    </row>
    <row r="22" spans="1:12" x14ac:dyDescent="0.15">
      <c r="A22">
        <v>19</v>
      </c>
      <c r="C22" s="2">
        <v>42144</v>
      </c>
      <c r="D22" s="6">
        <v>1</v>
      </c>
      <c r="E22">
        <v>71</v>
      </c>
      <c r="F22" s="3">
        <v>-16</v>
      </c>
      <c r="G22">
        <f t="shared" si="3"/>
        <v>4.0999999999999996</v>
      </c>
      <c r="H22" s="17">
        <f t="shared" si="4"/>
        <v>-6559.9999999999991</v>
      </c>
      <c r="I22" s="3">
        <f t="shared" si="6"/>
        <v>977760</v>
      </c>
      <c r="J22" s="3">
        <f t="shared" si="5"/>
        <v>0</v>
      </c>
      <c r="K22" s="3">
        <v>-6560</v>
      </c>
      <c r="L22" s="9">
        <f t="shared" si="7"/>
        <v>1014760</v>
      </c>
    </row>
    <row r="23" spans="1:12" x14ac:dyDescent="0.15">
      <c r="A23">
        <v>20</v>
      </c>
      <c r="C23" s="2">
        <v>42148</v>
      </c>
      <c r="D23" s="6">
        <v>2</v>
      </c>
      <c r="E23">
        <v>28</v>
      </c>
      <c r="F23" s="3">
        <v>-22</v>
      </c>
      <c r="G23">
        <f t="shared" si="3"/>
        <v>10.4</v>
      </c>
      <c r="H23" s="17">
        <f t="shared" si="4"/>
        <v>-22880</v>
      </c>
      <c r="I23" s="3">
        <f t="shared" si="6"/>
        <v>954880</v>
      </c>
      <c r="J23" s="3">
        <f t="shared" si="5"/>
        <v>0</v>
      </c>
      <c r="K23" s="3">
        <v>0</v>
      </c>
      <c r="L23" s="9">
        <f t="shared" si="7"/>
        <v>1014760</v>
      </c>
    </row>
    <row r="24" spans="1:12" x14ac:dyDescent="0.15">
      <c r="A24">
        <v>21</v>
      </c>
      <c r="C24" s="2">
        <v>42150</v>
      </c>
      <c r="D24" s="6">
        <v>1</v>
      </c>
      <c r="E24">
        <v>21</v>
      </c>
      <c r="F24" s="3">
        <v>-8</v>
      </c>
      <c r="G24">
        <f t="shared" si="3"/>
        <v>13.6</v>
      </c>
      <c r="H24" s="17">
        <f t="shared" si="4"/>
        <v>-10880</v>
      </c>
      <c r="I24" s="3">
        <f t="shared" si="6"/>
        <v>944000</v>
      </c>
      <c r="J24" s="3">
        <f t="shared" si="5"/>
        <v>0</v>
      </c>
      <c r="K24" s="3">
        <v>0</v>
      </c>
      <c r="L24" s="9">
        <f t="shared" si="7"/>
        <v>1014760</v>
      </c>
    </row>
    <row r="25" spans="1:12" x14ac:dyDescent="0.15">
      <c r="A25">
        <v>22</v>
      </c>
      <c r="C25" s="2">
        <v>42157</v>
      </c>
      <c r="D25" s="6">
        <v>2</v>
      </c>
      <c r="E25">
        <v>34</v>
      </c>
      <c r="F25" s="3">
        <v>107</v>
      </c>
      <c r="G25">
        <f t="shared" si="3"/>
        <v>8.3000000000000007</v>
      </c>
      <c r="H25" s="17">
        <f t="shared" si="4"/>
        <v>88810</v>
      </c>
      <c r="I25" s="3">
        <f t="shared" si="6"/>
        <v>1032810</v>
      </c>
      <c r="J25" s="3">
        <f t="shared" si="5"/>
        <v>3.1470588235294117</v>
      </c>
      <c r="K25" s="3">
        <v>0</v>
      </c>
      <c r="L25" s="9">
        <f t="shared" si="7"/>
        <v>1014760</v>
      </c>
    </row>
    <row r="26" spans="1:12" x14ac:dyDescent="0.15">
      <c r="A26">
        <v>23</v>
      </c>
      <c r="C26" s="2">
        <v>42163</v>
      </c>
      <c r="D26" s="6">
        <v>1</v>
      </c>
      <c r="E26">
        <v>58</v>
      </c>
      <c r="F26" s="3">
        <v>179</v>
      </c>
      <c r="G26">
        <f t="shared" si="3"/>
        <v>5.3</v>
      </c>
      <c r="H26" s="17">
        <f t="shared" si="4"/>
        <v>94870</v>
      </c>
      <c r="I26" s="3">
        <f t="shared" si="6"/>
        <v>1127680</v>
      </c>
      <c r="J26" s="3">
        <f t="shared" si="5"/>
        <v>3.0862068965517242</v>
      </c>
      <c r="K26" s="3">
        <v>0</v>
      </c>
      <c r="L26" s="9">
        <f t="shared" si="7"/>
        <v>1014760</v>
      </c>
    </row>
    <row r="27" spans="1:12" x14ac:dyDescent="0.15">
      <c r="A27">
        <v>24</v>
      </c>
      <c r="C27" s="2">
        <v>42175</v>
      </c>
      <c r="D27" s="6">
        <v>2</v>
      </c>
      <c r="E27">
        <v>54</v>
      </c>
      <c r="F27" s="3">
        <v>-54</v>
      </c>
      <c r="G27">
        <f t="shared" si="3"/>
        <v>6.2</v>
      </c>
      <c r="H27" s="17">
        <f t="shared" si="4"/>
        <v>-33480</v>
      </c>
      <c r="I27" s="3">
        <f t="shared" si="6"/>
        <v>1094200</v>
      </c>
      <c r="J27" s="3">
        <f t="shared" si="5"/>
        <v>0</v>
      </c>
      <c r="K27" s="3">
        <v>0</v>
      </c>
      <c r="L27" s="9">
        <f t="shared" si="7"/>
        <v>1014760</v>
      </c>
    </row>
    <row r="28" spans="1:12" x14ac:dyDescent="0.15">
      <c r="A28">
        <v>25</v>
      </c>
      <c r="C28" s="2">
        <v>42176</v>
      </c>
      <c r="D28" s="6">
        <v>2</v>
      </c>
      <c r="E28">
        <v>81</v>
      </c>
      <c r="F28" s="3">
        <v>-81</v>
      </c>
      <c r="G28">
        <f t="shared" si="3"/>
        <v>4</v>
      </c>
      <c r="H28" s="17">
        <f t="shared" si="4"/>
        <v>-32400</v>
      </c>
      <c r="I28" s="3">
        <f t="shared" si="6"/>
        <v>1061800</v>
      </c>
      <c r="J28" s="3">
        <f t="shared" si="5"/>
        <v>0</v>
      </c>
      <c r="K28" s="3">
        <v>0</v>
      </c>
      <c r="L28" s="9">
        <f t="shared" si="7"/>
        <v>1014760</v>
      </c>
    </row>
    <row r="29" spans="1:12" x14ac:dyDescent="0.15">
      <c r="A29">
        <v>26</v>
      </c>
      <c r="C29" s="2">
        <v>42183</v>
      </c>
      <c r="D29" s="6">
        <v>1</v>
      </c>
      <c r="E29">
        <v>32</v>
      </c>
      <c r="F29" s="3">
        <v>194</v>
      </c>
      <c r="G29">
        <f t="shared" si="3"/>
        <v>9.9</v>
      </c>
      <c r="H29" s="17">
        <f t="shared" si="4"/>
        <v>192060</v>
      </c>
      <c r="I29" s="3">
        <f t="shared" si="6"/>
        <v>1253860</v>
      </c>
      <c r="J29" s="7">
        <f t="shared" si="5"/>
        <v>6.0625</v>
      </c>
      <c r="K29" s="3">
        <v>192060</v>
      </c>
      <c r="L29" s="9">
        <f t="shared" si="7"/>
        <v>1206820</v>
      </c>
    </row>
    <row r="30" spans="1:12" x14ac:dyDescent="0.15">
      <c r="A30">
        <v>27</v>
      </c>
      <c r="C30" s="2">
        <v>42191</v>
      </c>
      <c r="D30" s="6">
        <v>1</v>
      </c>
      <c r="E30">
        <v>49</v>
      </c>
      <c r="F30" s="3">
        <v>-22</v>
      </c>
      <c r="G30">
        <f t="shared" si="3"/>
        <v>7.6</v>
      </c>
      <c r="H30" s="17">
        <f t="shared" si="4"/>
        <v>-16720</v>
      </c>
      <c r="I30" s="3">
        <f t="shared" si="6"/>
        <v>1237140</v>
      </c>
      <c r="J30" s="3">
        <f t="shared" si="5"/>
        <v>0</v>
      </c>
      <c r="K30" s="3">
        <v>0</v>
      </c>
      <c r="L30" s="9">
        <f t="shared" si="7"/>
        <v>1206820</v>
      </c>
    </row>
    <row r="31" spans="1:12" x14ac:dyDescent="0.15">
      <c r="A31">
        <v>28</v>
      </c>
      <c r="C31" s="2">
        <v>42211</v>
      </c>
      <c r="D31" s="6">
        <v>1</v>
      </c>
      <c r="E31">
        <v>41</v>
      </c>
      <c r="F31" s="3">
        <v>37</v>
      </c>
      <c r="G31">
        <f t="shared" si="3"/>
        <v>9</v>
      </c>
      <c r="H31" s="17">
        <f t="shared" si="4"/>
        <v>33300</v>
      </c>
      <c r="I31" s="3">
        <f t="shared" si="6"/>
        <v>1270440</v>
      </c>
      <c r="J31" s="3">
        <f t="shared" si="5"/>
        <v>0.90243902439024393</v>
      </c>
      <c r="K31" s="3">
        <v>33300</v>
      </c>
      <c r="L31" s="9">
        <f t="shared" si="7"/>
        <v>1240120</v>
      </c>
    </row>
    <row r="32" spans="1:12" x14ac:dyDescent="0.15">
      <c r="A32">
        <v>29</v>
      </c>
      <c r="C32" s="2">
        <v>42218</v>
      </c>
      <c r="D32" s="6">
        <v>2</v>
      </c>
      <c r="E32">
        <v>73</v>
      </c>
      <c r="F32" s="3">
        <v>5</v>
      </c>
      <c r="G32">
        <f t="shared" si="3"/>
        <v>5.2</v>
      </c>
      <c r="H32" s="17">
        <f t="shared" si="4"/>
        <v>2600</v>
      </c>
      <c r="I32" s="3">
        <f t="shared" si="6"/>
        <v>1273040</v>
      </c>
      <c r="J32" s="3">
        <f t="shared" si="5"/>
        <v>6.8493150684931503E-2</v>
      </c>
      <c r="K32" s="3">
        <v>0</v>
      </c>
      <c r="L32" s="9">
        <f t="shared" si="7"/>
        <v>1240120</v>
      </c>
    </row>
    <row r="33" spans="1:12" x14ac:dyDescent="0.15">
      <c r="A33">
        <v>30</v>
      </c>
      <c r="C33" s="2">
        <v>42231</v>
      </c>
      <c r="D33" s="6">
        <v>2</v>
      </c>
      <c r="E33">
        <v>44</v>
      </c>
      <c r="F33" s="3">
        <v>-32</v>
      </c>
      <c r="G33">
        <f t="shared" si="3"/>
        <v>8.6</v>
      </c>
      <c r="H33" s="17">
        <f t="shared" si="4"/>
        <v>-27520</v>
      </c>
      <c r="I33" s="3">
        <f t="shared" si="6"/>
        <v>1245520</v>
      </c>
      <c r="J33" s="3">
        <f t="shared" si="5"/>
        <v>0</v>
      </c>
      <c r="K33" s="3">
        <v>-27520</v>
      </c>
      <c r="L33" s="9">
        <f t="shared" si="7"/>
        <v>1212600</v>
      </c>
    </row>
    <row r="34" spans="1:12" x14ac:dyDescent="0.15">
      <c r="A34">
        <v>31</v>
      </c>
      <c r="C34" s="2">
        <v>42233</v>
      </c>
      <c r="D34" s="6">
        <v>1</v>
      </c>
      <c r="E34">
        <v>35</v>
      </c>
      <c r="F34" s="3">
        <v>61</v>
      </c>
      <c r="G34">
        <f t="shared" si="3"/>
        <v>10.6</v>
      </c>
      <c r="H34" s="17">
        <f t="shared" si="4"/>
        <v>64660</v>
      </c>
      <c r="I34" s="3">
        <f t="shared" si="6"/>
        <v>1310180</v>
      </c>
      <c r="J34" s="3">
        <f t="shared" si="5"/>
        <v>1.7428571428571429</v>
      </c>
      <c r="K34" s="3">
        <v>0</v>
      </c>
      <c r="L34" s="9">
        <f t="shared" si="7"/>
        <v>1212600</v>
      </c>
    </row>
    <row r="35" spans="1:12" x14ac:dyDescent="0.15">
      <c r="A35">
        <v>32</v>
      </c>
      <c r="C35" s="2">
        <v>42256</v>
      </c>
      <c r="D35" s="6">
        <v>2</v>
      </c>
      <c r="E35">
        <v>85</v>
      </c>
      <c r="F35" s="3">
        <v>-85</v>
      </c>
      <c r="G35">
        <f t="shared" si="3"/>
        <v>4.5999999999999996</v>
      </c>
      <c r="H35" s="17">
        <f t="shared" si="4"/>
        <v>-39099.999999999993</v>
      </c>
      <c r="I35" s="3">
        <f t="shared" si="6"/>
        <v>1271080</v>
      </c>
      <c r="J35" s="3">
        <f t="shared" si="5"/>
        <v>0</v>
      </c>
      <c r="K35" s="3">
        <v>0</v>
      </c>
      <c r="L35" s="9">
        <f t="shared" si="7"/>
        <v>1212600</v>
      </c>
    </row>
    <row r="36" spans="1:12" x14ac:dyDescent="0.15">
      <c r="A36">
        <v>33</v>
      </c>
      <c r="C36" s="2">
        <v>42262</v>
      </c>
      <c r="D36" s="6">
        <v>1</v>
      </c>
      <c r="E36">
        <v>41</v>
      </c>
      <c r="F36" s="3">
        <v>47</v>
      </c>
      <c r="G36">
        <f t="shared" si="3"/>
        <v>9.3000000000000007</v>
      </c>
      <c r="H36" s="3">
        <f t="shared" si="4"/>
        <v>43710</v>
      </c>
      <c r="I36" s="3">
        <f t="shared" si="6"/>
        <v>1314790</v>
      </c>
      <c r="J36" s="3">
        <f t="shared" si="5"/>
        <v>1.1463414634146341</v>
      </c>
      <c r="K36" s="3">
        <v>0</v>
      </c>
      <c r="L36" s="9">
        <f t="shared" si="7"/>
        <v>1212600</v>
      </c>
    </row>
    <row r="37" spans="1:12" x14ac:dyDescent="0.15">
      <c r="A37">
        <v>34</v>
      </c>
      <c r="C37" s="2">
        <v>42267</v>
      </c>
      <c r="D37" s="6">
        <v>1</v>
      </c>
      <c r="E37">
        <v>38</v>
      </c>
      <c r="F37" s="3">
        <v>-38</v>
      </c>
      <c r="G37">
        <f t="shared" si="3"/>
        <v>10.3</v>
      </c>
      <c r="H37" s="3">
        <f t="shared" si="4"/>
        <v>-39140</v>
      </c>
      <c r="I37" s="3">
        <f t="shared" si="6"/>
        <v>1275650</v>
      </c>
      <c r="J37" s="3">
        <f t="shared" si="5"/>
        <v>0</v>
      </c>
      <c r="K37" s="3">
        <v>0</v>
      </c>
      <c r="L37" s="9">
        <f t="shared" si="7"/>
        <v>1212600</v>
      </c>
    </row>
    <row r="38" spans="1:12" x14ac:dyDescent="0.15">
      <c r="A38">
        <v>35</v>
      </c>
      <c r="C38" s="2">
        <v>42270</v>
      </c>
      <c r="D38" s="6">
        <v>1</v>
      </c>
      <c r="E38">
        <v>56</v>
      </c>
      <c r="F38" s="3">
        <v>200</v>
      </c>
      <c r="G38">
        <f t="shared" si="3"/>
        <v>6.8</v>
      </c>
      <c r="H38" s="3">
        <f t="shared" si="4"/>
        <v>136000</v>
      </c>
      <c r="I38" s="3">
        <f t="shared" si="6"/>
        <v>1411650</v>
      </c>
      <c r="J38" s="3">
        <f t="shared" si="5"/>
        <v>3.5714285714285716</v>
      </c>
      <c r="K38" s="3">
        <v>136000</v>
      </c>
      <c r="L38" s="9">
        <f t="shared" si="7"/>
        <v>1348600</v>
      </c>
    </row>
    <row r="39" spans="1:12" x14ac:dyDescent="0.15">
      <c r="A39">
        <v>36</v>
      </c>
      <c r="C39" s="2">
        <v>42283</v>
      </c>
      <c r="D39" s="6">
        <v>2</v>
      </c>
      <c r="E39">
        <v>50</v>
      </c>
      <c r="F39" s="3">
        <v>-50</v>
      </c>
      <c r="G39">
        <f t="shared" si="3"/>
        <v>8.4</v>
      </c>
      <c r="H39" s="3">
        <f t="shared" si="4"/>
        <v>-42000</v>
      </c>
      <c r="I39" s="3">
        <f t="shared" si="6"/>
        <v>1369650</v>
      </c>
      <c r="J39" s="3">
        <f t="shared" si="5"/>
        <v>0</v>
      </c>
      <c r="K39" s="3">
        <v>0</v>
      </c>
      <c r="L39" s="9">
        <f t="shared" si="7"/>
        <v>1348600</v>
      </c>
    </row>
    <row r="40" spans="1:12" x14ac:dyDescent="0.15">
      <c r="A40">
        <v>37</v>
      </c>
      <c r="C40" s="2">
        <v>42284</v>
      </c>
      <c r="D40" s="6">
        <v>1</v>
      </c>
      <c r="E40">
        <v>75</v>
      </c>
      <c r="F40" s="3">
        <v>17</v>
      </c>
      <c r="G40">
        <f t="shared" si="3"/>
        <v>5.4</v>
      </c>
      <c r="H40" s="3">
        <f t="shared" ref="H40:H103" si="8">G40*F40*100</f>
        <v>9180.0000000000018</v>
      </c>
      <c r="I40" s="3">
        <f t="shared" ref="I40:I103" si="9">I39+H40</f>
        <v>1378830</v>
      </c>
      <c r="J40" s="3">
        <f t="shared" ref="J40:J103" si="10">IF(H40&gt;0,F40/E40,0)</f>
        <v>0.22666666666666666</v>
      </c>
      <c r="K40" s="3">
        <v>0</v>
      </c>
      <c r="L40" s="9">
        <f t="shared" si="7"/>
        <v>1348600</v>
      </c>
    </row>
    <row r="41" spans="1:12" x14ac:dyDescent="0.15">
      <c r="A41">
        <v>38</v>
      </c>
      <c r="C41" s="2">
        <v>42297</v>
      </c>
      <c r="D41" s="6">
        <v>2</v>
      </c>
      <c r="E41">
        <v>33</v>
      </c>
      <c r="F41" s="3">
        <v>-33</v>
      </c>
      <c r="G41">
        <f t="shared" si="3"/>
        <v>12.5</v>
      </c>
      <c r="H41" s="3">
        <f t="shared" si="8"/>
        <v>-41250</v>
      </c>
      <c r="I41" s="3">
        <f t="shared" si="9"/>
        <v>1337580</v>
      </c>
      <c r="J41" s="3">
        <f t="shared" si="10"/>
        <v>0</v>
      </c>
      <c r="K41" s="3">
        <v>0</v>
      </c>
      <c r="L41" s="9">
        <f t="shared" si="7"/>
        <v>1348600</v>
      </c>
    </row>
    <row r="42" spans="1:12" x14ac:dyDescent="0.15">
      <c r="A42">
        <v>39</v>
      </c>
      <c r="C42" s="2">
        <v>42302</v>
      </c>
      <c r="D42" s="6">
        <v>2</v>
      </c>
      <c r="E42">
        <v>54</v>
      </c>
      <c r="F42" s="3">
        <v>-54</v>
      </c>
      <c r="G42">
        <f t="shared" si="3"/>
        <v>7.4</v>
      </c>
      <c r="H42" s="3">
        <f t="shared" si="8"/>
        <v>-39960</v>
      </c>
      <c r="I42" s="3">
        <f t="shared" si="9"/>
        <v>1297620</v>
      </c>
      <c r="J42" s="3">
        <f t="shared" si="10"/>
        <v>0</v>
      </c>
      <c r="K42" s="3">
        <v>0</v>
      </c>
      <c r="L42" s="9">
        <f t="shared" si="7"/>
        <v>1348600</v>
      </c>
    </row>
    <row r="43" spans="1:12" x14ac:dyDescent="0.15">
      <c r="A43">
        <v>40</v>
      </c>
      <c r="C43" s="2">
        <v>42303</v>
      </c>
      <c r="D43" s="6">
        <v>1</v>
      </c>
      <c r="E43">
        <v>63</v>
      </c>
      <c r="F43" s="3">
        <v>-63</v>
      </c>
      <c r="G43">
        <f t="shared" si="3"/>
        <v>6.1</v>
      </c>
      <c r="H43" s="3">
        <f t="shared" si="8"/>
        <v>-38429.999999999993</v>
      </c>
      <c r="I43" s="3">
        <f t="shared" si="9"/>
        <v>1259190</v>
      </c>
      <c r="J43" s="3">
        <f t="shared" si="10"/>
        <v>0</v>
      </c>
      <c r="K43" s="3">
        <v>0</v>
      </c>
      <c r="L43" s="9">
        <f t="shared" si="7"/>
        <v>1348600</v>
      </c>
    </row>
    <row r="44" spans="1:12" x14ac:dyDescent="0.15">
      <c r="A44">
        <v>41</v>
      </c>
      <c r="C44" s="2">
        <v>42308</v>
      </c>
      <c r="D44" s="6">
        <v>1</v>
      </c>
      <c r="E44">
        <v>47</v>
      </c>
      <c r="F44" s="3">
        <v>167</v>
      </c>
      <c r="G44">
        <f t="shared" si="3"/>
        <v>8</v>
      </c>
      <c r="H44" s="3">
        <f t="shared" si="8"/>
        <v>133600</v>
      </c>
      <c r="I44" s="3">
        <f t="shared" si="9"/>
        <v>1392790</v>
      </c>
      <c r="J44" s="3">
        <f t="shared" si="10"/>
        <v>3.5531914893617023</v>
      </c>
      <c r="K44" s="3">
        <v>133600</v>
      </c>
      <c r="L44" s="9">
        <f t="shared" si="7"/>
        <v>1482200</v>
      </c>
    </row>
    <row r="45" spans="1:12" x14ac:dyDescent="0.15">
      <c r="A45">
        <v>42</v>
      </c>
      <c r="C45" s="2">
        <v>42318</v>
      </c>
      <c r="D45" s="6">
        <v>1</v>
      </c>
      <c r="E45">
        <v>85</v>
      </c>
      <c r="F45" s="3">
        <v>50</v>
      </c>
      <c r="G45">
        <f t="shared" si="3"/>
        <v>4.9000000000000004</v>
      </c>
      <c r="H45" s="3">
        <f t="shared" si="8"/>
        <v>24500.000000000004</v>
      </c>
      <c r="I45" s="3">
        <f t="shared" si="9"/>
        <v>1417290</v>
      </c>
      <c r="J45" s="3">
        <f t="shared" si="10"/>
        <v>0.58823529411764708</v>
      </c>
      <c r="K45" s="3">
        <v>24500</v>
      </c>
      <c r="L45" s="9">
        <f t="shared" si="7"/>
        <v>1506700</v>
      </c>
    </row>
    <row r="46" spans="1:12" x14ac:dyDescent="0.15">
      <c r="A46">
        <v>43</v>
      </c>
      <c r="C46" s="2">
        <v>42345</v>
      </c>
      <c r="D46" s="6">
        <v>1</v>
      </c>
      <c r="E46">
        <v>59</v>
      </c>
      <c r="F46" s="3">
        <v>-44</v>
      </c>
      <c r="G46">
        <f t="shared" si="3"/>
        <v>7.2</v>
      </c>
      <c r="H46" s="3">
        <f t="shared" si="8"/>
        <v>-31680</v>
      </c>
      <c r="I46" s="3">
        <f t="shared" si="9"/>
        <v>1385610</v>
      </c>
      <c r="J46" s="3">
        <f t="shared" si="10"/>
        <v>0</v>
      </c>
      <c r="K46" s="3">
        <v>-31680</v>
      </c>
      <c r="L46" s="9">
        <f t="shared" si="7"/>
        <v>1475020</v>
      </c>
    </row>
    <row r="47" spans="1:12" x14ac:dyDescent="0.15">
      <c r="A47">
        <v>44</v>
      </c>
      <c r="C47" s="2">
        <v>42346</v>
      </c>
      <c r="D47" s="6">
        <v>2</v>
      </c>
      <c r="E47">
        <v>37</v>
      </c>
      <c r="F47" s="3">
        <v>4</v>
      </c>
      <c r="G47">
        <f t="shared" si="3"/>
        <v>11.2</v>
      </c>
      <c r="H47" s="3">
        <f t="shared" si="8"/>
        <v>4480</v>
      </c>
      <c r="I47" s="3">
        <f t="shared" si="9"/>
        <v>1390090</v>
      </c>
      <c r="J47" s="3">
        <f t="shared" si="10"/>
        <v>0.10810810810810811</v>
      </c>
      <c r="K47" s="3">
        <v>0</v>
      </c>
      <c r="L47" s="9">
        <f t="shared" si="7"/>
        <v>1475020</v>
      </c>
    </row>
    <row r="48" spans="1:12" x14ac:dyDescent="0.15">
      <c r="A48">
        <v>45</v>
      </c>
      <c r="C48" s="2">
        <v>42354</v>
      </c>
      <c r="D48" s="6">
        <v>2</v>
      </c>
      <c r="E48">
        <v>56</v>
      </c>
      <c r="F48" s="3">
        <v>-56</v>
      </c>
      <c r="G48">
        <f t="shared" si="3"/>
        <v>7.4</v>
      </c>
      <c r="H48" s="3">
        <f t="shared" si="8"/>
        <v>-41440</v>
      </c>
      <c r="I48" s="3">
        <f t="shared" si="9"/>
        <v>1348650</v>
      </c>
      <c r="J48" s="3">
        <f t="shared" si="10"/>
        <v>0</v>
      </c>
      <c r="K48" s="3">
        <v>-41440</v>
      </c>
      <c r="L48" s="9">
        <f t="shared" si="7"/>
        <v>1433580</v>
      </c>
    </row>
    <row r="49" spans="1:12" x14ac:dyDescent="0.15">
      <c r="A49">
        <v>46</v>
      </c>
      <c r="C49" s="2">
        <v>42358</v>
      </c>
      <c r="D49" s="6">
        <v>1</v>
      </c>
      <c r="E49">
        <v>46</v>
      </c>
      <c r="F49" s="3">
        <v>34</v>
      </c>
      <c r="G49">
        <f t="shared" si="3"/>
        <v>8.6999999999999993</v>
      </c>
      <c r="H49" s="3">
        <f t="shared" si="8"/>
        <v>29579.999999999996</v>
      </c>
      <c r="I49" s="3">
        <f t="shared" si="9"/>
        <v>1378230</v>
      </c>
      <c r="J49" s="3">
        <f t="shared" si="10"/>
        <v>0.73913043478260865</v>
      </c>
      <c r="K49" s="3">
        <v>0</v>
      </c>
      <c r="L49" s="9">
        <f t="shared" si="7"/>
        <v>1433580</v>
      </c>
    </row>
    <row r="50" spans="1:12" x14ac:dyDescent="0.15">
      <c r="A50">
        <v>47</v>
      </c>
      <c r="C50" s="2">
        <v>42361</v>
      </c>
      <c r="D50" s="6">
        <v>2</v>
      </c>
      <c r="E50">
        <v>76</v>
      </c>
      <c r="F50" s="3">
        <v>-76</v>
      </c>
      <c r="G50">
        <f t="shared" si="3"/>
        <v>5.4</v>
      </c>
      <c r="H50" s="3">
        <f t="shared" si="8"/>
        <v>-41040</v>
      </c>
      <c r="I50" s="3">
        <f t="shared" si="9"/>
        <v>1337190</v>
      </c>
      <c r="J50" s="3">
        <f t="shared" si="10"/>
        <v>0</v>
      </c>
      <c r="K50" s="3">
        <v>-41040</v>
      </c>
      <c r="L50" s="9">
        <f t="shared" si="7"/>
        <v>1392540</v>
      </c>
    </row>
    <row r="51" spans="1:12" x14ac:dyDescent="0.15">
      <c r="A51">
        <v>48</v>
      </c>
      <c r="C51" s="2">
        <v>42366</v>
      </c>
      <c r="D51" s="6">
        <v>1</v>
      </c>
      <c r="E51">
        <v>38</v>
      </c>
      <c r="F51" s="3">
        <v>1</v>
      </c>
      <c r="G51">
        <f t="shared" si="3"/>
        <v>10.5</v>
      </c>
      <c r="H51" s="3">
        <f t="shared" si="8"/>
        <v>1050</v>
      </c>
      <c r="I51" s="3">
        <f t="shared" si="9"/>
        <v>1338240</v>
      </c>
      <c r="J51" s="3">
        <f t="shared" si="10"/>
        <v>2.6315789473684209E-2</v>
      </c>
      <c r="K51" s="3">
        <v>1050</v>
      </c>
      <c r="L51" s="9">
        <f t="shared" si="7"/>
        <v>1393590</v>
      </c>
    </row>
    <row r="52" spans="1:12" x14ac:dyDescent="0.15">
      <c r="A52">
        <v>49</v>
      </c>
      <c r="B52" s="6">
        <v>2006</v>
      </c>
      <c r="C52" s="2">
        <v>42007</v>
      </c>
      <c r="D52" s="6">
        <v>2</v>
      </c>
      <c r="E52">
        <v>68</v>
      </c>
      <c r="F52" s="3">
        <v>284</v>
      </c>
      <c r="G52">
        <f t="shared" si="3"/>
        <v>5.9</v>
      </c>
      <c r="H52" s="3">
        <f t="shared" si="8"/>
        <v>167560</v>
      </c>
      <c r="I52" s="3">
        <f t="shared" si="9"/>
        <v>1505800</v>
      </c>
      <c r="J52" s="3">
        <f t="shared" si="10"/>
        <v>4.1764705882352944</v>
      </c>
      <c r="L52" s="9">
        <f t="shared" si="7"/>
        <v>1393590</v>
      </c>
    </row>
    <row r="53" spans="1:12" x14ac:dyDescent="0.15">
      <c r="A53">
        <v>50</v>
      </c>
      <c r="C53" s="2">
        <v>42017</v>
      </c>
      <c r="D53" s="6">
        <v>2</v>
      </c>
      <c r="E53">
        <v>51</v>
      </c>
      <c r="F53" s="3">
        <v>-51</v>
      </c>
      <c r="G53">
        <f t="shared" si="3"/>
        <v>8.8000000000000007</v>
      </c>
      <c r="H53" s="3">
        <f t="shared" si="8"/>
        <v>-44880</v>
      </c>
      <c r="I53" s="3">
        <f t="shared" si="9"/>
        <v>1460920</v>
      </c>
      <c r="J53" s="3">
        <f t="shared" si="10"/>
        <v>0</v>
      </c>
      <c r="L53" s="9">
        <f t="shared" si="7"/>
        <v>1393590</v>
      </c>
    </row>
    <row r="54" spans="1:12" x14ac:dyDescent="0.15">
      <c r="A54">
        <v>51</v>
      </c>
      <c r="C54" s="2">
        <v>42023</v>
      </c>
      <c r="D54" s="6">
        <v>1</v>
      </c>
      <c r="E54">
        <v>69</v>
      </c>
      <c r="F54" s="3">
        <v>-69</v>
      </c>
      <c r="G54">
        <f t="shared" si="3"/>
        <v>6.3</v>
      </c>
      <c r="H54" s="3">
        <f t="shared" si="8"/>
        <v>-43470</v>
      </c>
      <c r="I54" s="3">
        <f t="shared" si="9"/>
        <v>1417450</v>
      </c>
      <c r="J54" s="3">
        <f t="shared" si="10"/>
        <v>0</v>
      </c>
      <c r="L54" s="9">
        <f t="shared" si="7"/>
        <v>1393590</v>
      </c>
    </row>
    <row r="55" spans="1:12" x14ac:dyDescent="0.15">
      <c r="A55">
        <v>52</v>
      </c>
      <c r="C55" s="2">
        <v>42029</v>
      </c>
      <c r="D55" s="6">
        <v>1</v>
      </c>
      <c r="E55">
        <v>103</v>
      </c>
      <c r="F55" s="3">
        <v>121</v>
      </c>
      <c r="G55">
        <f t="shared" si="3"/>
        <v>4.0999999999999996</v>
      </c>
      <c r="H55" s="3">
        <f t="shared" si="8"/>
        <v>49610</v>
      </c>
      <c r="I55" s="3">
        <f t="shared" si="9"/>
        <v>1467060</v>
      </c>
      <c r="J55" s="3">
        <f t="shared" si="10"/>
        <v>1.174757281553398</v>
      </c>
      <c r="L55" s="9">
        <f t="shared" si="7"/>
        <v>1393590</v>
      </c>
    </row>
    <row r="56" spans="1:12" x14ac:dyDescent="0.15">
      <c r="A56">
        <v>53</v>
      </c>
      <c r="C56" s="2">
        <v>42049</v>
      </c>
      <c r="D56" s="6">
        <v>2</v>
      </c>
      <c r="E56">
        <v>44</v>
      </c>
      <c r="F56" s="3">
        <v>-31</v>
      </c>
      <c r="G56">
        <f t="shared" si="3"/>
        <v>10</v>
      </c>
      <c r="H56" s="3">
        <f t="shared" si="8"/>
        <v>-31000</v>
      </c>
      <c r="I56" s="3">
        <f t="shared" si="9"/>
        <v>1436060</v>
      </c>
      <c r="J56" s="3">
        <f t="shared" si="10"/>
        <v>0</v>
      </c>
      <c r="L56" s="9">
        <f t="shared" si="7"/>
        <v>1393590</v>
      </c>
    </row>
    <row r="57" spans="1:12" x14ac:dyDescent="0.15">
      <c r="A57">
        <v>54</v>
      </c>
      <c r="C57" s="2">
        <v>42050</v>
      </c>
      <c r="D57" s="6">
        <v>1</v>
      </c>
      <c r="E57">
        <v>140</v>
      </c>
      <c r="F57" s="3">
        <v>-23</v>
      </c>
      <c r="G57">
        <f t="shared" si="3"/>
        <v>3</v>
      </c>
      <c r="H57" s="3">
        <f t="shared" si="8"/>
        <v>-6900</v>
      </c>
      <c r="I57" s="3">
        <f t="shared" si="9"/>
        <v>1429160</v>
      </c>
      <c r="J57" s="3">
        <f t="shared" si="10"/>
        <v>0</v>
      </c>
      <c r="L57" s="9">
        <f t="shared" si="7"/>
        <v>1393590</v>
      </c>
    </row>
    <row r="58" spans="1:12" x14ac:dyDescent="0.15">
      <c r="A58">
        <v>55</v>
      </c>
      <c r="C58" s="2">
        <v>42057</v>
      </c>
      <c r="D58" s="6">
        <v>2</v>
      </c>
      <c r="E58">
        <v>24</v>
      </c>
      <c r="F58" s="3">
        <v>191</v>
      </c>
      <c r="G58">
        <f t="shared" si="3"/>
        <v>17.8</v>
      </c>
      <c r="H58" s="3">
        <f t="shared" si="8"/>
        <v>339980</v>
      </c>
      <c r="I58" s="3">
        <f t="shared" si="9"/>
        <v>1769140</v>
      </c>
      <c r="J58" s="7">
        <f t="shared" si="10"/>
        <v>7.958333333333333</v>
      </c>
      <c r="L58" s="9">
        <f t="shared" si="7"/>
        <v>1393590</v>
      </c>
    </row>
    <row r="59" spans="1:12" x14ac:dyDescent="0.15">
      <c r="A59">
        <v>56</v>
      </c>
      <c r="C59" s="2">
        <v>42066</v>
      </c>
      <c r="D59" s="6">
        <v>1</v>
      </c>
      <c r="E59">
        <v>112</v>
      </c>
      <c r="F59" s="3">
        <v>-46</v>
      </c>
      <c r="G59">
        <f t="shared" si="3"/>
        <v>4.7</v>
      </c>
      <c r="H59" s="3">
        <f t="shared" si="8"/>
        <v>-21620</v>
      </c>
      <c r="I59" s="3">
        <f t="shared" si="9"/>
        <v>1747520</v>
      </c>
      <c r="J59" s="3">
        <f t="shared" si="10"/>
        <v>0</v>
      </c>
      <c r="L59" s="9">
        <f t="shared" si="7"/>
        <v>1393590</v>
      </c>
    </row>
    <row r="60" spans="1:12" x14ac:dyDescent="0.15">
      <c r="A60">
        <v>57</v>
      </c>
      <c r="C60" s="2">
        <v>42069</v>
      </c>
      <c r="D60" s="6">
        <v>1</v>
      </c>
      <c r="E60">
        <v>71</v>
      </c>
      <c r="F60" s="3">
        <v>75</v>
      </c>
      <c r="G60">
        <f t="shared" si="3"/>
        <v>7.3</v>
      </c>
      <c r="H60" s="3">
        <f t="shared" si="8"/>
        <v>54750</v>
      </c>
      <c r="I60" s="3">
        <f t="shared" si="9"/>
        <v>1802270</v>
      </c>
      <c r="J60" s="3">
        <f t="shared" si="10"/>
        <v>1.056338028169014</v>
      </c>
      <c r="L60" s="9">
        <f t="shared" si="7"/>
        <v>1393590</v>
      </c>
    </row>
    <row r="61" spans="1:12" x14ac:dyDescent="0.15">
      <c r="A61">
        <v>58</v>
      </c>
      <c r="C61" s="2">
        <v>42084</v>
      </c>
      <c r="D61" s="6">
        <v>1</v>
      </c>
      <c r="E61">
        <v>40</v>
      </c>
      <c r="F61" s="3">
        <v>-40</v>
      </c>
      <c r="G61">
        <f t="shared" si="3"/>
        <v>13.5</v>
      </c>
      <c r="H61" s="3">
        <f t="shared" si="8"/>
        <v>-54000</v>
      </c>
      <c r="I61" s="3">
        <f t="shared" si="9"/>
        <v>1748270</v>
      </c>
      <c r="J61" s="3">
        <f t="shared" si="10"/>
        <v>0</v>
      </c>
      <c r="L61" s="9">
        <f t="shared" si="7"/>
        <v>1393590</v>
      </c>
    </row>
    <row r="62" spans="1:12" x14ac:dyDescent="0.15">
      <c r="A62">
        <v>59</v>
      </c>
      <c r="C62" s="2">
        <v>42086</v>
      </c>
      <c r="D62" s="6">
        <v>1</v>
      </c>
      <c r="E62">
        <v>88</v>
      </c>
      <c r="F62" s="3">
        <v>3</v>
      </c>
      <c r="G62">
        <f t="shared" si="3"/>
        <v>5.9</v>
      </c>
      <c r="H62" s="3">
        <f t="shared" si="8"/>
        <v>1770.0000000000002</v>
      </c>
      <c r="I62" s="3">
        <f t="shared" si="9"/>
        <v>1750040</v>
      </c>
      <c r="J62" s="3">
        <f t="shared" si="10"/>
        <v>3.4090909090909088E-2</v>
      </c>
      <c r="L62" s="9">
        <f t="shared" si="7"/>
        <v>1393590</v>
      </c>
    </row>
    <row r="63" spans="1:12" x14ac:dyDescent="0.15">
      <c r="A63">
        <v>60</v>
      </c>
      <c r="C63" s="2">
        <v>42094</v>
      </c>
      <c r="D63" s="6">
        <v>1</v>
      </c>
      <c r="E63">
        <v>37</v>
      </c>
      <c r="F63" s="3">
        <v>-9</v>
      </c>
      <c r="G63">
        <f t="shared" si="3"/>
        <v>14.1</v>
      </c>
      <c r="H63" s="3">
        <f t="shared" si="8"/>
        <v>-12690</v>
      </c>
      <c r="I63" s="3">
        <f t="shared" si="9"/>
        <v>1737350</v>
      </c>
      <c r="J63" s="3">
        <f t="shared" si="10"/>
        <v>0</v>
      </c>
      <c r="L63" s="9">
        <f t="shared" si="7"/>
        <v>1393590</v>
      </c>
    </row>
    <row r="64" spans="1:12" x14ac:dyDescent="0.15">
      <c r="A64">
        <v>61</v>
      </c>
      <c r="C64" s="2">
        <v>42098</v>
      </c>
      <c r="D64" s="6">
        <v>1</v>
      </c>
      <c r="E64">
        <v>41</v>
      </c>
      <c r="F64" s="3">
        <v>-2</v>
      </c>
      <c r="G64">
        <f t="shared" si="3"/>
        <v>12.7</v>
      </c>
      <c r="H64" s="3">
        <f t="shared" si="8"/>
        <v>-2540</v>
      </c>
      <c r="I64" s="3">
        <f t="shared" si="9"/>
        <v>1734810</v>
      </c>
      <c r="J64" s="3">
        <f t="shared" si="10"/>
        <v>0</v>
      </c>
      <c r="L64" s="9">
        <f t="shared" si="7"/>
        <v>1393590</v>
      </c>
    </row>
    <row r="65" spans="1:12" x14ac:dyDescent="0.15">
      <c r="A65">
        <v>62</v>
      </c>
      <c r="C65" s="2">
        <v>42100</v>
      </c>
      <c r="D65" s="6">
        <v>1</v>
      </c>
      <c r="E65">
        <v>58</v>
      </c>
      <c r="F65" s="3">
        <v>-38</v>
      </c>
      <c r="G65">
        <f t="shared" si="3"/>
        <v>8.9</v>
      </c>
      <c r="H65" s="3">
        <f t="shared" si="8"/>
        <v>-33820</v>
      </c>
      <c r="I65" s="3">
        <f t="shared" si="9"/>
        <v>1700990</v>
      </c>
      <c r="J65" s="3">
        <f t="shared" si="10"/>
        <v>0</v>
      </c>
      <c r="L65" s="9">
        <f t="shared" si="7"/>
        <v>1393590</v>
      </c>
    </row>
    <row r="66" spans="1:12" x14ac:dyDescent="0.15">
      <c r="A66">
        <v>63</v>
      </c>
      <c r="C66" s="2">
        <v>42106</v>
      </c>
      <c r="D66" s="6">
        <v>1</v>
      </c>
      <c r="E66">
        <v>50</v>
      </c>
      <c r="F66" s="3">
        <v>0</v>
      </c>
      <c r="G66">
        <f t="shared" si="3"/>
        <v>10.199999999999999</v>
      </c>
      <c r="H66" s="3">
        <f t="shared" si="8"/>
        <v>0</v>
      </c>
      <c r="I66" s="3">
        <f t="shared" si="9"/>
        <v>1700990</v>
      </c>
      <c r="J66" s="3">
        <f t="shared" si="10"/>
        <v>0</v>
      </c>
      <c r="L66" s="9">
        <f t="shared" si="7"/>
        <v>1393590</v>
      </c>
    </row>
    <row r="67" spans="1:12" x14ac:dyDescent="0.15">
      <c r="A67">
        <v>64</v>
      </c>
      <c r="C67" s="2">
        <v>42112</v>
      </c>
      <c r="D67" s="6">
        <v>2</v>
      </c>
      <c r="E67">
        <v>62</v>
      </c>
      <c r="F67" s="3">
        <v>400</v>
      </c>
      <c r="G67">
        <f t="shared" si="3"/>
        <v>8.1999999999999993</v>
      </c>
      <c r="H67" s="3">
        <f t="shared" si="8"/>
        <v>327999.99999999994</v>
      </c>
      <c r="I67" s="3">
        <f t="shared" si="9"/>
        <v>2028990</v>
      </c>
      <c r="J67" s="7">
        <f t="shared" si="10"/>
        <v>6.4516129032258061</v>
      </c>
      <c r="L67" s="9">
        <f t="shared" si="7"/>
        <v>1393590</v>
      </c>
    </row>
    <row r="68" spans="1:12" x14ac:dyDescent="0.15">
      <c r="A68">
        <v>65</v>
      </c>
      <c r="C68" s="2">
        <v>42127</v>
      </c>
      <c r="D68" s="6">
        <v>1</v>
      </c>
      <c r="E68">
        <v>58</v>
      </c>
      <c r="F68" s="3">
        <v>-58</v>
      </c>
      <c r="G68">
        <f t="shared" si="3"/>
        <v>10.4</v>
      </c>
      <c r="H68" s="3">
        <f t="shared" si="8"/>
        <v>-60320.000000000007</v>
      </c>
      <c r="I68" s="3">
        <f t="shared" si="9"/>
        <v>1968670</v>
      </c>
      <c r="J68" s="3">
        <f t="shared" si="10"/>
        <v>0</v>
      </c>
      <c r="L68" s="9">
        <f t="shared" si="7"/>
        <v>1393590</v>
      </c>
    </row>
    <row r="69" spans="1:12" x14ac:dyDescent="0.15">
      <c r="A69">
        <v>66</v>
      </c>
      <c r="C69" s="2">
        <v>42129</v>
      </c>
      <c r="D69" s="6">
        <v>2</v>
      </c>
      <c r="E69">
        <v>150</v>
      </c>
      <c r="F69" s="3">
        <v>181</v>
      </c>
      <c r="G69">
        <f t="shared" ref="G69:G132" si="11">ROUNDDOWN(I68*$E$2/E69/100,1)</f>
        <v>3.9</v>
      </c>
      <c r="H69" s="3">
        <f t="shared" si="8"/>
        <v>70590</v>
      </c>
      <c r="I69" s="3">
        <f t="shared" si="9"/>
        <v>2039260</v>
      </c>
      <c r="J69" s="3">
        <f t="shared" si="10"/>
        <v>1.2066666666666668</v>
      </c>
      <c r="L69" s="9">
        <f t="shared" si="7"/>
        <v>1393590</v>
      </c>
    </row>
    <row r="70" spans="1:12" x14ac:dyDescent="0.15">
      <c r="A70">
        <v>67</v>
      </c>
      <c r="C70" s="2">
        <v>42142</v>
      </c>
      <c r="D70" s="6">
        <v>1</v>
      </c>
      <c r="E70">
        <v>60</v>
      </c>
      <c r="F70" s="3">
        <v>52</v>
      </c>
      <c r="G70">
        <f t="shared" si="11"/>
        <v>10.1</v>
      </c>
      <c r="H70" s="3">
        <f t="shared" si="8"/>
        <v>52519.999999999993</v>
      </c>
      <c r="I70" s="3">
        <f t="shared" si="9"/>
        <v>2091780</v>
      </c>
      <c r="J70" s="3">
        <f t="shared" si="10"/>
        <v>0.8666666666666667</v>
      </c>
      <c r="L70" s="9">
        <f t="shared" ref="L70:L133" si="12">L69+K70</f>
        <v>1393590</v>
      </c>
    </row>
    <row r="71" spans="1:12" x14ac:dyDescent="0.15">
      <c r="A71">
        <v>68</v>
      </c>
      <c r="C71" s="2">
        <v>42147</v>
      </c>
      <c r="D71" s="6">
        <v>2</v>
      </c>
      <c r="E71">
        <v>79</v>
      </c>
      <c r="F71" s="3">
        <v>-79</v>
      </c>
      <c r="G71">
        <f t="shared" si="11"/>
        <v>7.9</v>
      </c>
      <c r="H71" s="3">
        <f t="shared" si="8"/>
        <v>-62410</v>
      </c>
      <c r="I71" s="3">
        <f t="shared" si="9"/>
        <v>2029370</v>
      </c>
      <c r="J71" s="3">
        <f t="shared" si="10"/>
        <v>0</v>
      </c>
      <c r="L71" s="9">
        <f t="shared" si="12"/>
        <v>1393590</v>
      </c>
    </row>
    <row r="72" spans="1:12" x14ac:dyDescent="0.15">
      <c r="A72">
        <v>69</v>
      </c>
      <c r="C72" s="2">
        <v>42147</v>
      </c>
      <c r="D72" s="6">
        <v>1</v>
      </c>
      <c r="E72">
        <v>95</v>
      </c>
      <c r="F72" s="3">
        <v>-41</v>
      </c>
      <c r="G72">
        <f t="shared" si="11"/>
        <v>6.4</v>
      </c>
      <c r="H72" s="3">
        <f t="shared" si="8"/>
        <v>-26240.000000000004</v>
      </c>
      <c r="I72" s="3">
        <f t="shared" si="9"/>
        <v>2003130</v>
      </c>
      <c r="J72" s="3">
        <f t="shared" si="10"/>
        <v>0</v>
      </c>
      <c r="L72" s="9">
        <f t="shared" si="12"/>
        <v>1393590</v>
      </c>
    </row>
    <row r="73" spans="1:12" x14ac:dyDescent="0.15">
      <c r="A73">
        <v>70</v>
      </c>
      <c r="C73" s="2">
        <v>42150</v>
      </c>
      <c r="D73" s="6">
        <v>1</v>
      </c>
      <c r="E73">
        <v>92</v>
      </c>
      <c r="F73" s="3">
        <v>-59</v>
      </c>
      <c r="G73">
        <f t="shared" si="11"/>
        <v>6.5</v>
      </c>
      <c r="H73" s="3">
        <f t="shared" si="8"/>
        <v>-38350</v>
      </c>
      <c r="I73" s="3">
        <f t="shared" si="9"/>
        <v>1964780</v>
      </c>
      <c r="J73" s="3">
        <f t="shared" si="10"/>
        <v>0</v>
      </c>
      <c r="L73" s="9">
        <f t="shared" si="12"/>
        <v>1393590</v>
      </c>
    </row>
    <row r="74" spans="1:12" x14ac:dyDescent="0.15">
      <c r="A74">
        <v>71</v>
      </c>
      <c r="C74" s="2">
        <v>42157</v>
      </c>
      <c r="D74" s="6">
        <v>2</v>
      </c>
      <c r="E74">
        <v>136</v>
      </c>
      <c r="F74" s="3">
        <v>-38</v>
      </c>
      <c r="G74">
        <f t="shared" si="11"/>
        <v>4.3</v>
      </c>
      <c r="H74" s="3">
        <f t="shared" si="8"/>
        <v>-16340</v>
      </c>
      <c r="I74" s="3">
        <f t="shared" si="9"/>
        <v>1948440</v>
      </c>
      <c r="J74" s="3">
        <f t="shared" si="10"/>
        <v>0</v>
      </c>
      <c r="L74" s="9">
        <f t="shared" si="12"/>
        <v>1393590</v>
      </c>
    </row>
    <row r="75" spans="1:12" x14ac:dyDescent="0.15">
      <c r="A75">
        <v>72</v>
      </c>
      <c r="C75" s="2">
        <v>42161</v>
      </c>
      <c r="D75" s="6">
        <v>1</v>
      </c>
      <c r="E75">
        <v>95</v>
      </c>
      <c r="F75" s="3">
        <v>81</v>
      </c>
      <c r="G75">
        <f t="shared" si="11"/>
        <v>6.1</v>
      </c>
      <c r="H75" s="3">
        <f t="shared" si="8"/>
        <v>49410</v>
      </c>
      <c r="I75" s="3">
        <f t="shared" si="9"/>
        <v>1997850</v>
      </c>
      <c r="J75" s="3">
        <f t="shared" si="10"/>
        <v>0.85263157894736841</v>
      </c>
      <c r="L75" s="9">
        <f t="shared" si="12"/>
        <v>1393590</v>
      </c>
    </row>
    <row r="76" spans="1:12" x14ac:dyDescent="0.15">
      <c r="A76">
        <v>73</v>
      </c>
      <c r="C76" s="2">
        <v>42168</v>
      </c>
      <c r="D76" s="6">
        <v>1</v>
      </c>
      <c r="E76">
        <v>43</v>
      </c>
      <c r="F76" s="3">
        <v>3</v>
      </c>
      <c r="G76">
        <f t="shared" si="11"/>
        <v>13.9</v>
      </c>
      <c r="H76" s="3">
        <f t="shared" si="8"/>
        <v>4170</v>
      </c>
      <c r="I76" s="3">
        <f t="shared" si="9"/>
        <v>2002020</v>
      </c>
      <c r="J76" s="3">
        <f t="shared" si="10"/>
        <v>6.9767441860465115E-2</v>
      </c>
      <c r="L76" s="9">
        <f t="shared" si="12"/>
        <v>1393590</v>
      </c>
    </row>
    <row r="77" spans="1:12" x14ac:dyDescent="0.15">
      <c r="A77">
        <v>74</v>
      </c>
      <c r="C77" s="2">
        <v>42175</v>
      </c>
      <c r="D77" s="6">
        <v>2</v>
      </c>
      <c r="E77">
        <v>57</v>
      </c>
      <c r="F77" s="3">
        <v>-25</v>
      </c>
      <c r="G77">
        <f t="shared" si="11"/>
        <v>10.5</v>
      </c>
      <c r="H77" s="3">
        <f t="shared" si="8"/>
        <v>-26250</v>
      </c>
      <c r="I77" s="3">
        <f t="shared" si="9"/>
        <v>1975770</v>
      </c>
      <c r="J77" s="3">
        <f t="shared" si="10"/>
        <v>0</v>
      </c>
      <c r="L77" s="9">
        <f t="shared" si="12"/>
        <v>1393590</v>
      </c>
    </row>
    <row r="78" spans="1:12" x14ac:dyDescent="0.15">
      <c r="A78">
        <v>75</v>
      </c>
      <c r="C78" s="2">
        <v>42178</v>
      </c>
      <c r="D78" s="6">
        <v>1</v>
      </c>
      <c r="E78">
        <v>60</v>
      </c>
      <c r="F78" s="3">
        <v>-60</v>
      </c>
      <c r="G78">
        <f t="shared" si="11"/>
        <v>9.8000000000000007</v>
      </c>
      <c r="H78" s="3">
        <f t="shared" si="8"/>
        <v>-58800</v>
      </c>
      <c r="I78" s="3">
        <f t="shared" si="9"/>
        <v>1916970</v>
      </c>
      <c r="J78" s="3">
        <f t="shared" si="10"/>
        <v>0</v>
      </c>
      <c r="L78" s="9">
        <f t="shared" si="12"/>
        <v>1393590</v>
      </c>
    </row>
    <row r="79" spans="1:12" x14ac:dyDescent="0.15">
      <c r="A79">
        <v>76</v>
      </c>
      <c r="C79" s="2">
        <v>42182</v>
      </c>
      <c r="D79" s="6">
        <v>2</v>
      </c>
      <c r="E79">
        <v>75</v>
      </c>
      <c r="F79" s="3">
        <v>-51</v>
      </c>
      <c r="G79">
        <f t="shared" si="11"/>
        <v>7.6</v>
      </c>
      <c r="H79" s="3">
        <f t="shared" si="8"/>
        <v>-38760</v>
      </c>
      <c r="I79" s="3">
        <f t="shared" si="9"/>
        <v>1878210</v>
      </c>
      <c r="J79" s="3">
        <f t="shared" si="10"/>
        <v>0</v>
      </c>
      <c r="L79" s="9">
        <f t="shared" si="12"/>
        <v>1393590</v>
      </c>
    </row>
    <row r="80" spans="1:12" x14ac:dyDescent="0.15">
      <c r="A80">
        <v>77</v>
      </c>
      <c r="C80" s="2">
        <v>42184</v>
      </c>
      <c r="D80" s="6">
        <v>2</v>
      </c>
      <c r="E80">
        <v>142</v>
      </c>
      <c r="F80" s="3">
        <v>16</v>
      </c>
      <c r="G80">
        <f t="shared" si="11"/>
        <v>3.9</v>
      </c>
      <c r="H80" s="3">
        <f t="shared" si="8"/>
        <v>6240</v>
      </c>
      <c r="I80" s="3">
        <f t="shared" si="9"/>
        <v>1884450</v>
      </c>
      <c r="J80" s="3">
        <f t="shared" si="10"/>
        <v>0.11267605633802817</v>
      </c>
      <c r="L80" s="9">
        <f t="shared" si="12"/>
        <v>1393590</v>
      </c>
    </row>
    <row r="81" spans="1:12" x14ac:dyDescent="0.15">
      <c r="A81">
        <v>78</v>
      </c>
      <c r="C81" s="2">
        <v>42189</v>
      </c>
      <c r="D81" s="6">
        <v>1</v>
      </c>
      <c r="E81">
        <v>49</v>
      </c>
      <c r="F81" s="3">
        <v>-38</v>
      </c>
      <c r="G81">
        <f t="shared" si="11"/>
        <v>11.5</v>
      </c>
      <c r="H81" s="3">
        <f t="shared" si="8"/>
        <v>-43700</v>
      </c>
      <c r="I81" s="3">
        <f t="shared" si="9"/>
        <v>1840750</v>
      </c>
      <c r="J81" s="3">
        <f t="shared" si="10"/>
        <v>0</v>
      </c>
      <c r="L81" s="9">
        <f t="shared" si="12"/>
        <v>1393590</v>
      </c>
    </row>
    <row r="82" spans="1:12" x14ac:dyDescent="0.15">
      <c r="A82">
        <v>79</v>
      </c>
      <c r="C82" s="2">
        <v>42197</v>
      </c>
      <c r="D82" s="6">
        <v>1</v>
      </c>
      <c r="E82">
        <v>61</v>
      </c>
      <c r="F82" s="3">
        <v>232</v>
      </c>
      <c r="G82">
        <f t="shared" si="11"/>
        <v>9</v>
      </c>
      <c r="H82" s="3">
        <f t="shared" si="8"/>
        <v>208800</v>
      </c>
      <c r="I82" s="3">
        <f t="shared" si="9"/>
        <v>2049550</v>
      </c>
      <c r="J82" s="3">
        <f t="shared" si="10"/>
        <v>3.8032786885245899</v>
      </c>
      <c r="L82" s="9">
        <f t="shared" si="12"/>
        <v>1393590</v>
      </c>
    </row>
    <row r="83" spans="1:12" x14ac:dyDescent="0.15">
      <c r="A83">
        <v>80</v>
      </c>
      <c r="C83" s="2">
        <v>42209</v>
      </c>
      <c r="D83" s="6">
        <v>1</v>
      </c>
      <c r="E83">
        <v>30</v>
      </c>
      <c r="F83" s="3">
        <v>-30</v>
      </c>
      <c r="G83">
        <f t="shared" si="11"/>
        <v>20.399999999999999</v>
      </c>
      <c r="H83" s="3">
        <f t="shared" si="8"/>
        <v>-61200</v>
      </c>
      <c r="I83" s="3">
        <f t="shared" si="9"/>
        <v>1988350</v>
      </c>
      <c r="J83" s="3">
        <f t="shared" si="10"/>
        <v>0</v>
      </c>
      <c r="L83" s="9">
        <f t="shared" si="12"/>
        <v>1393590</v>
      </c>
    </row>
    <row r="84" spans="1:12" x14ac:dyDescent="0.15">
      <c r="A84">
        <v>81</v>
      </c>
      <c r="C84" s="2">
        <v>42213</v>
      </c>
      <c r="D84" s="6">
        <v>2</v>
      </c>
      <c r="E84">
        <v>59</v>
      </c>
      <c r="F84" s="3">
        <v>68</v>
      </c>
      <c r="G84">
        <f t="shared" si="11"/>
        <v>10.1</v>
      </c>
      <c r="H84" s="3">
        <f t="shared" si="8"/>
        <v>68680</v>
      </c>
      <c r="I84" s="3">
        <f t="shared" si="9"/>
        <v>2057030</v>
      </c>
      <c r="J84" s="3">
        <f t="shared" si="10"/>
        <v>1.152542372881356</v>
      </c>
      <c r="L84" s="9">
        <f t="shared" si="12"/>
        <v>1393590</v>
      </c>
    </row>
    <row r="85" spans="1:12" x14ac:dyDescent="0.15">
      <c r="A85">
        <v>82</v>
      </c>
      <c r="C85" s="2">
        <v>42220</v>
      </c>
      <c r="D85" s="6">
        <v>2</v>
      </c>
      <c r="E85">
        <v>146</v>
      </c>
      <c r="F85" s="3">
        <v>-146</v>
      </c>
      <c r="G85">
        <f t="shared" si="11"/>
        <v>4.2</v>
      </c>
      <c r="H85" s="3">
        <f t="shared" si="8"/>
        <v>-61320.000000000007</v>
      </c>
      <c r="I85" s="3">
        <f t="shared" si="9"/>
        <v>1995710</v>
      </c>
      <c r="J85" s="3">
        <f t="shared" si="10"/>
        <v>0</v>
      </c>
      <c r="L85" s="9">
        <f t="shared" si="12"/>
        <v>1393590</v>
      </c>
    </row>
    <row r="86" spans="1:12" x14ac:dyDescent="0.15">
      <c r="A86">
        <v>83</v>
      </c>
      <c r="C86" s="2">
        <v>42226</v>
      </c>
      <c r="D86" s="6">
        <v>2</v>
      </c>
      <c r="E86">
        <v>52</v>
      </c>
      <c r="F86" s="3">
        <v>-52</v>
      </c>
      <c r="G86">
        <f t="shared" si="11"/>
        <v>11.5</v>
      </c>
      <c r="H86" s="3">
        <f t="shared" si="8"/>
        <v>-59800</v>
      </c>
      <c r="I86" s="3">
        <f t="shared" si="9"/>
        <v>1935910</v>
      </c>
      <c r="J86" s="3">
        <f t="shared" si="10"/>
        <v>0</v>
      </c>
      <c r="L86" s="9">
        <f t="shared" si="12"/>
        <v>1393590</v>
      </c>
    </row>
    <row r="87" spans="1:12" x14ac:dyDescent="0.15">
      <c r="A87">
        <v>84</v>
      </c>
      <c r="C87" s="2">
        <v>42230</v>
      </c>
      <c r="D87" s="6">
        <v>1</v>
      </c>
      <c r="E87">
        <v>42</v>
      </c>
      <c r="F87" s="3">
        <v>-42</v>
      </c>
      <c r="G87">
        <f t="shared" si="11"/>
        <v>13.8</v>
      </c>
      <c r="H87" s="3">
        <f t="shared" si="8"/>
        <v>-57960</v>
      </c>
      <c r="I87" s="3">
        <f t="shared" si="9"/>
        <v>1877950</v>
      </c>
      <c r="J87" s="3">
        <f t="shared" si="10"/>
        <v>0</v>
      </c>
      <c r="L87" s="9">
        <f t="shared" si="12"/>
        <v>1393590</v>
      </c>
    </row>
    <row r="88" spans="1:12" x14ac:dyDescent="0.15">
      <c r="A88">
        <v>85</v>
      </c>
      <c r="C88" s="2">
        <v>42231</v>
      </c>
      <c r="D88" s="6">
        <v>2</v>
      </c>
      <c r="E88">
        <v>87</v>
      </c>
      <c r="F88" s="3">
        <v>10</v>
      </c>
      <c r="G88">
        <f t="shared" si="11"/>
        <v>6.4</v>
      </c>
      <c r="H88" s="3">
        <f t="shared" si="8"/>
        <v>6400</v>
      </c>
      <c r="I88" s="3">
        <f t="shared" si="9"/>
        <v>1884350</v>
      </c>
      <c r="J88" s="3">
        <f t="shared" si="10"/>
        <v>0.11494252873563218</v>
      </c>
      <c r="L88" s="9">
        <f t="shared" si="12"/>
        <v>1393590</v>
      </c>
    </row>
    <row r="89" spans="1:12" x14ac:dyDescent="0.15">
      <c r="A89">
        <v>86</v>
      </c>
      <c r="C89" s="2">
        <v>42240</v>
      </c>
      <c r="D89" s="6">
        <v>1</v>
      </c>
      <c r="E89">
        <v>45</v>
      </c>
      <c r="F89" s="3">
        <v>32</v>
      </c>
      <c r="G89">
        <f t="shared" si="11"/>
        <v>12.5</v>
      </c>
      <c r="H89" s="3">
        <f t="shared" si="8"/>
        <v>40000</v>
      </c>
      <c r="I89" s="3">
        <f t="shared" si="9"/>
        <v>1924350</v>
      </c>
      <c r="J89" s="3">
        <f t="shared" si="10"/>
        <v>0.71111111111111114</v>
      </c>
      <c r="L89" s="9">
        <f t="shared" si="12"/>
        <v>1393590</v>
      </c>
    </row>
    <row r="90" spans="1:12" x14ac:dyDescent="0.15">
      <c r="A90">
        <v>87</v>
      </c>
      <c r="C90" s="2">
        <v>42247</v>
      </c>
      <c r="D90" s="6">
        <v>1</v>
      </c>
      <c r="E90">
        <v>43</v>
      </c>
      <c r="F90" s="3">
        <v>-43</v>
      </c>
      <c r="G90">
        <f t="shared" si="11"/>
        <v>13.4</v>
      </c>
      <c r="H90" s="3">
        <f t="shared" si="8"/>
        <v>-57620.000000000007</v>
      </c>
      <c r="I90" s="3">
        <f t="shared" si="9"/>
        <v>1866730</v>
      </c>
      <c r="J90" s="3">
        <f t="shared" si="10"/>
        <v>0</v>
      </c>
      <c r="L90" s="9">
        <f t="shared" si="12"/>
        <v>1393590</v>
      </c>
    </row>
    <row r="91" spans="1:12" x14ac:dyDescent="0.15">
      <c r="A91">
        <v>88</v>
      </c>
      <c r="C91" s="2">
        <v>42262</v>
      </c>
      <c r="D91" s="6">
        <v>2</v>
      </c>
      <c r="E91">
        <v>46</v>
      </c>
      <c r="F91" s="3">
        <v>-46</v>
      </c>
      <c r="G91">
        <f t="shared" si="11"/>
        <v>12.1</v>
      </c>
      <c r="H91" s="3">
        <f t="shared" si="8"/>
        <v>-55660</v>
      </c>
      <c r="I91" s="3">
        <f t="shared" si="9"/>
        <v>1811070</v>
      </c>
      <c r="J91" s="3">
        <f t="shared" si="10"/>
        <v>0</v>
      </c>
      <c r="L91" s="9">
        <f t="shared" si="12"/>
        <v>1393590</v>
      </c>
    </row>
    <row r="92" spans="1:12" x14ac:dyDescent="0.15">
      <c r="A92">
        <v>89</v>
      </c>
      <c r="C92" s="2">
        <v>42266</v>
      </c>
      <c r="D92" s="6">
        <v>2</v>
      </c>
      <c r="E92">
        <v>59</v>
      </c>
      <c r="F92" s="3">
        <v>1</v>
      </c>
      <c r="G92">
        <f t="shared" si="11"/>
        <v>9.1999999999999993</v>
      </c>
      <c r="H92" s="3">
        <f t="shared" si="8"/>
        <v>919.99999999999989</v>
      </c>
      <c r="I92" s="3">
        <f t="shared" si="9"/>
        <v>1811990</v>
      </c>
      <c r="J92" s="3">
        <f t="shared" si="10"/>
        <v>1.6949152542372881E-2</v>
      </c>
      <c r="L92" s="9">
        <f t="shared" si="12"/>
        <v>1393590</v>
      </c>
    </row>
    <row r="93" spans="1:12" x14ac:dyDescent="0.15">
      <c r="A93">
        <v>90</v>
      </c>
      <c r="C93" s="2">
        <v>42287</v>
      </c>
      <c r="D93" s="6">
        <v>1</v>
      </c>
      <c r="E93">
        <v>60</v>
      </c>
      <c r="F93" s="3">
        <v>-3</v>
      </c>
      <c r="G93">
        <f t="shared" si="11"/>
        <v>9</v>
      </c>
      <c r="H93" s="3">
        <f t="shared" si="8"/>
        <v>-2700</v>
      </c>
      <c r="I93" s="3">
        <f t="shared" si="9"/>
        <v>1809290</v>
      </c>
      <c r="J93" s="3">
        <f t="shared" si="10"/>
        <v>0</v>
      </c>
      <c r="L93" s="9">
        <f t="shared" si="12"/>
        <v>1393590</v>
      </c>
    </row>
    <row r="94" spans="1:12" x14ac:dyDescent="0.15">
      <c r="A94">
        <v>91</v>
      </c>
      <c r="C94" s="2">
        <v>42294</v>
      </c>
      <c r="D94" s="6">
        <v>2</v>
      </c>
      <c r="E94">
        <v>53</v>
      </c>
      <c r="F94" s="3">
        <v>-30</v>
      </c>
      <c r="G94">
        <f t="shared" si="11"/>
        <v>10.199999999999999</v>
      </c>
      <c r="H94" s="3">
        <f t="shared" si="8"/>
        <v>-30600</v>
      </c>
      <c r="I94" s="3">
        <f t="shared" si="9"/>
        <v>1778690</v>
      </c>
      <c r="J94" s="3">
        <f t="shared" si="10"/>
        <v>0</v>
      </c>
      <c r="L94" s="9">
        <f t="shared" si="12"/>
        <v>1393590</v>
      </c>
    </row>
    <row r="95" spans="1:12" x14ac:dyDescent="0.15">
      <c r="A95">
        <v>92</v>
      </c>
      <c r="C95" s="2">
        <v>42304</v>
      </c>
      <c r="D95" s="6">
        <v>2</v>
      </c>
      <c r="E95">
        <v>151</v>
      </c>
      <c r="F95" s="3">
        <v>0</v>
      </c>
      <c r="G95">
        <f t="shared" si="11"/>
        <v>3.5</v>
      </c>
      <c r="H95" s="3">
        <f t="shared" si="8"/>
        <v>0</v>
      </c>
      <c r="I95" s="3">
        <f t="shared" si="9"/>
        <v>1778690</v>
      </c>
      <c r="J95" s="3">
        <f t="shared" si="10"/>
        <v>0</v>
      </c>
      <c r="L95" s="9">
        <f t="shared" si="12"/>
        <v>1393590</v>
      </c>
    </row>
    <row r="96" spans="1:12" x14ac:dyDescent="0.15">
      <c r="A96">
        <v>93</v>
      </c>
      <c r="C96" s="2">
        <v>42316</v>
      </c>
      <c r="D96" s="6">
        <v>1</v>
      </c>
      <c r="E96">
        <v>47</v>
      </c>
      <c r="F96" s="3">
        <v>-47</v>
      </c>
      <c r="G96">
        <f t="shared" si="11"/>
        <v>11.3</v>
      </c>
      <c r="H96" s="3">
        <f t="shared" si="8"/>
        <v>-53110</v>
      </c>
      <c r="I96" s="3">
        <f t="shared" si="9"/>
        <v>1725580</v>
      </c>
      <c r="J96" s="3">
        <f t="shared" si="10"/>
        <v>0</v>
      </c>
      <c r="L96" s="9">
        <f t="shared" si="12"/>
        <v>1393590</v>
      </c>
    </row>
    <row r="97" spans="1:12" x14ac:dyDescent="0.15">
      <c r="A97">
        <v>94</v>
      </c>
      <c r="C97" s="2">
        <v>42337</v>
      </c>
      <c r="D97" s="6">
        <v>1</v>
      </c>
      <c r="E97">
        <v>52</v>
      </c>
      <c r="F97" s="3">
        <v>-40</v>
      </c>
      <c r="G97">
        <f t="shared" si="11"/>
        <v>9.9</v>
      </c>
      <c r="H97" s="3">
        <f t="shared" si="8"/>
        <v>-39600</v>
      </c>
      <c r="I97" s="3">
        <f t="shared" si="9"/>
        <v>1685980</v>
      </c>
      <c r="J97" s="3">
        <f t="shared" si="10"/>
        <v>0</v>
      </c>
      <c r="L97" s="9">
        <f t="shared" si="12"/>
        <v>1393590</v>
      </c>
    </row>
    <row r="98" spans="1:12" x14ac:dyDescent="0.15">
      <c r="A98">
        <v>95</v>
      </c>
      <c r="C98" s="2">
        <v>42339</v>
      </c>
      <c r="D98" s="6">
        <v>2</v>
      </c>
      <c r="E98">
        <v>40</v>
      </c>
      <c r="F98" s="3">
        <v>41</v>
      </c>
      <c r="G98">
        <f t="shared" si="11"/>
        <v>12.6</v>
      </c>
      <c r="H98" s="3">
        <f t="shared" si="8"/>
        <v>51660</v>
      </c>
      <c r="I98" s="3">
        <f t="shared" si="9"/>
        <v>1737640</v>
      </c>
      <c r="J98" s="3">
        <f t="shared" si="10"/>
        <v>1.0249999999999999</v>
      </c>
      <c r="L98" s="9">
        <f t="shared" si="12"/>
        <v>1393590</v>
      </c>
    </row>
    <row r="99" spans="1:12" x14ac:dyDescent="0.15">
      <c r="A99">
        <v>96</v>
      </c>
      <c r="C99" s="2">
        <v>42346</v>
      </c>
      <c r="D99" s="6">
        <v>1</v>
      </c>
      <c r="E99">
        <v>162</v>
      </c>
      <c r="F99" s="3">
        <v>19</v>
      </c>
      <c r="G99">
        <f t="shared" si="11"/>
        <v>3.2</v>
      </c>
      <c r="H99" s="3">
        <f t="shared" si="8"/>
        <v>6080</v>
      </c>
      <c r="I99" s="3">
        <f t="shared" si="9"/>
        <v>1743720</v>
      </c>
      <c r="J99" s="3">
        <f t="shared" si="10"/>
        <v>0.11728395061728394</v>
      </c>
      <c r="L99" s="9">
        <f t="shared" si="12"/>
        <v>1393590</v>
      </c>
    </row>
    <row r="100" spans="1:12" x14ac:dyDescent="0.15">
      <c r="A100">
        <v>97</v>
      </c>
      <c r="C100" s="2">
        <v>42356</v>
      </c>
      <c r="D100" s="6">
        <v>1</v>
      </c>
      <c r="E100">
        <v>44</v>
      </c>
      <c r="F100" s="3">
        <v>53</v>
      </c>
      <c r="G100">
        <f t="shared" si="11"/>
        <v>11.8</v>
      </c>
      <c r="H100" s="3">
        <f t="shared" si="8"/>
        <v>62540.000000000007</v>
      </c>
      <c r="I100" s="3">
        <f t="shared" si="9"/>
        <v>1806260</v>
      </c>
      <c r="J100" s="3">
        <f t="shared" si="10"/>
        <v>1.2045454545454546</v>
      </c>
      <c r="L100" s="9">
        <f t="shared" si="12"/>
        <v>1393590</v>
      </c>
    </row>
    <row r="101" spans="1:12" x14ac:dyDescent="0.15">
      <c r="A101">
        <v>98</v>
      </c>
      <c r="C101" s="2">
        <v>42366</v>
      </c>
      <c r="D101" s="6">
        <v>1</v>
      </c>
      <c r="E101">
        <v>27</v>
      </c>
      <c r="F101" s="3">
        <v>-27</v>
      </c>
      <c r="G101">
        <f t="shared" si="11"/>
        <v>20</v>
      </c>
      <c r="H101" s="3">
        <f t="shared" si="8"/>
        <v>-54000</v>
      </c>
      <c r="I101" s="3">
        <f t="shared" si="9"/>
        <v>1752260</v>
      </c>
      <c r="J101" s="3">
        <f t="shared" si="10"/>
        <v>0</v>
      </c>
      <c r="L101" s="9">
        <f t="shared" si="12"/>
        <v>1393590</v>
      </c>
    </row>
    <row r="102" spans="1:12" x14ac:dyDescent="0.15">
      <c r="A102">
        <v>99</v>
      </c>
      <c r="C102" s="2">
        <v>42367</v>
      </c>
      <c r="D102" s="6">
        <v>2</v>
      </c>
      <c r="E102">
        <v>30</v>
      </c>
      <c r="F102" s="3">
        <v>-30</v>
      </c>
      <c r="G102">
        <f t="shared" si="11"/>
        <v>17.5</v>
      </c>
      <c r="H102" s="3">
        <f t="shared" si="8"/>
        <v>-52500</v>
      </c>
      <c r="I102" s="3">
        <f t="shared" si="9"/>
        <v>1699760</v>
      </c>
      <c r="J102" s="3">
        <f t="shared" si="10"/>
        <v>0</v>
      </c>
      <c r="L102" s="9">
        <f t="shared" si="12"/>
        <v>1393590</v>
      </c>
    </row>
    <row r="103" spans="1:12" x14ac:dyDescent="0.15">
      <c r="A103">
        <v>100</v>
      </c>
      <c r="C103" s="2"/>
      <c r="D103" s="6"/>
      <c r="G103" t="e">
        <f t="shared" si="11"/>
        <v>#DIV/0!</v>
      </c>
      <c r="H103" s="3" t="e">
        <f t="shared" si="8"/>
        <v>#DIV/0!</v>
      </c>
      <c r="I103" s="3" t="e">
        <f t="shared" si="9"/>
        <v>#DIV/0!</v>
      </c>
      <c r="J103" s="3" t="e">
        <f t="shared" si="10"/>
        <v>#DIV/0!</v>
      </c>
      <c r="L103" s="9">
        <f t="shared" si="12"/>
        <v>1393590</v>
      </c>
    </row>
    <row r="104" spans="1:12" x14ac:dyDescent="0.15">
      <c r="A104">
        <v>101</v>
      </c>
      <c r="C104" s="2"/>
      <c r="D104" s="6"/>
      <c r="G104" t="e">
        <f t="shared" si="11"/>
        <v>#DIV/0!</v>
      </c>
      <c r="H104" s="3" t="e">
        <f t="shared" ref="H104:H167" si="13">G104*F104*100</f>
        <v>#DIV/0!</v>
      </c>
      <c r="I104" s="3" t="e">
        <f t="shared" ref="I104:I167" si="14">I103+H104</f>
        <v>#DIV/0!</v>
      </c>
      <c r="J104" s="3" t="e">
        <f t="shared" ref="J104:J167" si="15">IF(H104&gt;0,F104/E104,0)</f>
        <v>#DIV/0!</v>
      </c>
      <c r="L104" s="9">
        <f t="shared" si="12"/>
        <v>1393590</v>
      </c>
    </row>
    <row r="105" spans="1:12" x14ac:dyDescent="0.15">
      <c r="A105">
        <v>102</v>
      </c>
      <c r="C105" s="2"/>
      <c r="D105" s="6"/>
      <c r="G105" t="e">
        <f t="shared" si="11"/>
        <v>#DIV/0!</v>
      </c>
      <c r="H105" s="3" t="e">
        <f t="shared" si="13"/>
        <v>#DIV/0!</v>
      </c>
      <c r="I105" s="3" t="e">
        <f t="shared" si="14"/>
        <v>#DIV/0!</v>
      </c>
      <c r="J105" s="3" t="e">
        <f t="shared" si="15"/>
        <v>#DIV/0!</v>
      </c>
      <c r="L105" s="9">
        <f t="shared" si="12"/>
        <v>1393590</v>
      </c>
    </row>
    <row r="106" spans="1:12" x14ac:dyDescent="0.15">
      <c r="A106">
        <v>103</v>
      </c>
      <c r="C106" s="2"/>
      <c r="D106" s="6"/>
      <c r="G106" t="e">
        <f t="shared" si="11"/>
        <v>#DIV/0!</v>
      </c>
      <c r="H106" s="3" t="e">
        <f t="shared" si="13"/>
        <v>#DIV/0!</v>
      </c>
      <c r="I106" s="3" t="e">
        <f t="shared" si="14"/>
        <v>#DIV/0!</v>
      </c>
      <c r="J106" s="3" t="e">
        <f t="shared" si="15"/>
        <v>#DIV/0!</v>
      </c>
      <c r="L106" s="9">
        <f t="shared" si="12"/>
        <v>1393590</v>
      </c>
    </row>
    <row r="107" spans="1:12" x14ac:dyDescent="0.15">
      <c r="A107">
        <v>104</v>
      </c>
      <c r="C107" s="2"/>
      <c r="D107" s="6"/>
      <c r="G107" t="e">
        <f t="shared" si="11"/>
        <v>#DIV/0!</v>
      </c>
      <c r="H107" s="3" t="e">
        <f t="shared" si="13"/>
        <v>#DIV/0!</v>
      </c>
      <c r="I107" s="3" t="e">
        <f t="shared" si="14"/>
        <v>#DIV/0!</v>
      </c>
      <c r="J107" s="3" t="e">
        <f t="shared" si="15"/>
        <v>#DIV/0!</v>
      </c>
      <c r="L107" s="9">
        <f t="shared" si="12"/>
        <v>1393590</v>
      </c>
    </row>
    <row r="108" spans="1:12" x14ac:dyDescent="0.15">
      <c r="A108">
        <v>105</v>
      </c>
      <c r="C108" s="2"/>
      <c r="D108" s="6"/>
      <c r="G108" t="e">
        <f t="shared" si="11"/>
        <v>#DIV/0!</v>
      </c>
      <c r="H108" s="3" t="e">
        <f t="shared" si="13"/>
        <v>#DIV/0!</v>
      </c>
      <c r="I108" s="3" t="e">
        <f t="shared" si="14"/>
        <v>#DIV/0!</v>
      </c>
      <c r="J108" s="3" t="e">
        <f t="shared" si="15"/>
        <v>#DIV/0!</v>
      </c>
      <c r="L108" s="9">
        <f t="shared" si="12"/>
        <v>1393590</v>
      </c>
    </row>
    <row r="109" spans="1:12" x14ac:dyDescent="0.15">
      <c r="A109">
        <v>106</v>
      </c>
      <c r="C109" s="2"/>
      <c r="D109" s="6"/>
      <c r="G109" t="e">
        <f t="shared" si="11"/>
        <v>#DIV/0!</v>
      </c>
      <c r="H109" s="3" t="e">
        <f t="shared" si="13"/>
        <v>#DIV/0!</v>
      </c>
      <c r="I109" s="3" t="e">
        <f t="shared" si="14"/>
        <v>#DIV/0!</v>
      </c>
      <c r="J109" s="3" t="e">
        <f t="shared" si="15"/>
        <v>#DIV/0!</v>
      </c>
      <c r="L109" s="9">
        <f t="shared" si="12"/>
        <v>1393590</v>
      </c>
    </row>
    <row r="110" spans="1:12" x14ac:dyDescent="0.15">
      <c r="A110">
        <v>107</v>
      </c>
      <c r="C110" s="2"/>
      <c r="D110" s="6"/>
      <c r="G110" t="e">
        <f t="shared" si="11"/>
        <v>#DIV/0!</v>
      </c>
      <c r="H110" s="3" t="e">
        <f t="shared" si="13"/>
        <v>#DIV/0!</v>
      </c>
      <c r="I110" s="3" t="e">
        <f t="shared" si="14"/>
        <v>#DIV/0!</v>
      </c>
      <c r="J110" s="3" t="e">
        <f t="shared" si="15"/>
        <v>#DIV/0!</v>
      </c>
      <c r="L110" s="9">
        <f t="shared" si="12"/>
        <v>1393590</v>
      </c>
    </row>
    <row r="111" spans="1:12" x14ac:dyDescent="0.15">
      <c r="A111">
        <v>108</v>
      </c>
      <c r="C111" s="2"/>
      <c r="D111" s="6"/>
      <c r="G111" t="e">
        <f t="shared" si="11"/>
        <v>#DIV/0!</v>
      </c>
      <c r="H111" s="3" t="e">
        <f t="shared" si="13"/>
        <v>#DIV/0!</v>
      </c>
      <c r="I111" s="3" t="e">
        <f t="shared" si="14"/>
        <v>#DIV/0!</v>
      </c>
      <c r="J111" s="3" t="e">
        <f t="shared" si="15"/>
        <v>#DIV/0!</v>
      </c>
      <c r="L111" s="9">
        <f t="shared" si="12"/>
        <v>1393590</v>
      </c>
    </row>
    <row r="112" spans="1:12" x14ac:dyDescent="0.15">
      <c r="A112">
        <v>109</v>
      </c>
      <c r="C112" s="2"/>
      <c r="D112" s="6"/>
      <c r="G112" t="e">
        <f t="shared" si="11"/>
        <v>#DIV/0!</v>
      </c>
      <c r="H112" s="3" t="e">
        <f t="shared" si="13"/>
        <v>#DIV/0!</v>
      </c>
      <c r="I112" s="3" t="e">
        <f t="shared" si="14"/>
        <v>#DIV/0!</v>
      </c>
      <c r="J112" s="3" t="e">
        <f t="shared" si="15"/>
        <v>#DIV/0!</v>
      </c>
      <c r="L112" s="9">
        <f t="shared" si="12"/>
        <v>1393590</v>
      </c>
    </row>
    <row r="113" spans="1:12" x14ac:dyDescent="0.15">
      <c r="A113">
        <v>110</v>
      </c>
      <c r="C113" s="2"/>
      <c r="D113" s="6"/>
      <c r="G113" t="e">
        <f t="shared" si="11"/>
        <v>#DIV/0!</v>
      </c>
      <c r="H113" s="3" t="e">
        <f t="shared" si="13"/>
        <v>#DIV/0!</v>
      </c>
      <c r="I113" s="3" t="e">
        <f t="shared" si="14"/>
        <v>#DIV/0!</v>
      </c>
      <c r="J113" s="3" t="e">
        <f t="shared" si="15"/>
        <v>#DIV/0!</v>
      </c>
      <c r="L113" s="9">
        <f t="shared" si="12"/>
        <v>1393590</v>
      </c>
    </row>
    <row r="114" spans="1:12" x14ac:dyDescent="0.15">
      <c r="A114">
        <v>111</v>
      </c>
      <c r="C114" s="2"/>
      <c r="D114" s="6"/>
      <c r="G114" t="e">
        <f t="shared" si="11"/>
        <v>#DIV/0!</v>
      </c>
      <c r="H114" s="3" t="e">
        <f t="shared" si="13"/>
        <v>#DIV/0!</v>
      </c>
      <c r="I114" s="3" t="e">
        <f t="shared" si="14"/>
        <v>#DIV/0!</v>
      </c>
      <c r="J114" s="3" t="e">
        <f t="shared" si="15"/>
        <v>#DIV/0!</v>
      </c>
      <c r="L114" s="9">
        <f t="shared" si="12"/>
        <v>1393590</v>
      </c>
    </row>
    <row r="115" spans="1:12" x14ac:dyDescent="0.15">
      <c r="A115">
        <v>112</v>
      </c>
      <c r="C115" s="2"/>
      <c r="D115" s="6"/>
      <c r="G115" t="e">
        <f t="shared" si="11"/>
        <v>#DIV/0!</v>
      </c>
      <c r="H115" s="3" t="e">
        <f t="shared" si="13"/>
        <v>#DIV/0!</v>
      </c>
      <c r="I115" s="3" t="e">
        <f t="shared" si="14"/>
        <v>#DIV/0!</v>
      </c>
      <c r="J115" s="3" t="e">
        <f t="shared" si="15"/>
        <v>#DIV/0!</v>
      </c>
      <c r="L115" s="9">
        <f t="shared" si="12"/>
        <v>1393590</v>
      </c>
    </row>
    <row r="116" spans="1:12" x14ac:dyDescent="0.15">
      <c r="A116">
        <v>113</v>
      </c>
      <c r="C116" s="2"/>
      <c r="D116" s="6"/>
      <c r="G116" t="e">
        <f t="shared" si="11"/>
        <v>#DIV/0!</v>
      </c>
      <c r="H116" s="3" t="e">
        <f t="shared" si="13"/>
        <v>#DIV/0!</v>
      </c>
      <c r="I116" s="3" t="e">
        <f t="shared" si="14"/>
        <v>#DIV/0!</v>
      </c>
      <c r="J116" s="3" t="e">
        <f t="shared" si="15"/>
        <v>#DIV/0!</v>
      </c>
      <c r="L116" s="9">
        <f t="shared" si="12"/>
        <v>1393590</v>
      </c>
    </row>
    <row r="117" spans="1:12" x14ac:dyDescent="0.15">
      <c r="A117">
        <v>114</v>
      </c>
      <c r="C117" s="2"/>
      <c r="D117" s="6"/>
      <c r="G117" t="e">
        <f t="shared" si="11"/>
        <v>#DIV/0!</v>
      </c>
      <c r="H117" s="3" t="e">
        <f t="shared" si="13"/>
        <v>#DIV/0!</v>
      </c>
      <c r="I117" s="3" t="e">
        <f t="shared" si="14"/>
        <v>#DIV/0!</v>
      </c>
      <c r="J117" s="3" t="e">
        <f t="shared" si="15"/>
        <v>#DIV/0!</v>
      </c>
      <c r="L117" s="9">
        <f t="shared" si="12"/>
        <v>1393590</v>
      </c>
    </row>
    <row r="118" spans="1:12" x14ac:dyDescent="0.15">
      <c r="A118">
        <v>115</v>
      </c>
      <c r="C118" s="2"/>
      <c r="D118" s="6"/>
      <c r="G118" t="e">
        <f t="shared" si="11"/>
        <v>#DIV/0!</v>
      </c>
      <c r="H118" s="3" t="e">
        <f t="shared" si="13"/>
        <v>#DIV/0!</v>
      </c>
      <c r="I118" s="3" t="e">
        <f t="shared" si="14"/>
        <v>#DIV/0!</v>
      </c>
      <c r="J118" s="3" t="e">
        <f t="shared" si="15"/>
        <v>#DIV/0!</v>
      </c>
      <c r="L118" s="9">
        <f t="shared" si="12"/>
        <v>1393590</v>
      </c>
    </row>
    <row r="119" spans="1:12" x14ac:dyDescent="0.15">
      <c r="A119">
        <v>116</v>
      </c>
      <c r="C119" s="2"/>
      <c r="D119" s="6"/>
      <c r="G119" t="e">
        <f t="shared" si="11"/>
        <v>#DIV/0!</v>
      </c>
      <c r="H119" s="3" t="e">
        <f t="shared" si="13"/>
        <v>#DIV/0!</v>
      </c>
      <c r="I119" s="3" t="e">
        <f t="shared" si="14"/>
        <v>#DIV/0!</v>
      </c>
      <c r="J119" s="3" t="e">
        <f t="shared" si="15"/>
        <v>#DIV/0!</v>
      </c>
      <c r="L119" s="9">
        <f t="shared" si="12"/>
        <v>1393590</v>
      </c>
    </row>
    <row r="120" spans="1:12" x14ac:dyDescent="0.15">
      <c r="A120">
        <v>117</v>
      </c>
      <c r="C120" s="2"/>
      <c r="D120" s="6"/>
      <c r="G120" t="e">
        <f t="shared" si="11"/>
        <v>#DIV/0!</v>
      </c>
      <c r="H120" s="3" t="e">
        <f t="shared" si="13"/>
        <v>#DIV/0!</v>
      </c>
      <c r="I120" s="3" t="e">
        <f t="shared" si="14"/>
        <v>#DIV/0!</v>
      </c>
      <c r="J120" s="3" t="e">
        <f t="shared" si="15"/>
        <v>#DIV/0!</v>
      </c>
      <c r="L120" s="9">
        <f t="shared" si="12"/>
        <v>1393590</v>
      </c>
    </row>
    <row r="121" spans="1:12" x14ac:dyDescent="0.15">
      <c r="A121">
        <v>118</v>
      </c>
      <c r="C121" s="2"/>
      <c r="D121" s="6"/>
      <c r="G121" t="e">
        <f t="shared" si="11"/>
        <v>#DIV/0!</v>
      </c>
      <c r="H121" s="3" t="e">
        <f t="shared" si="13"/>
        <v>#DIV/0!</v>
      </c>
      <c r="I121" s="3" t="e">
        <f t="shared" si="14"/>
        <v>#DIV/0!</v>
      </c>
      <c r="J121" s="3" t="e">
        <f t="shared" si="15"/>
        <v>#DIV/0!</v>
      </c>
      <c r="L121" s="9">
        <f t="shared" si="12"/>
        <v>1393590</v>
      </c>
    </row>
    <row r="122" spans="1:12" x14ac:dyDescent="0.15">
      <c r="A122">
        <v>119</v>
      </c>
      <c r="C122" s="2"/>
      <c r="D122" s="6"/>
      <c r="G122" t="e">
        <f t="shared" si="11"/>
        <v>#DIV/0!</v>
      </c>
      <c r="H122" s="3" t="e">
        <f t="shared" si="13"/>
        <v>#DIV/0!</v>
      </c>
      <c r="I122" s="3" t="e">
        <f t="shared" si="14"/>
        <v>#DIV/0!</v>
      </c>
      <c r="J122" s="3" t="e">
        <f t="shared" si="15"/>
        <v>#DIV/0!</v>
      </c>
      <c r="L122" s="9">
        <f t="shared" si="12"/>
        <v>1393590</v>
      </c>
    </row>
    <row r="123" spans="1:12" x14ac:dyDescent="0.15">
      <c r="A123">
        <v>120</v>
      </c>
      <c r="C123" s="2"/>
      <c r="D123" s="6"/>
      <c r="G123" t="e">
        <f t="shared" si="11"/>
        <v>#DIV/0!</v>
      </c>
      <c r="H123" s="3" t="e">
        <f t="shared" si="13"/>
        <v>#DIV/0!</v>
      </c>
      <c r="I123" s="3" t="e">
        <f t="shared" si="14"/>
        <v>#DIV/0!</v>
      </c>
      <c r="J123" s="3" t="e">
        <f t="shared" si="15"/>
        <v>#DIV/0!</v>
      </c>
      <c r="L123" s="9">
        <f t="shared" si="12"/>
        <v>1393590</v>
      </c>
    </row>
    <row r="124" spans="1:12" x14ac:dyDescent="0.15">
      <c r="A124">
        <v>121</v>
      </c>
      <c r="C124" s="2"/>
      <c r="D124" s="6"/>
      <c r="G124" t="e">
        <f t="shared" si="11"/>
        <v>#DIV/0!</v>
      </c>
      <c r="H124" s="3" t="e">
        <f t="shared" si="13"/>
        <v>#DIV/0!</v>
      </c>
      <c r="I124" s="3" t="e">
        <f t="shared" si="14"/>
        <v>#DIV/0!</v>
      </c>
      <c r="J124" s="3" t="e">
        <f t="shared" si="15"/>
        <v>#DIV/0!</v>
      </c>
      <c r="L124" s="9">
        <f t="shared" si="12"/>
        <v>1393590</v>
      </c>
    </row>
    <row r="125" spans="1:12" x14ac:dyDescent="0.15">
      <c r="A125">
        <v>122</v>
      </c>
      <c r="C125" s="2"/>
      <c r="D125" s="6"/>
      <c r="G125" t="e">
        <f t="shared" si="11"/>
        <v>#DIV/0!</v>
      </c>
      <c r="H125" s="3" t="e">
        <f t="shared" si="13"/>
        <v>#DIV/0!</v>
      </c>
      <c r="I125" s="3" t="e">
        <f t="shared" si="14"/>
        <v>#DIV/0!</v>
      </c>
      <c r="J125" s="3" t="e">
        <f t="shared" si="15"/>
        <v>#DIV/0!</v>
      </c>
      <c r="L125" s="9">
        <f t="shared" si="12"/>
        <v>1393590</v>
      </c>
    </row>
    <row r="126" spans="1:12" x14ac:dyDescent="0.15">
      <c r="A126">
        <v>123</v>
      </c>
      <c r="C126" s="2"/>
      <c r="D126" s="6"/>
      <c r="G126" t="e">
        <f t="shared" si="11"/>
        <v>#DIV/0!</v>
      </c>
      <c r="H126" s="3" t="e">
        <f t="shared" si="13"/>
        <v>#DIV/0!</v>
      </c>
      <c r="I126" s="3" t="e">
        <f t="shared" si="14"/>
        <v>#DIV/0!</v>
      </c>
      <c r="J126" s="3" t="e">
        <f t="shared" si="15"/>
        <v>#DIV/0!</v>
      </c>
      <c r="L126" s="9">
        <f t="shared" si="12"/>
        <v>1393590</v>
      </c>
    </row>
    <row r="127" spans="1:12" x14ac:dyDescent="0.15">
      <c r="A127">
        <v>124</v>
      </c>
      <c r="C127" s="2"/>
      <c r="D127" s="6"/>
      <c r="G127" t="e">
        <f t="shared" si="11"/>
        <v>#DIV/0!</v>
      </c>
      <c r="H127" s="3" t="e">
        <f t="shared" si="13"/>
        <v>#DIV/0!</v>
      </c>
      <c r="I127" s="3" t="e">
        <f t="shared" si="14"/>
        <v>#DIV/0!</v>
      </c>
      <c r="J127" s="3" t="e">
        <f t="shared" si="15"/>
        <v>#DIV/0!</v>
      </c>
      <c r="L127" s="9">
        <f t="shared" si="12"/>
        <v>1393590</v>
      </c>
    </row>
    <row r="128" spans="1:12" x14ac:dyDescent="0.15">
      <c r="A128">
        <v>125</v>
      </c>
      <c r="C128" s="2"/>
      <c r="D128" s="6"/>
      <c r="G128" t="e">
        <f t="shared" si="11"/>
        <v>#DIV/0!</v>
      </c>
      <c r="H128" s="3" t="e">
        <f t="shared" si="13"/>
        <v>#DIV/0!</v>
      </c>
      <c r="I128" s="3" t="e">
        <f t="shared" si="14"/>
        <v>#DIV/0!</v>
      </c>
      <c r="J128" s="3" t="e">
        <f t="shared" si="15"/>
        <v>#DIV/0!</v>
      </c>
      <c r="L128" s="9">
        <f t="shared" si="12"/>
        <v>1393590</v>
      </c>
    </row>
    <row r="129" spans="1:12" x14ac:dyDescent="0.15">
      <c r="A129">
        <v>126</v>
      </c>
      <c r="C129" s="2"/>
      <c r="D129" s="6"/>
      <c r="G129" t="e">
        <f t="shared" si="11"/>
        <v>#DIV/0!</v>
      </c>
      <c r="H129" s="3" t="e">
        <f t="shared" si="13"/>
        <v>#DIV/0!</v>
      </c>
      <c r="I129" s="3" t="e">
        <f t="shared" si="14"/>
        <v>#DIV/0!</v>
      </c>
      <c r="J129" s="3" t="e">
        <f t="shared" si="15"/>
        <v>#DIV/0!</v>
      </c>
      <c r="L129" s="9">
        <f t="shared" si="12"/>
        <v>1393590</v>
      </c>
    </row>
    <row r="130" spans="1:12" x14ac:dyDescent="0.15">
      <c r="A130">
        <v>127</v>
      </c>
      <c r="C130" s="2"/>
      <c r="D130" s="6"/>
      <c r="G130" t="e">
        <f t="shared" si="11"/>
        <v>#DIV/0!</v>
      </c>
      <c r="H130" s="3" t="e">
        <f t="shared" si="13"/>
        <v>#DIV/0!</v>
      </c>
      <c r="I130" s="3" t="e">
        <f t="shared" si="14"/>
        <v>#DIV/0!</v>
      </c>
      <c r="J130" s="3" t="e">
        <f t="shared" si="15"/>
        <v>#DIV/0!</v>
      </c>
      <c r="L130" s="9">
        <f t="shared" si="12"/>
        <v>1393590</v>
      </c>
    </row>
    <row r="131" spans="1:12" x14ac:dyDescent="0.15">
      <c r="A131">
        <v>128</v>
      </c>
      <c r="C131" s="2"/>
      <c r="D131" s="6"/>
      <c r="G131" t="e">
        <f t="shared" si="11"/>
        <v>#DIV/0!</v>
      </c>
      <c r="H131" s="3" t="e">
        <f t="shared" si="13"/>
        <v>#DIV/0!</v>
      </c>
      <c r="I131" s="3" t="e">
        <f t="shared" si="14"/>
        <v>#DIV/0!</v>
      </c>
      <c r="J131" s="3" t="e">
        <f t="shared" si="15"/>
        <v>#DIV/0!</v>
      </c>
      <c r="L131" s="9">
        <f t="shared" si="12"/>
        <v>1393590</v>
      </c>
    </row>
    <row r="132" spans="1:12" x14ac:dyDescent="0.15">
      <c r="A132">
        <v>129</v>
      </c>
      <c r="C132" s="2"/>
      <c r="D132" s="6"/>
      <c r="G132" t="e">
        <f t="shared" si="11"/>
        <v>#DIV/0!</v>
      </c>
      <c r="H132" s="3" t="e">
        <f t="shared" si="13"/>
        <v>#DIV/0!</v>
      </c>
      <c r="I132" s="3" t="e">
        <f t="shared" si="14"/>
        <v>#DIV/0!</v>
      </c>
      <c r="J132" s="3" t="e">
        <f t="shared" si="15"/>
        <v>#DIV/0!</v>
      </c>
      <c r="L132" s="9">
        <f t="shared" si="12"/>
        <v>1393590</v>
      </c>
    </row>
    <row r="133" spans="1:12" x14ac:dyDescent="0.15">
      <c r="A133">
        <v>130</v>
      </c>
      <c r="C133" s="2"/>
      <c r="D133" s="6"/>
      <c r="G133" t="e">
        <f t="shared" ref="G133:G196" si="16">ROUNDDOWN(I132*$E$2/E133/100,1)</f>
        <v>#DIV/0!</v>
      </c>
      <c r="H133" s="3" t="e">
        <f t="shared" si="13"/>
        <v>#DIV/0!</v>
      </c>
      <c r="I133" s="3" t="e">
        <f t="shared" si="14"/>
        <v>#DIV/0!</v>
      </c>
      <c r="J133" s="3" t="e">
        <f t="shared" si="15"/>
        <v>#DIV/0!</v>
      </c>
      <c r="L133" s="9">
        <f t="shared" si="12"/>
        <v>1393590</v>
      </c>
    </row>
    <row r="134" spans="1:12" x14ac:dyDescent="0.15">
      <c r="A134">
        <v>131</v>
      </c>
      <c r="C134" s="2"/>
      <c r="D134" s="6"/>
      <c r="G134" t="e">
        <f t="shared" si="16"/>
        <v>#DIV/0!</v>
      </c>
      <c r="H134" s="3" t="e">
        <f t="shared" si="13"/>
        <v>#DIV/0!</v>
      </c>
      <c r="I134" s="3" t="e">
        <f t="shared" si="14"/>
        <v>#DIV/0!</v>
      </c>
      <c r="J134" s="3" t="e">
        <f t="shared" si="15"/>
        <v>#DIV/0!</v>
      </c>
      <c r="L134" s="9">
        <f t="shared" ref="L134:L197" si="17">L133+K134</f>
        <v>1393590</v>
      </c>
    </row>
    <row r="135" spans="1:12" x14ac:dyDescent="0.15">
      <c r="A135">
        <v>132</v>
      </c>
      <c r="C135" s="2"/>
      <c r="D135" s="6"/>
      <c r="G135" t="e">
        <f t="shared" si="16"/>
        <v>#DIV/0!</v>
      </c>
      <c r="H135" s="3" t="e">
        <f t="shared" si="13"/>
        <v>#DIV/0!</v>
      </c>
      <c r="I135" s="3" t="e">
        <f t="shared" si="14"/>
        <v>#DIV/0!</v>
      </c>
      <c r="J135" s="3" t="e">
        <f t="shared" si="15"/>
        <v>#DIV/0!</v>
      </c>
      <c r="L135" s="9">
        <f t="shared" si="17"/>
        <v>1393590</v>
      </c>
    </row>
    <row r="136" spans="1:12" x14ac:dyDescent="0.15">
      <c r="A136">
        <v>133</v>
      </c>
      <c r="C136" s="2"/>
      <c r="D136" s="6"/>
      <c r="G136" t="e">
        <f t="shared" si="16"/>
        <v>#DIV/0!</v>
      </c>
      <c r="H136" s="3" t="e">
        <f t="shared" si="13"/>
        <v>#DIV/0!</v>
      </c>
      <c r="I136" s="3" t="e">
        <f t="shared" si="14"/>
        <v>#DIV/0!</v>
      </c>
      <c r="J136" s="3" t="e">
        <f t="shared" si="15"/>
        <v>#DIV/0!</v>
      </c>
      <c r="L136" s="9">
        <f t="shared" si="17"/>
        <v>1393590</v>
      </c>
    </row>
    <row r="137" spans="1:12" x14ac:dyDescent="0.15">
      <c r="A137">
        <v>134</v>
      </c>
      <c r="C137" s="2"/>
      <c r="D137" s="6"/>
      <c r="G137" t="e">
        <f t="shared" si="16"/>
        <v>#DIV/0!</v>
      </c>
      <c r="H137" s="3" t="e">
        <f t="shared" si="13"/>
        <v>#DIV/0!</v>
      </c>
      <c r="I137" s="3" t="e">
        <f t="shared" si="14"/>
        <v>#DIV/0!</v>
      </c>
      <c r="J137" s="3" t="e">
        <f t="shared" si="15"/>
        <v>#DIV/0!</v>
      </c>
      <c r="L137" s="9">
        <f t="shared" si="17"/>
        <v>1393590</v>
      </c>
    </row>
    <row r="138" spans="1:12" x14ac:dyDescent="0.15">
      <c r="A138">
        <v>135</v>
      </c>
      <c r="C138" s="2"/>
      <c r="D138" s="6"/>
      <c r="G138" t="e">
        <f t="shared" si="16"/>
        <v>#DIV/0!</v>
      </c>
      <c r="H138" s="3" t="e">
        <f t="shared" si="13"/>
        <v>#DIV/0!</v>
      </c>
      <c r="I138" s="3" t="e">
        <f t="shared" si="14"/>
        <v>#DIV/0!</v>
      </c>
      <c r="J138" s="3" t="e">
        <f t="shared" si="15"/>
        <v>#DIV/0!</v>
      </c>
      <c r="L138" s="9">
        <f t="shared" si="17"/>
        <v>1393590</v>
      </c>
    </row>
    <row r="139" spans="1:12" x14ac:dyDescent="0.15">
      <c r="A139">
        <v>136</v>
      </c>
      <c r="C139" s="2"/>
      <c r="D139" s="6"/>
      <c r="G139" t="e">
        <f t="shared" si="16"/>
        <v>#DIV/0!</v>
      </c>
      <c r="H139" s="3" t="e">
        <f t="shared" si="13"/>
        <v>#DIV/0!</v>
      </c>
      <c r="I139" s="3" t="e">
        <f t="shared" si="14"/>
        <v>#DIV/0!</v>
      </c>
      <c r="J139" s="3" t="e">
        <f t="shared" si="15"/>
        <v>#DIV/0!</v>
      </c>
      <c r="L139" s="9">
        <f t="shared" si="17"/>
        <v>1393590</v>
      </c>
    </row>
    <row r="140" spans="1:12" x14ac:dyDescent="0.15">
      <c r="A140">
        <v>137</v>
      </c>
      <c r="C140" s="2"/>
      <c r="D140" s="6"/>
      <c r="G140" t="e">
        <f t="shared" si="16"/>
        <v>#DIV/0!</v>
      </c>
      <c r="H140" s="3" t="e">
        <f t="shared" si="13"/>
        <v>#DIV/0!</v>
      </c>
      <c r="I140" s="3" t="e">
        <f t="shared" si="14"/>
        <v>#DIV/0!</v>
      </c>
      <c r="J140" s="3" t="e">
        <f t="shared" si="15"/>
        <v>#DIV/0!</v>
      </c>
      <c r="L140" s="9">
        <f t="shared" si="17"/>
        <v>1393590</v>
      </c>
    </row>
    <row r="141" spans="1:12" x14ac:dyDescent="0.15">
      <c r="A141">
        <v>138</v>
      </c>
      <c r="C141" s="2"/>
      <c r="D141" s="6"/>
      <c r="G141" t="e">
        <f t="shared" si="16"/>
        <v>#DIV/0!</v>
      </c>
      <c r="H141" s="3" t="e">
        <f t="shared" si="13"/>
        <v>#DIV/0!</v>
      </c>
      <c r="I141" s="3" t="e">
        <f t="shared" si="14"/>
        <v>#DIV/0!</v>
      </c>
      <c r="J141" s="3" t="e">
        <f t="shared" si="15"/>
        <v>#DIV/0!</v>
      </c>
      <c r="L141" s="9">
        <f t="shared" si="17"/>
        <v>1393590</v>
      </c>
    </row>
    <row r="142" spans="1:12" x14ac:dyDescent="0.15">
      <c r="A142">
        <v>139</v>
      </c>
      <c r="C142" s="2"/>
      <c r="D142" s="6"/>
      <c r="G142" t="e">
        <f t="shared" si="16"/>
        <v>#DIV/0!</v>
      </c>
      <c r="H142" s="3" t="e">
        <f t="shared" si="13"/>
        <v>#DIV/0!</v>
      </c>
      <c r="I142" s="3" t="e">
        <f t="shared" si="14"/>
        <v>#DIV/0!</v>
      </c>
      <c r="J142" s="3" t="e">
        <f t="shared" si="15"/>
        <v>#DIV/0!</v>
      </c>
      <c r="L142" s="9">
        <f t="shared" si="17"/>
        <v>1393590</v>
      </c>
    </row>
    <row r="143" spans="1:12" x14ac:dyDescent="0.15">
      <c r="A143">
        <v>140</v>
      </c>
      <c r="C143" s="2"/>
      <c r="D143" s="6"/>
      <c r="G143" t="e">
        <f t="shared" si="16"/>
        <v>#DIV/0!</v>
      </c>
      <c r="H143" s="3" t="e">
        <f t="shared" si="13"/>
        <v>#DIV/0!</v>
      </c>
      <c r="I143" s="3" t="e">
        <f t="shared" si="14"/>
        <v>#DIV/0!</v>
      </c>
      <c r="J143" s="3" t="e">
        <f t="shared" si="15"/>
        <v>#DIV/0!</v>
      </c>
      <c r="L143" s="9">
        <f t="shared" si="17"/>
        <v>1393590</v>
      </c>
    </row>
    <row r="144" spans="1:12" x14ac:dyDescent="0.15">
      <c r="A144">
        <v>141</v>
      </c>
      <c r="C144" s="2"/>
      <c r="D144" s="6"/>
      <c r="G144" t="e">
        <f t="shared" si="16"/>
        <v>#DIV/0!</v>
      </c>
      <c r="H144" s="3" t="e">
        <f t="shared" si="13"/>
        <v>#DIV/0!</v>
      </c>
      <c r="I144" s="3" t="e">
        <f t="shared" si="14"/>
        <v>#DIV/0!</v>
      </c>
      <c r="J144" s="3" t="e">
        <f t="shared" si="15"/>
        <v>#DIV/0!</v>
      </c>
      <c r="L144" s="9">
        <f t="shared" si="17"/>
        <v>1393590</v>
      </c>
    </row>
    <row r="145" spans="1:12" x14ac:dyDescent="0.15">
      <c r="A145">
        <v>142</v>
      </c>
      <c r="C145" s="2"/>
      <c r="D145" s="6"/>
      <c r="G145" t="e">
        <f t="shared" si="16"/>
        <v>#DIV/0!</v>
      </c>
      <c r="H145" s="3" t="e">
        <f t="shared" si="13"/>
        <v>#DIV/0!</v>
      </c>
      <c r="I145" s="3" t="e">
        <f t="shared" si="14"/>
        <v>#DIV/0!</v>
      </c>
      <c r="J145" s="3" t="e">
        <f t="shared" si="15"/>
        <v>#DIV/0!</v>
      </c>
      <c r="L145" s="9">
        <f t="shared" si="17"/>
        <v>1393590</v>
      </c>
    </row>
    <row r="146" spans="1:12" x14ac:dyDescent="0.15">
      <c r="A146">
        <v>143</v>
      </c>
      <c r="C146" s="2"/>
      <c r="D146" s="6"/>
      <c r="G146" t="e">
        <f t="shared" si="16"/>
        <v>#DIV/0!</v>
      </c>
      <c r="H146" s="3" t="e">
        <f t="shared" si="13"/>
        <v>#DIV/0!</v>
      </c>
      <c r="I146" s="3" t="e">
        <f t="shared" si="14"/>
        <v>#DIV/0!</v>
      </c>
      <c r="J146" s="3" t="e">
        <f t="shared" si="15"/>
        <v>#DIV/0!</v>
      </c>
      <c r="L146" s="9">
        <f t="shared" si="17"/>
        <v>1393590</v>
      </c>
    </row>
    <row r="147" spans="1:12" x14ac:dyDescent="0.15">
      <c r="A147">
        <v>144</v>
      </c>
      <c r="C147" s="2"/>
      <c r="D147" s="6"/>
      <c r="G147" t="e">
        <f t="shared" si="16"/>
        <v>#DIV/0!</v>
      </c>
      <c r="H147" s="3" t="e">
        <f t="shared" si="13"/>
        <v>#DIV/0!</v>
      </c>
      <c r="I147" s="3" t="e">
        <f t="shared" si="14"/>
        <v>#DIV/0!</v>
      </c>
      <c r="J147" s="3" t="e">
        <f t="shared" si="15"/>
        <v>#DIV/0!</v>
      </c>
      <c r="L147" s="9">
        <f t="shared" si="17"/>
        <v>1393590</v>
      </c>
    </row>
    <row r="148" spans="1:12" x14ac:dyDescent="0.15">
      <c r="A148">
        <v>145</v>
      </c>
      <c r="C148" s="2"/>
      <c r="D148" s="6"/>
      <c r="G148" t="e">
        <f t="shared" si="16"/>
        <v>#DIV/0!</v>
      </c>
      <c r="H148" s="3" t="e">
        <f t="shared" si="13"/>
        <v>#DIV/0!</v>
      </c>
      <c r="I148" s="3" t="e">
        <f t="shared" si="14"/>
        <v>#DIV/0!</v>
      </c>
      <c r="J148" s="3" t="e">
        <f t="shared" si="15"/>
        <v>#DIV/0!</v>
      </c>
      <c r="L148" s="9">
        <f t="shared" si="17"/>
        <v>1393590</v>
      </c>
    </row>
    <row r="149" spans="1:12" x14ac:dyDescent="0.15">
      <c r="A149">
        <v>146</v>
      </c>
      <c r="C149" s="2"/>
      <c r="D149" s="6"/>
      <c r="G149" t="e">
        <f t="shared" si="16"/>
        <v>#DIV/0!</v>
      </c>
      <c r="H149" s="3" t="e">
        <f t="shared" si="13"/>
        <v>#DIV/0!</v>
      </c>
      <c r="I149" s="3" t="e">
        <f t="shared" si="14"/>
        <v>#DIV/0!</v>
      </c>
      <c r="J149" s="3" t="e">
        <f t="shared" si="15"/>
        <v>#DIV/0!</v>
      </c>
      <c r="L149" s="9">
        <f t="shared" si="17"/>
        <v>1393590</v>
      </c>
    </row>
    <row r="150" spans="1:12" x14ac:dyDescent="0.15">
      <c r="A150">
        <v>147</v>
      </c>
      <c r="C150" s="2"/>
      <c r="D150" s="6"/>
      <c r="G150" t="e">
        <f t="shared" si="16"/>
        <v>#DIV/0!</v>
      </c>
      <c r="H150" s="3" t="e">
        <f t="shared" si="13"/>
        <v>#DIV/0!</v>
      </c>
      <c r="I150" s="3" t="e">
        <f t="shared" si="14"/>
        <v>#DIV/0!</v>
      </c>
      <c r="J150" s="3" t="e">
        <f t="shared" si="15"/>
        <v>#DIV/0!</v>
      </c>
      <c r="L150" s="9">
        <f t="shared" si="17"/>
        <v>1393590</v>
      </c>
    </row>
    <row r="151" spans="1:12" x14ac:dyDescent="0.15">
      <c r="A151">
        <v>148</v>
      </c>
      <c r="C151" s="2"/>
      <c r="D151" s="6"/>
      <c r="G151" t="e">
        <f t="shared" si="16"/>
        <v>#DIV/0!</v>
      </c>
      <c r="H151" s="3" t="e">
        <f t="shared" si="13"/>
        <v>#DIV/0!</v>
      </c>
      <c r="I151" s="3" t="e">
        <f t="shared" si="14"/>
        <v>#DIV/0!</v>
      </c>
      <c r="J151" s="3" t="e">
        <f t="shared" si="15"/>
        <v>#DIV/0!</v>
      </c>
      <c r="L151" s="9">
        <f t="shared" si="17"/>
        <v>1393590</v>
      </c>
    </row>
    <row r="152" spans="1:12" x14ac:dyDescent="0.15">
      <c r="A152">
        <v>149</v>
      </c>
      <c r="C152" s="2"/>
      <c r="D152" s="6"/>
      <c r="G152" t="e">
        <f t="shared" si="16"/>
        <v>#DIV/0!</v>
      </c>
      <c r="H152" s="3" t="e">
        <f t="shared" si="13"/>
        <v>#DIV/0!</v>
      </c>
      <c r="I152" s="3" t="e">
        <f t="shared" si="14"/>
        <v>#DIV/0!</v>
      </c>
      <c r="J152" s="3" t="e">
        <f t="shared" si="15"/>
        <v>#DIV/0!</v>
      </c>
      <c r="L152" s="9">
        <f t="shared" si="17"/>
        <v>1393590</v>
      </c>
    </row>
    <row r="153" spans="1:12" x14ac:dyDescent="0.15">
      <c r="A153">
        <v>150</v>
      </c>
      <c r="C153" s="2"/>
      <c r="D153" s="6"/>
      <c r="G153" t="e">
        <f t="shared" si="16"/>
        <v>#DIV/0!</v>
      </c>
      <c r="H153" s="3" t="e">
        <f t="shared" si="13"/>
        <v>#DIV/0!</v>
      </c>
      <c r="I153" s="3" t="e">
        <f t="shared" si="14"/>
        <v>#DIV/0!</v>
      </c>
      <c r="J153" s="3" t="e">
        <f t="shared" si="15"/>
        <v>#DIV/0!</v>
      </c>
      <c r="L153" s="9">
        <f t="shared" si="17"/>
        <v>1393590</v>
      </c>
    </row>
    <row r="154" spans="1:12" x14ac:dyDescent="0.15">
      <c r="A154">
        <v>151</v>
      </c>
      <c r="C154" s="2"/>
      <c r="D154" s="6"/>
      <c r="G154" t="e">
        <f t="shared" si="16"/>
        <v>#DIV/0!</v>
      </c>
      <c r="H154" s="3" t="e">
        <f t="shared" si="13"/>
        <v>#DIV/0!</v>
      </c>
      <c r="I154" s="3" t="e">
        <f t="shared" si="14"/>
        <v>#DIV/0!</v>
      </c>
      <c r="J154" s="3" t="e">
        <f t="shared" si="15"/>
        <v>#DIV/0!</v>
      </c>
      <c r="L154" s="9">
        <f t="shared" si="17"/>
        <v>1393590</v>
      </c>
    </row>
    <row r="155" spans="1:12" x14ac:dyDescent="0.15">
      <c r="A155">
        <v>152</v>
      </c>
      <c r="C155" s="2"/>
      <c r="D155" s="6"/>
      <c r="G155" t="e">
        <f t="shared" si="16"/>
        <v>#DIV/0!</v>
      </c>
      <c r="H155" s="3" t="e">
        <f t="shared" si="13"/>
        <v>#DIV/0!</v>
      </c>
      <c r="I155" s="3" t="e">
        <f t="shared" si="14"/>
        <v>#DIV/0!</v>
      </c>
      <c r="J155" s="3" t="e">
        <f t="shared" si="15"/>
        <v>#DIV/0!</v>
      </c>
      <c r="L155" s="9">
        <f t="shared" si="17"/>
        <v>1393590</v>
      </c>
    </row>
    <row r="156" spans="1:12" x14ac:dyDescent="0.15">
      <c r="A156">
        <v>153</v>
      </c>
      <c r="C156" s="2"/>
      <c r="D156" s="6"/>
      <c r="G156" t="e">
        <f t="shared" si="16"/>
        <v>#DIV/0!</v>
      </c>
      <c r="H156" s="3" t="e">
        <f t="shared" si="13"/>
        <v>#DIV/0!</v>
      </c>
      <c r="I156" s="3" t="e">
        <f t="shared" si="14"/>
        <v>#DIV/0!</v>
      </c>
      <c r="J156" s="3" t="e">
        <f t="shared" si="15"/>
        <v>#DIV/0!</v>
      </c>
      <c r="L156" s="9">
        <f t="shared" si="17"/>
        <v>1393590</v>
      </c>
    </row>
    <row r="157" spans="1:12" x14ac:dyDescent="0.15">
      <c r="A157">
        <v>154</v>
      </c>
      <c r="C157" s="2"/>
      <c r="D157" s="6"/>
      <c r="G157" t="e">
        <f t="shared" si="16"/>
        <v>#DIV/0!</v>
      </c>
      <c r="H157" s="3" t="e">
        <f t="shared" si="13"/>
        <v>#DIV/0!</v>
      </c>
      <c r="I157" s="3" t="e">
        <f t="shared" si="14"/>
        <v>#DIV/0!</v>
      </c>
      <c r="J157" s="3" t="e">
        <f t="shared" si="15"/>
        <v>#DIV/0!</v>
      </c>
      <c r="L157" s="9">
        <f t="shared" si="17"/>
        <v>1393590</v>
      </c>
    </row>
    <row r="158" spans="1:12" x14ac:dyDescent="0.15">
      <c r="A158">
        <v>155</v>
      </c>
      <c r="C158" s="2"/>
      <c r="D158" s="6"/>
      <c r="G158" t="e">
        <f t="shared" si="16"/>
        <v>#DIV/0!</v>
      </c>
      <c r="H158" s="3" t="e">
        <f t="shared" si="13"/>
        <v>#DIV/0!</v>
      </c>
      <c r="I158" s="3" t="e">
        <f t="shared" si="14"/>
        <v>#DIV/0!</v>
      </c>
      <c r="J158" s="3" t="e">
        <f t="shared" si="15"/>
        <v>#DIV/0!</v>
      </c>
      <c r="L158" s="9">
        <f t="shared" si="17"/>
        <v>1393590</v>
      </c>
    </row>
    <row r="159" spans="1:12" x14ac:dyDescent="0.15">
      <c r="A159">
        <v>156</v>
      </c>
      <c r="C159" s="2"/>
      <c r="D159" s="6"/>
      <c r="G159" t="e">
        <f t="shared" si="16"/>
        <v>#DIV/0!</v>
      </c>
      <c r="H159" s="3" t="e">
        <f t="shared" si="13"/>
        <v>#DIV/0!</v>
      </c>
      <c r="I159" s="3" t="e">
        <f t="shared" si="14"/>
        <v>#DIV/0!</v>
      </c>
      <c r="J159" s="3" t="e">
        <f t="shared" si="15"/>
        <v>#DIV/0!</v>
      </c>
      <c r="L159" s="9">
        <f t="shared" si="17"/>
        <v>1393590</v>
      </c>
    </row>
    <row r="160" spans="1:12" x14ac:dyDescent="0.15">
      <c r="A160">
        <v>157</v>
      </c>
      <c r="C160" s="2"/>
      <c r="D160" s="6"/>
      <c r="G160" t="e">
        <f t="shared" si="16"/>
        <v>#DIV/0!</v>
      </c>
      <c r="H160" s="3" t="e">
        <f t="shared" si="13"/>
        <v>#DIV/0!</v>
      </c>
      <c r="I160" s="3" t="e">
        <f t="shared" si="14"/>
        <v>#DIV/0!</v>
      </c>
      <c r="J160" s="3" t="e">
        <f t="shared" si="15"/>
        <v>#DIV/0!</v>
      </c>
      <c r="L160" s="9">
        <f t="shared" si="17"/>
        <v>1393590</v>
      </c>
    </row>
    <row r="161" spans="1:12" x14ac:dyDescent="0.15">
      <c r="A161">
        <v>158</v>
      </c>
      <c r="C161" s="2"/>
      <c r="D161" s="6"/>
      <c r="G161" t="e">
        <f t="shared" si="16"/>
        <v>#DIV/0!</v>
      </c>
      <c r="H161" s="3" t="e">
        <f t="shared" si="13"/>
        <v>#DIV/0!</v>
      </c>
      <c r="I161" s="3" t="e">
        <f t="shared" si="14"/>
        <v>#DIV/0!</v>
      </c>
      <c r="J161" s="3" t="e">
        <f t="shared" si="15"/>
        <v>#DIV/0!</v>
      </c>
      <c r="L161" s="9">
        <f t="shared" si="17"/>
        <v>1393590</v>
      </c>
    </row>
    <row r="162" spans="1:12" x14ac:dyDescent="0.15">
      <c r="A162">
        <v>159</v>
      </c>
      <c r="C162" s="2"/>
      <c r="D162" s="6"/>
      <c r="G162" t="e">
        <f t="shared" si="16"/>
        <v>#DIV/0!</v>
      </c>
      <c r="H162" s="3" t="e">
        <f t="shared" si="13"/>
        <v>#DIV/0!</v>
      </c>
      <c r="I162" s="3" t="e">
        <f t="shared" si="14"/>
        <v>#DIV/0!</v>
      </c>
      <c r="J162" s="3" t="e">
        <f t="shared" si="15"/>
        <v>#DIV/0!</v>
      </c>
      <c r="L162" s="9">
        <f t="shared" si="17"/>
        <v>1393590</v>
      </c>
    </row>
    <row r="163" spans="1:12" x14ac:dyDescent="0.15">
      <c r="A163">
        <v>160</v>
      </c>
      <c r="C163" s="2"/>
      <c r="D163" s="6"/>
      <c r="G163" t="e">
        <f t="shared" si="16"/>
        <v>#DIV/0!</v>
      </c>
      <c r="H163" s="3" t="e">
        <f t="shared" si="13"/>
        <v>#DIV/0!</v>
      </c>
      <c r="I163" s="3" t="e">
        <f t="shared" si="14"/>
        <v>#DIV/0!</v>
      </c>
      <c r="J163" s="3" t="e">
        <f t="shared" si="15"/>
        <v>#DIV/0!</v>
      </c>
      <c r="L163" s="9">
        <f t="shared" si="17"/>
        <v>1393590</v>
      </c>
    </row>
    <row r="164" spans="1:12" x14ac:dyDescent="0.15">
      <c r="A164">
        <v>161</v>
      </c>
      <c r="C164" s="2"/>
      <c r="D164" s="6"/>
      <c r="G164" t="e">
        <f t="shared" si="16"/>
        <v>#DIV/0!</v>
      </c>
      <c r="H164" s="3" t="e">
        <f t="shared" si="13"/>
        <v>#DIV/0!</v>
      </c>
      <c r="I164" s="3" t="e">
        <f t="shared" si="14"/>
        <v>#DIV/0!</v>
      </c>
      <c r="J164" s="3" t="e">
        <f t="shared" si="15"/>
        <v>#DIV/0!</v>
      </c>
      <c r="L164" s="9">
        <f t="shared" si="17"/>
        <v>1393590</v>
      </c>
    </row>
    <row r="165" spans="1:12" x14ac:dyDescent="0.15">
      <c r="A165">
        <v>162</v>
      </c>
      <c r="C165" s="2"/>
      <c r="D165" s="6"/>
      <c r="G165" t="e">
        <f t="shared" si="16"/>
        <v>#DIV/0!</v>
      </c>
      <c r="H165" s="3" t="e">
        <f t="shared" si="13"/>
        <v>#DIV/0!</v>
      </c>
      <c r="I165" s="3" t="e">
        <f t="shared" si="14"/>
        <v>#DIV/0!</v>
      </c>
      <c r="J165" s="3" t="e">
        <f t="shared" si="15"/>
        <v>#DIV/0!</v>
      </c>
      <c r="L165" s="9">
        <f t="shared" si="17"/>
        <v>1393590</v>
      </c>
    </row>
    <row r="166" spans="1:12" x14ac:dyDescent="0.15">
      <c r="A166">
        <v>163</v>
      </c>
      <c r="C166" s="2"/>
      <c r="D166" s="6"/>
      <c r="G166" t="e">
        <f t="shared" si="16"/>
        <v>#DIV/0!</v>
      </c>
      <c r="H166" s="3" t="e">
        <f t="shared" si="13"/>
        <v>#DIV/0!</v>
      </c>
      <c r="I166" s="3" t="e">
        <f t="shared" si="14"/>
        <v>#DIV/0!</v>
      </c>
      <c r="J166" s="3" t="e">
        <f t="shared" si="15"/>
        <v>#DIV/0!</v>
      </c>
      <c r="L166" s="9">
        <f t="shared" si="17"/>
        <v>1393590</v>
      </c>
    </row>
    <row r="167" spans="1:12" x14ac:dyDescent="0.15">
      <c r="A167">
        <v>164</v>
      </c>
      <c r="C167" s="2"/>
      <c r="D167" s="6"/>
      <c r="G167" t="e">
        <f t="shared" si="16"/>
        <v>#DIV/0!</v>
      </c>
      <c r="H167" s="3" t="e">
        <f t="shared" si="13"/>
        <v>#DIV/0!</v>
      </c>
      <c r="I167" s="3" t="e">
        <f t="shared" si="14"/>
        <v>#DIV/0!</v>
      </c>
      <c r="J167" s="3" t="e">
        <f t="shared" si="15"/>
        <v>#DIV/0!</v>
      </c>
      <c r="L167" s="9">
        <f t="shared" si="17"/>
        <v>1393590</v>
      </c>
    </row>
    <row r="168" spans="1:12" x14ac:dyDescent="0.15">
      <c r="A168">
        <v>165</v>
      </c>
      <c r="C168" s="2"/>
      <c r="D168" s="6"/>
      <c r="G168" t="e">
        <f t="shared" si="16"/>
        <v>#DIV/0!</v>
      </c>
      <c r="H168" s="3" t="e">
        <f t="shared" ref="H168:H224" si="18">G168*F168*100</f>
        <v>#DIV/0!</v>
      </c>
      <c r="I168" s="3" t="e">
        <f t="shared" ref="I168:I224" si="19">I167+H168</f>
        <v>#DIV/0!</v>
      </c>
      <c r="J168" s="3" t="e">
        <f t="shared" ref="J168:J224" si="20">IF(H168&gt;0,F168/E168,0)</f>
        <v>#DIV/0!</v>
      </c>
      <c r="L168" s="9">
        <f t="shared" si="17"/>
        <v>1393590</v>
      </c>
    </row>
    <row r="169" spans="1:12" x14ac:dyDescent="0.15">
      <c r="A169">
        <v>166</v>
      </c>
      <c r="C169" s="2"/>
      <c r="D169" s="6"/>
      <c r="G169" t="e">
        <f t="shared" si="16"/>
        <v>#DIV/0!</v>
      </c>
      <c r="H169" s="3" t="e">
        <f t="shared" si="18"/>
        <v>#DIV/0!</v>
      </c>
      <c r="I169" s="3" t="e">
        <f t="shared" si="19"/>
        <v>#DIV/0!</v>
      </c>
      <c r="J169" s="3" t="e">
        <f t="shared" si="20"/>
        <v>#DIV/0!</v>
      </c>
      <c r="L169" s="9">
        <f t="shared" si="17"/>
        <v>1393590</v>
      </c>
    </row>
    <row r="170" spans="1:12" x14ac:dyDescent="0.15">
      <c r="A170">
        <v>167</v>
      </c>
      <c r="C170" s="2"/>
      <c r="D170" s="6"/>
      <c r="G170" t="e">
        <f t="shared" si="16"/>
        <v>#DIV/0!</v>
      </c>
      <c r="H170" s="3" t="e">
        <f t="shared" si="18"/>
        <v>#DIV/0!</v>
      </c>
      <c r="I170" s="3" t="e">
        <f t="shared" si="19"/>
        <v>#DIV/0!</v>
      </c>
      <c r="J170" s="3" t="e">
        <f t="shared" si="20"/>
        <v>#DIV/0!</v>
      </c>
      <c r="L170" s="9">
        <f t="shared" si="17"/>
        <v>1393590</v>
      </c>
    </row>
    <row r="171" spans="1:12" x14ac:dyDescent="0.15">
      <c r="A171">
        <v>168</v>
      </c>
      <c r="C171" s="2"/>
      <c r="D171" s="6"/>
      <c r="G171" t="e">
        <f t="shared" si="16"/>
        <v>#DIV/0!</v>
      </c>
      <c r="H171" s="3" t="e">
        <f t="shared" si="18"/>
        <v>#DIV/0!</v>
      </c>
      <c r="I171" s="3" t="e">
        <f t="shared" si="19"/>
        <v>#DIV/0!</v>
      </c>
      <c r="J171" s="3" t="e">
        <f t="shared" si="20"/>
        <v>#DIV/0!</v>
      </c>
      <c r="L171" s="9">
        <f t="shared" si="17"/>
        <v>1393590</v>
      </c>
    </row>
    <row r="172" spans="1:12" x14ac:dyDescent="0.15">
      <c r="A172">
        <v>169</v>
      </c>
      <c r="C172" s="2"/>
      <c r="D172" s="6"/>
      <c r="G172" t="e">
        <f t="shared" si="16"/>
        <v>#DIV/0!</v>
      </c>
      <c r="H172" s="3" t="e">
        <f t="shared" si="18"/>
        <v>#DIV/0!</v>
      </c>
      <c r="I172" s="3" t="e">
        <f t="shared" si="19"/>
        <v>#DIV/0!</v>
      </c>
      <c r="J172" s="3" t="e">
        <f t="shared" si="20"/>
        <v>#DIV/0!</v>
      </c>
      <c r="L172" s="9">
        <f t="shared" si="17"/>
        <v>1393590</v>
      </c>
    </row>
    <row r="173" spans="1:12" x14ac:dyDescent="0.15">
      <c r="A173">
        <v>170</v>
      </c>
      <c r="C173" s="2"/>
      <c r="D173" s="6"/>
      <c r="G173" t="e">
        <f t="shared" si="16"/>
        <v>#DIV/0!</v>
      </c>
      <c r="H173" s="3" t="e">
        <f t="shared" si="18"/>
        <v>#DIV/0!</v>
      </c>
      <c r="I173" s="3" t="e">
        <f t="shared" si="19"/>
        <v>#DIV/0!</v>
      </c>
      <c r="J173" s="3" t="e">
        <f t="shared" si="20"/>
        <v>#DIV/0!</v>
      </c>
      <c r="L173" s="9">
        <f t="shared" si="17"/>
        <v>1393590</v>
      </c>
    </row>
    <row r="174" spans="1:12" x14ac:dyDescent="0.15">
      <c r="A174">
        <v>171</v>
      </c>
      <c r="C174" s="2"/>
      <c r="D174" s="6"/>
      <c r="G174" t="e">
        <f t="shared" si="16"/>
        <v>#DIV/0!</v>
      </c>
      <c r="H174" s="3" t="e">
        <f t="shared" si="18"/>
        <v>#DIV/0!</v>
      </c>
      <c r="I174" s="3" t="e">
        <f t="shared" si="19"/>
        <v>#DIV/0!</v>
      </c>
      <c r="J174" s="3" t="e">
        <f t="shared" si="20"/>
        <v>#DIV/0!</v>
      </c>
      <c r="L174" s="9">
        <f t="shared" si="17"/>
        <v>1393590</v>
      </c>
    </row>
    <row r="175" spans="1:12" x14ac:dyDescent="0.15">
      <c r="A175">
        <v>172</v>
      </c>
      <c r="C175" s="2"/>
      <c r="D175" s="6"/>
      <c r="G175" t="e">
        <f t="shared" si="16"/>
        <v>#DIV/0!</v>
      </c>
      <c r="H175" s="3" t="e">
        <f t="shared" si="18"/>
        <v>#DIV/0!</v>
      </c>
      <c r="I175" s="3" t="e">
        <f t="shared" si="19"/>
        <v>#DIV/0!</v>
      </c>
      <c r="J175" s="3" t="e">
        <f t="shared" si="20"/>
        <v>#DIV/0!</v>
      </c>
      <c r="L175" s="9">
        <f t="shared" si="17"/>
        <v>1393590</v>
      </c>
    </row>
    <row r="176" spans="1:12" x14ac:dyDescent="0.15">
      <c r="A176">
        <v>173</v>
      </c>
      <c r="C176" s="2"/>
      <c r="D176" s="6"/>
      <c r="G176" t="e">
        <f t="shared" si="16"/>
        <v>#DIV/0!</v>
      </c>
      <c r="H176" s="3" t="e">
        <f t="shared" si="18"/>
        <v>#DIV/0!</v>
      </c>
      <c r="I176" s="3" t="e">
        <f t="shared" si="19"/>
        <v>#DIV/0!</v>
      </c>
      <c r="J176" s="3" t="e">
        <f t="shared" si="20"/>
        <v>#DIV/0!</v>
      </c>
      <c r="L176" s="9">
        <f t="shared" si="17"/>
        <v>1393590</v>
      </c>
    </row>
    <row r="177" spans="1:12" x14ac:dyDescent="0.15">
      <c r="A177">
        <v>174</v>
      </c>
      <c r="C177" s="2"/>
      <c r="D177" s="6"/>
      <c r="G177" t="e">
        <f t="shared" si="16"/>
        <v>#DIV/0!</v>
      </c>
      <c r="H177" s="3" t="e">
        <f t="shared" si="18"/>
        <v>#DIV/0!</v>
      </c>
      <c r="I177" s="3" t="e">
        <f t="shared" si="19"/>
        <v>#DIV/0!</v>
      </c>
      <c r="J177" s="3" t="e">
        <f t="shared" si="20"/>
        <v>#DIV/0!</v>
      </c>
      <c r="L177" s="9">
        <f t="shared" si="17"/>
        <v>1393590</v>
      </c>
    </row>
    <row r="178" spans="1:12" x14ac:dyDescent="0.15">
      <c r="A178">
        <v>175</v>
      </c>
      <c r="C178" s="2"/>
      <c r="D178" s="6"/>
      <c r="G178" t="e">
        <f t="shared" si="16"/>
        <v>#DIV/0!</v>
      </c>
      <c r="H178" s="3" t="e">
        <f t="shared" si="18"/>
        <v>#DIV/0!</v>
      </c>
      <c r="I178" s="3" t="e">
        <f t="shared" si="19"/>
        <v>#DIV/0!</v>
      </c>
      <c r="J178" s="3" t="e">
        <f t="shared" si="20"/>
        <v>#DIV/0!</v>
      </c>
      <c r="L178" s="9">
        <f t="shared" si="17"/>
        <v>1393590</v>
      </c>
    </row>
    <row r="179" spans="1:12" x14ac:dyDescent="0.15">
      <c r="A179">
        <v>176</v>
      </c>
      <c r="C179" s="2"/>
      <c r="D179" s="6"/>
      <c r="G179" t="e">
        <f t="shared" si="16"/>
        <v>#DIV/0!</v>
      </c>
      <c r="H179" s="3" t="e">
        <f t="shared" si="18"/>
        <v>#DIV/0!</v>
      </c>
      <c r="I179" s="3" t="e">
        <f t="shared" si="19"/>
        <v>#DIV/0!</v>
      </c>
      <c r="J179" s="3" t="e">
        <f t="shared" si="20"/>
        <v>#DIV/0!</v>
      </c>
      <c r="L179" s="9">
        <f t="shared" si="17"/>
        <v>1393590</v>
      </c>
    </row>
    <row r="180" spans="1:12" x14ac:dyDescent="0.15">
      <c r="A180">
        <v>177</v>
      </c>
      <c r="C180" s="2"/>
      <c r="D180" s="6"/>
      <c r="G180" t="e">
        <f t="shared" si="16"/>
        <v>#DIV/0!</v>
      </c>
      <c r="H180" s="3" t="e">
        <f t="shared" si="18"/>
        <v>#DIV/0!</v>
      </c>
      <c r="I180" s="3" t="e">
        <f t="shared" si="19"/>
        <v>#DIV/0!</v>
      </c>
      <c r="J180" s="3" t="e">
        <f t="shared" si="20"/>
        <v>#DIV/0!</v>
      </c>
      <c r="L180" s="9">
        <f t="shared" si="17"/>
        <v>1393590</v>
      </c>
    </row>
    <row r="181" spans="1:12" x14ac:dyDescent="0.15">
      <c r="A181">
        <v>178</v>
      </c>
      <c r="C181" s="2"/>
      <c r="D181" s="6"/>
      <c r="G181" t="e">
        <f t="shared" si="16"/>
        <v>#DIV/0!</v>
      </c>
      <c r="H181" s="3" t="e">
        <f t="shared" si="18"/>
        <v>#DIV/0!</v>
      </c>
      <c r="I181" s="3" t="e">
        <f t="shared" si="19"/>
        <v>#DIV/0!</v>
      </c>
      <c r="J181" s="3" t="e">
        <f t="shared" si="20"/>
        <v>#DIV/0!</v>
      </c>
      <c r="L181" s="9">
        <f t="shared" si="17"/>
        <v>1393590</v>
      </c>
    </row>
    <row r="182" spans="1:12" x14ac:dyDescent="0.15">
      <c r="A182">
        <v>179</v>
      </c>
      <c r="C182" s="2"/>
      <c r="D182" s="6"/>
      <c r="G182" t="e">
        <f t="shared" si="16"/>
        <v>#DIV/0!</v>
      </c>
      <c r="H182" s="3" t="e">
        <f t="shared" si="18"/>
        <v>#DIV/0!</v>
      </c>
      <c r="I182" s="3" t="e">
        <f t="shared" si="19"/>
        <v>#DIV/0!</v>
      </c>
      <c r="J182" s="3" t="e">
        <f t="shared" si="20"/>
        <v>#DIV/0!</v>
      </c>
      <c r="L182" s="9">
        <f t="shared" si="17"/>
        <v>1393590</v>
      </c>
    </row>
    <row r="183" spans="1:12" x14ac:dyDescent="0.15">
      <c r="A183">
        <v>180</v>
      </c>
      <c r="C183" s="2"/>
      <c r="D183" s="6"/>
      <c r="G183" t="e">
        <f t="shared" si="16"/>
        <v>#DIV/0!</v>
      </c>
      <c r="H183" s="3" t="e">
        <f t="shared" si="18"/>
        <v>#DIV/0!</v>
      </c>
      <c r="I183" s="3" t="e">
        <f t="shared" si="19"/>
        <v>#DIV/0!</v>
      </c>
      <c r="J183" s="3" t="e">
        <f t="shared" si="20"/>
        <v>#DIV/0!</v>
      </c>
      <c r="L183" s="9">
        <f t="shared" si="17"/>
        <v>1393590</v>
      </c>
    </row>
    <row r="184" spans="1:12" x14ac:dyDescent="0.15">
      <c r="A184">
        <v>181</v>
      </c>
      <c r="C184" s="2"/>
      <c r="D184" s="6"/>
      <c r="G184" t="e">
        <f t="shared" si="16"/>
        <v>#DIV/0!</v>
      </c>
      <c r="H184" s="3" t="e">
        <f t="shared" si="18"/>
        <v>#DIV/0!</v>
      </c>
      <c r="I184" s="3" t="e">
        <f t="shared" si="19"/>
        <v>#DIV/0!</v>
      </c>
      <c r="J184" s="3" t="e">
        <f t="shared" si="20"/>
        <v>#DIV/0!</v>
      </c>
      <c r="L184" s="9">
        <f t="shared" si="17"/>
        <v>1393590</v>
      </c>
    </row>
    <row r="185" spans="1:12" x14ac:dyDescent="0.15">
      <c r="A185">
        <v>182</v>
      </c>
      <c r="C185" s="2"/>
      <c r="D185" s="6"/>
      <c r="G185" t="e">
        <f t="shared" si="16"/>
        <v>#DIV/0!</v>
      </c>
      <c r="H185" s="3" t="e">
        <f t="shared" si="18"/>
        <v>#DIV/0!</v>
      </c>
      <c r="I185" s="3" t="e">
        <f t="shared" si="19"/>
        <v>#DIV/0!</v>
      </c>
      <c r="J185" s="3" t="e">
        <f t="shared" si="20"/>
        <v>#DIV/0!</v>
      </c>
      <c r="L185" s="9">
        <f t="shared" si="17"/>
        <v>1393590</v>
      </c>
    </row>
    <row r="186" spans="1:12" x14ac:dyDescent="0.15">
      <c r="A186">
        <v>183</v>
      </c>
      <c r="C186" s="2"/>
      <c r="D186" s="6"/>
      <c r="G186" t="e">
        <f t="shared" si="16"/>
        <v>#DIV/0!</v>
      </c>
      <c r="H186" s="3" t="e">
        <f t="shared" si="18"/>
        <v>#DIV/0!</v>
      </c>
      <c r="I186" s="3" t="e">
        <f t="shared" si="19"/>
        <v>#DIV/0!</v>
      </c>
      <c r="J186" s="3" t="e">
        <f t="shared" si="20"/>
        <v>#DIV/0!</v>
      </c>
      <c r="L186" s="9">
        <f t="shared" si="17"/>
        <v>1393590</v>
      </c>
    </row>
    <row r="187" spans="1:12" x14ac:dyDescent="0.15">
      <c r="A187">
        <v>184</v>
      </c>
      <c r="C187" s="2"/>
      <c r="D187" s="6"/>
      <c r="G187" t="e">
        <f t="shared" si="16"/>
        <v>#DIV/0!</v>
      </c>
      <c r="H187" s="3" t="e">
        <f t="shared" si="18"/>
        <v>#DIV/0!</v>
      </c>
      <c r="I187" s="3" t="e">
        <f t="shared" si="19"/>
        <v>#DIV/0!</v>
      </c>
      <c r="J187" s="3" t="e">
        <f t="shared" si="20"/>
        <v>#DIV/0!</v>
      </c>
      <c r="L187" s="9">
        <f t="shared" si="17"/>
        <v>1393590</v>
      </c>
    </row>
    <row r="188" spans="1:12" x14ac:dyDescent="0.15">
      <c r="A188">
        <v>185</v>
      </c>
      <c r="C188" s="2"/>
      <c r="D188" s="6"/>
      <c r="G188" t="e">
        <f t="shared" si="16"/>
        <v>#DIV/0!</v>
      </c>
      <c r="H188" s="3" t="e">
        <f t="shared" si="18"/>
        <v>#DIV/0!</v>
      </c>
      <c r="I188" s="3" t="e">
        <f t="shared" si="19"/>
        <v>#DIV/0!</v>
      </c>
      <c r="J188" s="3" t="e">
        <f t="shared" si="20"/>
        <v>#DIV/0!</v>
      </c>
      <c r="L188" s="9">
        <f t="shared" si="17"/>
        <v>1393590</v>
      </c>
    </row>
    <row r="189" spans="1:12" x14ac:dyDescent="0.15">
      <c r="A189">
        <v>186</v>
      </c>
      <c r="C189" s="2"/>
      <c r="D189" s="6"/>
      <c r="G189" t="e">
        <f t="shared" si="16"/>
        <v>#DIV/0!</v>
      </c>
      <c r="H189" s="3" t="e">
        <f t="shared" si="18"/>
        <v>#DIV/0!</v>
      </c>
      <c r="I189" s="3" t="e">
        <f t="shared" si="19"/>
        <v>#DIV/0!</v>
      </c>
      <c r="J189" s="3" t="e">
        <f t="shared" si="20"/>
        <v>#DIV/0!</v>
      </c>
      <c r="L189" s="9">
        <f t="shared" si="17"/>
        <v>1393590</v>
      </c>
    </row>
    <row r="190" spans="1:12" x14ac:dyDescent="0.15">
      <c r="A190">
        <v>187</v>
      </c>
      <c r="C190" s="2"/>
      <c r="D190" s="6"/>
      <c r="G190" t="e">
        <f t="shared" si="16"/>
        <v>#DIV/0!</v>
      </c>
      <c r="H190" s="3" t="e">
        <f t="shared" si="18"/>
        <v>#DIV/0!</v>
      </c>
      <c r="I190" s="3" t="e">
        <f t="shared" si="19"/>
        <v>#DIV/0!</v>
      </c>
      <c r="J190" s="3" t="e">
        <f t="shared" si="20"/>
        <v>#DIV/0!</v>
      </c>
      <c r="L190" s="9">
        <f t="shared" si="17"/>
        <v>1393590</v>
      </c>
    </row>
    <row r="191" spans="1:12" x14ac:dyDescent="0.15">
      <c r="A191">
        <v>188</v>
      </c>
      <c r="C191" s="2"/>
      <c r="D191" s="6"/>
      <c r="G191" t="e">
        <f t="shared" si="16"/>
        <v>#DIV/0!</v>
      </c>
      <c r="H191" s="3" t="e">
        <f t="shared" si="18"/>
        <v>#DIV/0!</v>
      </c>
      <c r="I191" s="3" t="e">
        <f t="shared" si="19"/>
        <v>#DIV/0!</v>
      </c>
      <c r="J191" s="3" t="e">
        <f t="shared" si="20"/>
        <v>#DIV/0!</v>
      </c>
      <c r="L191" s="9">
        <f t="shared" si="17"/>
        <v>1393590</v>
      </c>
    </row>
    <row r="192" spans="1:12" x14ac:dyDescent="0.15">
      <c r="A192">
        <v>189</v>
      </c>
      <c r="C192" s="2"/>
      <c r="D192" s="6"/>
      <c r="G192" t="e">
        <f t="shared" si="16"/>
        <v>#DIV/0!</v>
      </c>
      <c r="H192" s="3" t="e">
        <f t="shared" si="18"/>
        <v>#DIV/0!</v>
      </c>
      <c r="I192" s="3" t="e">
        <f t="shared" si="19"/>
        <v>#DIV/0!</v>
      </c>
      <c r="J192" s="3" t="e">
        <f t="shared" si="20"/>
        <v>#DIV/0!</v>
      </c>
      <c r="L192" s="9">
        <f t="shared" si="17"/>
        <v>1393590</v>
      </c>
    </row>
    <row r="193" spans="1:12" x14ac:dyDescent="0.15">
      <c r="A193">
        <v>190</v>
      </c>
      <c r="C193" s="2"/>
      <c r="D193" s="6"/>
      <c r="G193" t="e">
        <f t="shared" si="16"/>
        <v>#DIV/0!</v>
      </c>
      <c r="H193" s="3" t="e">
        <f t="shared" si="18"/>
        <v>#DIV/0!</v>
      </c>
      <c r="I193" s="3" t="e">
        <f t="shared" si="19"/>
        <v>#DIV/0!</v>
      </c>
      <c r="J193" s="3" t="e">
        <f t="shared" si="20"/>
        <v>#DIV/0!</v>
      </c>
      <c r="L193" s="9">
        <f t="shared" si="17"/>
        <v>1393590</v>
      </c>
    </row>
    <row r="194" spans="1:12" x14ac:dyDescent="0.15">
      <c r="A194">
        <v>191</v>
      </c>
      <c r="C194" s="2"/>
      <c r="D194" s="6"/>
      <c r="G194" t="e">
        <f t="shared" si="16"/>
        <v>#DIV/0!</v>
      </c>
      <c r="H194" s="3" t="e">
        <f t="shared" si="18"/>
        <v>#DIV/0!</v>
      </c>
      <c r="I194" s="3" t="e">
        <f t="shared" si="19"/>
        <v>#DIV/0!</v>
      </c>
      <c r="J194" s="3" t="e">
        <f t="shared" si="20"/>
        <v>#DIV/0!</v>
      </c>
      <c r="L194" s="9">
        <f t="shared" si="17"/>
        <v>1393590</v>
      </c>
    </row>
    <row r="195" spans="1:12" x14ac:dyDescent="0.15">
      <c r="A195">
        <v>192</v>
      </c>
      <c r="C195" s="2"/>
      <c r="D195" s="6"/>
      <c r="G195" t="e">
        <f t="shared" si="16"/>
        <v>#DIV/0!</v>
      </c>
      <c r="H195" s="3" t="e">
        <f t="shared" si="18"/>
        <v>#DIV/0!</v>
      </c>
      <c r="I195" s="3" t="e">
        <f t="shared" si="19"/>
        <v>#DIV/0!</v>
      </c>
      <c r="J195" s="3" t="e">
        <f t="shared" si="20"/>
        <v>#DIV/0!</v>
      </c>
      <c r="L195" s="9">
        <f t="shared" si="17"/>
        <v>1393590</v>
      </c>
    </row>
    <row r="196" spans="1:12" x14ac:dyDescent="0.15">
      <c r="A196">
        <v>193</v>
      </c>
      <c r="C196" s="2"/>
      <c r="D196" s="6"/>
      <c r="G196" t="e">
        <f t="shared" si="16"/>
        <v>#DIV/0!</v>
      </c>
      <c r="H196" s="3" t="e">
        <f t="shared" si="18"/>
        <v>#DIV/0!</v>
      </c>
      <c r="I196" s="3" t="e">
        <f t="shared" si="19"/>
        <v>#DIV/0!</v>
      </c>
      <c r="J196" s="3" t="e">
        <f t="shared" si="20"/>
        <v>#DIV/0!</v>
      </c>
      <c r="L196" s="9">
        <f t="shared" si="17"/>
        <v>1393590</v>
      </c>
    </row>
    <row r="197" spans="1:12" x14ac:dyDescent="0.15">
      <c r="A197">
        <v>194</v>
      </c>
      <c r="C197" s="2"/>
      <c r="D197" s="6"/>
      <c r="G197" t="e">
        <f t="shared" ref="G197:G224" si="21">ROUNDDOWN(I196*$E$2/E197/100,1)</f>
        <v>#DIV/0!</v>
      </c>
      <c r="H197" s="3" t="e">
        <f t="shared" si="18"/>
        <v>#DIV/0!</v>
      </c>
      <c r="I197" s="3" t="e">
        <f t="shared" si="19"/>
        <v>#DIV/0!</v>
      </c>
      <c r="J197" s="3" t="e">
        <f t="shared" si="20"/>
        <v>#DIV/0!</v>
      </c>
      <c r="L197" s="9">
        <f t="shared" si="17"/>
        <v>1393590</v>
      </c>
    </row>
    <row r="198" spans="1:12" x14ac:dyDescent="0.15">
      <c r="A198">
        <v>195</v>
      </c>
      <c r="C198" s="2"/>
      <c r="D198" s="6"/>
      <c r="G198" t="e">
        <f t="shared" si="21"/>
        <v>#DIV/0!</v>
      </c>
      <c r="H198" s="3" t="e">
        <f t="shared" si="18"/>
        <v>#DIV/0!</v>
      </c>
      <c r="I198" s="3" t="e">
        <f t="shared" si="19"/>
        <v>#DIV/0!</v>
      </c>
      <c r="J198" s="3" t="e">
        <f t="shared" si="20"/>
        <v>#DIV/0!</v>
      </c>
      <c r="L198" s="9">
        <f t="shared" ref="L198:L224" si="22">L197+K198</f>
        <v>1393590</v>
      </c>
    </row>
    <row r="199" spans="1:12" x14ac:dyDescent="0.15">
      <c r="A199">
        <v>196</v>
      </c>
      <c r="C199" s="2"/>
      <c r="D199" s="6"/>
      <c r="G199" t="e">
        <f t="shared" si="21"/>
        <v>#DIV/0!</v>
      </c>
      <c r="H199" s="3" t="e">
        <f t="shared" si="18"/>
        <v>#DIV/0!</v>
      </c>
      <c r="I199" s="3" t="e">
        <f t="shared" si="19"/>
        <v>#DIV/0!</v>
      </c>
      <c r="J199" s="3" t="e">
        <f t="shared" si="20"/>
        <v>#DIV/0!</v>
      </c>
      <c r="L199" s="9">
        <f t="shared" si="22"/>
        <v>1393590</v>
      </c>
    </row>
    <row r="200" spans="1:12" x14ac:dyDescent="0.15">
      <c r="A200">
        <v>197</v>
      </c>
      <c r="C200" s="2"/>
      <c r="D200" s="6"/>
      <c r="G200" t="e">
        <f t="shared" si="21"/>
        <v>#DIV/0!</v>
      </c>
      <c r="H200" s="3" t="e">
        <f t="shared" si="18"/>
        <v>#DIV/0!</v>
      </c>
      <c r="I200" s="3" t="e">
        <f t="shared" si="19"/>
        <v>#DIV/0!</v>
      </c>
      <c r="J200" s="3" t="e">
        <f t="shared" si="20"/>
        <v>#DIV/0!</v>
      </c>
      <c r="L200" s="9">
        <f t="shared" si="22"/>
        <v>1393590</v>
      </c>
    </row>
    <row r="201" spans="1:12" x14ac:dyDescent="0.15">
      <c r="A201">
        <v>198</v>
      </c>
      <c r="C201" s="2"/>
      <c r="D201" s="6"/>
      <c r="G201" t="e">
        <f t="shared" si="21"/>
        <v>#DIV/0!</v>
      </c>
      <c r="H201" s="3" t="e">
        <f t="shared" si="18"/>
        <v>#DIV/0!</v>
      </c>
      <c r="I201" s="3" t="e">
        <f t="shared" si="19"/>
        <v>#DIV/0!</v>
      </c>
      <c r="J201" s="3" t="e">
        <f t="shared" si="20"/>
        <v>#DIV/0!</v>
      </c>
      <c r="L201" s="9">
        <f t="shared" si="22"/>
        <v>1393590</v>
      </c>
    </row>
    <row r="202" spans="1:12" x14ac:dyDescent="0.15">
      <c r="A202">
        <v>199</v>
      </c>
      <c r="C202" s="2"/>
      <c r="D202" s="6"/>
      <c r="G202" t="e">
        <f t="shared" si="21"/>
        <v>#DIV/0!</v>
      </c>
      <c r="H202" s="3" t="e">
        <f t="shared" si="18"/>
        <v>#DIV/0!</v>
      </c>
      <c r="I202" s="3" t="e">
        <f t="shared" si="19"/>
        <v>#DIV/0!</v>
      </c>
      <c r="J202" s="3" t="e">
        <f t="shared" si="20"/>
        <v>#DIV/0!</v>
      </c>
      <c r="L202" s="9">
        <f t="shared" si="22"/>
        <v>1393590</v>
      </c>
    </row>
    <row r="203" spans="1:12" x14ac:dyDescent="0.15">
      <c r="A203">
        <v>200</v>
      </c>
      <c r="C203" s="2"/>
      <c r="D203" s="6"/>
      <c r="G203" t="e">
        <f t="shared" si="21"/>
        <v>#DIV/0!</v>
      </c>
      <c r="H203" s="3" t="e">
        <f t="shared" si="18"/>
        <v>#DIV/0!</v>
      </c>
      <c r="I203" s="3" t="e">
        <f t="shared" si="19"/>
        <v>#DIV/0!</v>
      </c>
      <c r="J203" s="3" t="e">
        <f t="shared" si="20"/>
        <v>#DIV/0!</v>
      </c>
      <c r="L203" s="9">
        <f t="shared" si="22"/>
        <v>1393590</v>
      </c>
    </row>
    <row r="204" spans="1:12" x14ac:dyDescent="0.15">
      <c r="A204">
        <v>201</v>
      </c>
      <c r="C204" s="2"/>
      <c r="D204" s="6"/>
      <c r="G204" t="e">
        <f t="shared" si="21"/>
        <v>#DIV/0!</v>
      </c>
      <c r="H204" s="3" t="e">
        <f t="shared" si="18"/>
        <v>#DIV/0!</v>
      </c>
      <c r="I204" s="3" t="e">
        <f t="shared" si="19"/>
        <v>#DIV/0!</v>
      </c>
      <c r="J204" s="3" t="e">
        <f t="shared" si="20"/>
        <v>#DIV/0!</v>
      </c>
      <c r="L204" s="9">
        <f t="shared" si="22"/>
        <v>1393590</v>
      </c>
    </row>
    <row r="205" spans="1:12" x14ac:dyDescent="0.15">
      <c r="A205">
        <v>202</v>
      </c>
      <c r="C205" s="2"/>
      <c r="D205" s="6"/>
      <c r="G205" t="e">
        <f t="shared" si="21"/>
        <v>#DIV/0!</v>
      </c>
      <c r="H205" s="3" t="e">
        <f t="shared" si="18"/>
        <v>#DIV/0!</v>
      </c>
      <c r="I205" s="3" t="e">
        <f t="shared" si="19"/>
        <v>#DIV/0!</v>
      </c>
      <c r="J205" s="3" t="e">
        <f t="shared" si="20"/>
        <v>#DIV/0!</v>
      </c>
      <c r="L205" s="9">
        <f t="shared" si="22"/>
        <v>1393590</v>
      </c>
    </row>
    <row r="206" spans="1:12" x14ac:dyDescent="0.15">
      <c r="A206">
        <v>203</v>
      </c>
      <c r="C206" s="2"/>
      <c r="D206" s="6"/>
      <c r="G206" t="e">
        <f t="shared" si="21"/>
        <v>#DIV/0!</v>
      </c>
      <c r="H206" s="3" t="e">
        <f t="shared" si="18"/>
        <v>#DIV/0!</v>
      </c>
      <c r="I206" s="3" t="e">
        <f t="shared" si="19"/>
        <v>#DIV/0!</v>
      </c>
      <c r="J206" s="3" t="e">
        <f t="shared" si="20"/>
        <v>#DIV/0!</v>
      </c>
      <c r="L206" s="9">
        <f t="shared" si="22"/>
        <v>1393590</v>
      </c>
    </row>
    <row r="207" spans="1:12" x14ac:dyDescent="0.15">
      <c r="A207">
        <v>204</v>
      </c>
      <c r="C207" s="2"/>
      <c r="D207" s="6"/>
      <c r="G207" t="e">
        <f t="shared" si="21"/>
        <v>#DIV/0!</v>
      </c>
      <c r="H207" s="3" t="e">
        <f t="shared" si="18"/>
        <v>#DIV/0!</v>
      </c>
      <c r="I207" s="3" t="e">
        <f t="shared" si="19"/>
        <v>#DIV/0!</v>
      </c>
      <c r="J207" s="3" t="e">
        <f t="shared" si="20"/>
        <v>#DIV/0!</v>
      </c>
      <c r="L207" s="9">
        <f t="shared" si="22"/>
        <v>1393590</v>
      </c>
    </row>
    <row r="208" spans="1:12" x14ac:dyDescent="0.15">
      <c r="A208">
        <v>205</v>
      </c>
      <c r="C208" s="2"/>
      <c r="D208" s="6"/>
      <c r="G208" t="e">
        <f t="shared" si="21"/>
        <v>#DIV/0!</v>
      </c>
      <c r="H208" s="3" t="e">
        <f t="shared" si="18"/>
        <v>#DIV/0!</v>
      </c>
      <c r="I208" s="3" t="e">
        <f t="shared" si="19"/>
        <v>#DIV/0!</v>
      </c>
      <c r="J208" s="3" t="e">
        <f t="shared" si="20"/>
        <v>#DIV/0!</v>
      </c>
      <c r="L208" s="9">
        <f t="shared" si="22"/>
        <v>1393590</v>
      </c>
    </row>
    <row r="209" spans="1:12" x14ac:dyDescent="0.15">
      <c r="A209">
        <v>206</v>
      </c>
      <c r="C209" s="2"/>
      <c r="D209" s="6"/>
      <c r="G209" t="e">
        <f t="shared" si="21"/>
        <v>#DIV/0!</v>
      </c>
      <c r="H209" s="3" t="e">
        <f t="shared" si="18"/>
        <v>#DIV/0!</v>
      </c>
      <c r="I209" s="3" t="e">
        <f t="shared" si="19"/>
        <v>#DIV/0!</v>
      </c>
      <c r="J209" s="3" t="e">
        <f t="shared" si="20"/>
        <v>#DIV/0!</v>
      </c>
      <c r="L209" s="9">
        <f t="shared" si="22"/>
        <v>1393590</v>
      </c>
    </row>
    <row r="210" spans="1:12" x14ac:dyDescent="0.15">
      <c r="A210">
        <v>207</v>
      </c>
      <c r="C210" s="2"/>
      <c r="D210" s="6"/>
      <c r="G210" t="e">
        <f t="shared" si="21"/>
        <v>#DIV/0!</v>
      </c>
      <c r="H210" s="3" t="e">
        <f t="shared" si="18"/>
        <v>#DIV/0!</v>
      </c>
      <c r="I210" s="3" t="e">
        <f t="shared" si="19"/>
        <v>#DIV/0!</v>
      </c>
      <c r="J210" s="3" t="e">
        <f t="shared" si="20"/>
        <v>#DIV/0!</v>
      </c>
      <c r="L210" s="9">
        <f t="shared" si="22"/>
        <v>1393590</v>
      </c>
    </row>
    <row r="211" spans="1:12" x14ac:dyDescent="0.15">
      <c r="A211">
        <v>208</v>
      </c>
      <c r="C211" s="2"/>
      <c r="D211" s="6"/>
      <c r="G211" t="e">
        <f t="shared" si="21"/>
        <v>#DIV/0!</v>
      </c>
      <c r="H211" s="3" t="e">
        <f t="shared" si="18"/>
        <v>#DIV/0!</v>
      </c>
      <c r="I211" s="3" t="e">
        <f t="shared" si="19"/>
        <v>#DIV/0!</v>
      </c>
      <c r="J211" s="3" t="e">
        <f t="shared" si="20"/>
        <v>#DIV/0!</v>
      </c>
      <c r="L211" s="9">
        <f t="shared" si="22"/>
        <v>1393590</v>
      </c>
    </row>
    <row r="212" spans="1:12" x14ac:dyDescent="0.15">
      <c r="A212">
        <v>209</v>
      </c>
      <c r="C212" s="2"/>
      <c r="D212" s="6"/>
      <c r="G212" t="e">
        <f t="shared" si="21"/>
        <v>#DIV/0!</v>
      </c>
      <c r="H212" s="3" t="e">
        <f t="shared" si="18"/>
        <v>#DIV/0!</v>
      </c>
      <c r="I212" s="3" t="e">
        <f t="shared" si="19"/>
        <v>#DIV/0!</v>
      </c>
      <c r="J212" s="3" t="e">
        <f t="shared" si="20"/>
        <v>#DIV/0!</v>
      </c>
      <c r="L212" s="9">
        <f t="shared" si="22"/>
        <v>1393590</v>
      </c>
    </row>
    <row r="213" spans="1:12" x14ac:dyDescent="0.15">
      <c r="A213">
        <v>210</v>
      </c>
      <c r="C213" s="2"/>
      <c r="D213" s="6"/>
      <c r="G213" t="e">
        <f t="shared" si="21"/>
        <v>#DIV/0!</v>
      </c>
      <c r="H213" s="3" t="e">
        <f t="shared" si="18"/>
        <v>#DIV/0!</v>
      </c>
      <c r="I213" s="3" t="e">
        <f t="shared" si="19"/>
        <v>#DIV/0!</v>
      </c>
      <c r="J213" s="3" t="e">
        <f t="shared" si="20"/>
        <v>#DIV/0!</v>
      </c>
      <c r="L213" s="9">
        <f t="shared" si="22"/>
        <v>1393590</v>
      </c>
    </row>
    <row r="214" spans="1:12" x14ac:dyDescent="0.15">
      <c r="A214">
        <v>211</v>
      </c>
      <c r="C214" s="2"/>
      <c r="D214" s="6"/>
      <c r="G214" t="e">
        <f t="shared" si="21"/>
        <v>#DIV/0!</v>
      </c>
      <c r="H214" s="3" t="e">
        <f t="shared" si="18"/>
        <v>#DIV/0!</v>
      </c>
      <c r="I214" s="3" t="e">
        <f t="shared" si="19"/>
        <v>#DIV/0!</v>
      </c>
      <c r="J214" s="3" t="e">
        <f t="shared" si="20"/>
        <v>#DIV/0!</v>
      </c>
      <c r="L214" s="9">
        <f t="shared" si="22"/>
        <v>1393590</v>
      </c>
    </row>
    <row r="215" spans="1:12" x14ac:dyDescent="0.15">
      <c r="A215">
        <v>212</v>
      </c>
      <c r="C215" s="2"/>
      <c r="D215" s="6"/>
      <c r="G215" t="e">
        <f t="shared" si="21"/>
        <v>#DIV/0!</v>
      </c>
      <c r="H215" s="3" t="e">
        <f t="shared" si="18"/>
        <v>#DIV/0!</v>
      </c>
      <c r="I215" s="3" t="e">
        <f t="shared" si="19"/>
        <v>#DIV/0!</v>
      </c>
      <c r="J215" s="3" t="e">
        <f t="shared" si="20"/>
        <v>#DIV/0!</v>
      </c>
      <c r="L215" s="9">
        <f t="shared" si="22"/>
        <v>1393590</v>
      </c>
    </row>
    <row r="216" spans="1:12" x14ac:dyDescent="0.15">
      <c r="A216">
        <v>213</v>
      </c>
      <c r="C216" s="2"/>
      <c r="D216" s="6"/>
      <c r="G216" t="e">
        <f t="shared" si="21"/>
        <v>#DIV/0!</v>
      </c>
      <c r="H216" s="3" t="e">
        <f t="shared" si="18"/>
        <v>#DIV/0!</v>
      </c>
      <c r="I216" s="3" t="e">
        <f t="shared" si="19"/>
        <v>#DIV/0!</v>
      </c>
      <c r="J216" s="3" t="e">
        <f t="shared" si="20"/>
        <v>#DIV/0!</v>
      </c>
      <c r="L216" s="9">
        <f t="shared" si="22"/>
        <v>1393590</v>
      </c>
    </row>
    <row r="217" spans="1:12" x14ac:dyDescent="0.15">
      <c r="A217">
        <v>214</v>
      </c>
      <c r="C217" s="2"/>
      <c r="D217" s="6"/>
      <c r="G217" t="e">
        <f t="shared" si="21"/>
        <v>#DIV/0!</v>
      </c>
      <c r="H217" s="3" t="e">
        <f t="shared" si="18"/>
        <v>#DIV/0!</v>
      </c>
      <c r="I217" s="3" t="e">
        <f t="shared" si="19"/>
        <v>#DIV/0!</v>
      </c>
      <c r="J217" s="3" t="e">
        <f t="shared" si="20"/>
        <v>#DIV/0!</v>
      </c>
      <c r="L217" s="9">
        <f t="shared" si="22"/>
        <v>1393590</v>
      </c>
    </row>
    <row r="218" spans="1:12" x14ac:dyDescent="0.15">
      <c r="A218">
        <v>215</v>
      </c>
      <c r="C218" s="2"/>
      <c r="D218" s="6"/>
      <c r="G218" t="e">
        <f t="shared" si="21"/>
        <v>#DIV/0!</v>
      </c>
      <c r="H218" s="3" t="e">
        <f t="shared" si="18"/>
        <v>#DIV/0!</v>
      </c>
      <c r="I218" s="3" t="e">
        <f t="shared" si="19"/>
        <v>#DIV/0!</v>
      </c>
      <c r="J218" s="3" t="e">
        <f t="shared" si="20"/>
        <v>#DIV/0!</v>
      </c>
      <c r="L218" s="9">
        <f t="shared" si="22"/>
        <v>1393590</v>
      </c>
    </row>
    <row r="219" spans="1:12" x14ac:dyDescent="0.15">
      <c r="A219">
        <v>216</v>
      </c>
      <c r="C219" s="2"/>
      <c r="D219" s="6"/>
      <c r="G219" t="e">
        <f t="shared" si="21"/>
        <v>#DIV/0!</v>
      </c>
      <c r="H219" s="3" t="e">
        <f t="shared" si="18"/>
        <v>#DIV/0!</v>
      </c>
      <c r="I219" s="3" t="e">
        <f t="shared" si="19"/>
        <v>#DIV/0!</v>
      </c>
      <c r="J219" s="3" t="e">
        <f t="shared" si="20"/>
        <v>#DIV/0!</v>
      </c>
      <c r="L219" s="9">
        <f t="shared" si="22"/>
        <v>1393590</v>
      </c>
    </row>
    <row r="220" spans="1:12" x14ac:dyDescent="0.15">
      <c r="A220">
        <v>217</v>
      </c>
      <c r="C220" s="2"/>
      <c r="D220" s="6"/>
      <c r="G220" t="e">
        <f t="shared" si="21"/>
        <v>#DIV/0!</v>
      </c>
      <c r="H220" s="3" t="e">
        <f t="shared" si="18"/>
        <v>#DIV/0!</v>
      </c>
      <c r="I220" s="3" t="e">
        <f t="shared" si="19"/>
        <v>#DIV/0!</v>
      </c>
      <c r="J220" s="3" t="e">
        <f t="shared" si="20"/>
        <v>#DIV/0!</v>
      </c>
      <c r="L220" s="9">
        <f t="shared" si="22"/>
        <v>1393590</v>
      </c>
    </row>
    <row r="221" spans="1:12" x14ac:dyDescent="0.15">
      <c r="A221">
        <v>218</v>
      </c>
      <c r="C221" s="2"/>
      <c r="D221" s="6"/>
      <c r="G221" t="e">
        <f t="shared" si="21"/>
        <v>#DIV/0!</v>
      </c>
      <c r="H221" s="3" t="e">
        <f t="shared" si="18"/>
        <v>#DIV/0!</v>
      </c>
      <c r="I221" s="3" t="e">
        <f t="shared" si="19"/>
        <v>#DIV/0!</v>
      </c>
      <c r="J221" s="3" t="e">
        <f t="shared" si="20"/>
        <v>#DIV/0!</v>
      </c>
      <c r="L221" s="9">
        <f t="shared" si="22"/>
        <v>1393590</v>
      </c>
    </row>
    <row r="222" spans="1:12" x14ac:dyDescent="0.15">
      <c r="A222">
        <v>219</v>
      </c>
      <c r="C222" s="2"/>
      <c r="D222" s="6"/>
      <c r="G222" t="e">
        <f t="shared" si="21"/>
        <v>#DIV/0!</v>
      </c>
      <c r="H222" s="3" t="e">
        <f t="shared" si="18"/>
        <v>#DIV/0!</v>
      </c>
      <c r="I222" s="3" t="e">
        <f t="shared" si="19"/>
        <v>#DIV/0!</v>
      </c>
      <c r="J222" s="3" t="e">
        <f t="shared" si="20"/>
        <v>#DIV/0!</v>
      </c>
      <c r="L222" s="9">
        <f t="shared" si="22"/>
        <v>1393590</v>
      </c>
    </row>
    <row r="223" spans="1:12" x14ac:dyDescent="0.15">
      <c r="A223">
        <v>220</v>
      </c>
      <c r="C223" s="2"/>
      <c r="D223" s="6"/>
      <c r="G223" t="e">
        <f t="shared" si="21"/>
        <v>#DIV/0!</v>
      </c>
      <c r="H223" s="3" t="e">
        <f t="shared" si="18"/>
        <v>#DIV/0!</v>
      </c>
      <c r="I223" s="3" t="e">
        <f t="shared" si="19"/>
        <v>#DIV/0!</v>
      </c>
      <c r="J223" s="3" t="e">
        <f t="shared" si="20"/>
        <v>#DIV/0!</v>
      </c>
      <c r="L223" s="9">
        <f t="shared" si="22"/>
        <v>1393590</v>
      </c>
    </row>
    <row r="224" spans="1:12" x14ac:dyDescent="0.15">
      <c r="A224">
        <v>221</v>
      </c>
      <c r="C224" s="2"/>
      <c r="D224" s="6"/>
      <c r="G224" t="e">
        <f t="shared" si="21"/>
        <v>#DIV/0!</v>
      </c>
      <c r="H224" s="3" t="e">
        <f t="shared" si="18"/>
        <v>#DIV/0!</v>
      </c>
      <c r="I224" s="3" t="e">
        <f t="shared" si="19"/>
        <v>#DIV/0!</v>
      </c>
      <c r="J224" s="3" t="e">
        <f t="shared" si="20"/>
        <v>#DIV/0!</v>
      </c>
      <c r="L224" s="9">
        <f t="shared" si="22"/>
        <v>1393590</v>
      </c>
    </row>
    <row r="225" spans="1:10" x14ac:dyDescent="0.15">
      <c r="A225"/>
      <c r="H225" s="3"/>
      <c r="I225" s="3"/>
      <c r="J225" s="3"/>
    </row>
    <row r="226" spans="1:10" x14ac:dyDescent="0.15">
      <c r="A226"/>
      <c r="H226" s="3"/>
      <c r="I226" s="3"/>
      <c r="J226" s="3"/>
    </row>
    <row r="227" spans="1:10" x14ac:dyDescent="0.15">
      <c r="A227"/>
      <c r="H227" s="3"/>
      <c r="I227" s="3"/>
      <c r="J227" s="3"/>
    </row>
    <row r="228" spans="1:10" x14ac:dyDescent="0.15">
      <c r="A228"/>
      <c r="H228" s="3"/>
      <c r="I228" s="3"/>
      <c r="J228" s="3"/>
    </row>
    <row r="229" spans="1:10" x14ac:dyDescent="0.15">
      <c r="A229"/>
      <c r="H229" s="3"/>
      <c r="I229" s="3"/>
      <c r="J229" s="3"/>
    </row>
    <row r="230" spans="1:10" x14ac:dyDescent="0.15">
      <c r="A230"/>
      <c r="H230" s="3"/>
      <c r="I230" s="3"/>
      <c r="J230" s="3"/>
    </row>
    <row r="231" spans="1:10" x14ac:dyDescent="0.15">
      <c r="A231"/>
      <c r="H231" s="3"/>
      <c r="I231" s="3"/>
      <c r="J231" s="3"/>
    </row>
    <row r="232" spans="1:10" x14ac:dyDescent="0.15">
      <c r="A232"/>
      <c r="H232" s="3"/>
      <c r="I232" s="3"/>
      <c r="J232" s="3"/>
    </row>
  </sheetData>
  <mergeCells count="7">
    <mergeCell ref="K3:L3"/>
    <mergeCell ref="H2:I2"/>
    <mergeCell ref="A1:B1"/>
    <mergeCell ref="A2:B2"/>
    <mergeCell ref="F1:G1"/>
    <mergeCell ref="F2:G2"/>
    <mergeCell ref="H1:I1"/>
  </mergeCells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仕掛２日足</vt:lpstr>
      <vt:lpstr>仕掛２日足画像</vt:lpstr>
      <vt:lpstr>仕掛２・4時間足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</dc:creator>
  <cp:lastModifiedBy>CAI</cp:lastModifiedBy>
  <dcterms:created xsi:type="dcterms:W3CDTF">2015-08-03T10:28:46Z</dcterms:created>
  <dcterms:modified xsi:type="dcterms:W3CDTF">2015-08-06T12:41:44Z</dcterms:modified>
</cp:coreProperties>
</file>