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hiozawa\Downloads\【CMA】根崎優樹\"/>
    </mc:Choice>
  </mc:AlternateContent>
  <bookViews>
    <workbookView xWindow="0" yWindow="0" windowWidth="23040" windowHeight="9408"/>
  </bookViews>
  <sheets>
    <sheet name="②検証データ（USDJPY) ４H足" sheetId="1" r:id="rId1"/>
    <sheet name="②画像" sheetId="2" r:id="rId2"/>
  </sheets>
  <definedNames>
    <definedName name="_xlnm._FilterDatabase" localSheetId="0" hidden="1">'②検証データ（USDJPY) ４H足'!$A$1:$R$102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0" i="1" l="1"/>
  <c r="J131" i="1"/>
  <c r="I131" i="1"/>
  <c r="H131" i="1"/>
  <c r="P104" i="1"/>
  <c r="O104" i="1"/>
  <c r="Q102" i="1"/>
  <c r="N102" i="1"/>
  <c r="Q101" i="1"/>
  <c r="N101" i="1"/>
  <c r="Q100" i="1"/>
  <c r="N100" i="1"/>
  <c r="Q99" i="1"/>
  <c r="N99" i="1"/>
  <c r="Q98" i="1"/>
  <c r="N98" i="1"/>
  <c r="Q97" i="1"/>
  <c r="N97" i="1"/>
  <c r="Q96" i="1"/>
  <c r="N96" i="1"/>
  <c r="Q95" i="1"/>
  <c r="N95" i="1"/>
  <c r="Q94" i="1"/>
  <c r="N94" i="1"/>
  <c r="Q93" i="1"/>
  <c r="N93" i="1"/>
  <c r="Q92" i="1"/>
  <c r="N92" i="1"/>
  <c r="Q91" i="1"/>
  <c r="N91" i="1"/>
  <c r="Q90" i="1"/>
  <c r="N90" i="1"/>
  <c r="Q89" i="1"/>
  <c r="N89" i="1"/>
  <c r="Q88" i="1"/>
  <c r="N88" i="1"/>
  <c r="Q87" i="1"/>
  <c r="N87" i="1"/>
  <c r="Q86" i="1"/>
  <c r="N86" i="1"/>
  <c r="Q85" i="1"/>
  <c r="N85" i="1"/>
  <c r="Q84" i="1"/>
  <c r="N84" i="1"/>
  <c r="Q83" i="1"/>
  <c r="N83" i="1"/>
  <c r="Q82" i="1"/>
  <c r="N82" i="1"/>
  <c r="Q81" i="1"/>
  <c r="N81" i="1"/>
  <c r="Q80" i="1"/>
  <c r="N80" i="1"/>
  <c r="Q79" i="1"/>
  <c r="N79" i="1"/>
  <c r="Q78" i="1"/>
  <c r="N78" i="1"/>
  <c r="Q77" i="1"/>
  <c r="N77" i="1"/>
  <c r="Q76" i="1"/>
  <c r="N76" i="1"/>
  <c r="Q75" i="1"/>
  <c r="N75" i="1"/>
  <c r="Q74" i="1"/>
  <c r="N74" i="1"/>
  <c r="Q73" i="1"/>
  <c r="N73" i="1"/>
  <c r="Q72" i="1"/>
  <c r="N72" i="1"/>
  <c r="Q71" i="1"/>
  <c r="N71" i="1"/>
  <c r="Q70" i="1"/>
  <c r="N70" i="1"/>
  <c r="Q69" i="1"/>
  <c r="N69" i="1"/>
  <c r="Q68" i="1"/>
  <c r="N68" i="1"/>
  <c r="Q67" i="1"/>
  <c r="N67" i="1"/>
  <c r="Q66" i="1"/>
  <c r="N66" i="1"/>
  <c r="Q65" i="1"/>
  <c r="N65" i="1"/>
  <c r="Q64" i="1"/>
  <c r="N64" i="1"/>
  <c r="Q63" i="1"/>
  <c r="N63" i="1"/>
  <c r="Q62" i="1"/>
  <c r="N62" i="1"/>
  <c r="Q61" i="1"/>
  <c r="N61" i="1"/>
  <c r="Q60" i="1"/>
  <c r="N60" i="1"/>
  <c r="Q59" i="1"/>
  <c r="N59" i="1"/>
  <c r="Q58" i="1"/>
  <c r="N58" i="1"/>
  <c r="Q57" i="1"/>
  <c r="N57" i="1"/>
  <c r="Q56" i="1"/>
  <c r="N56" i="1"/>
  <c r="Q55" i="1"/>
  <c r="N55" i="1"/>
  <c r="Q54" i="1"/>
  <c r="N54" i="1"/>
  <c r="Q53" i="1"/>
  <c r="N53" i="1"/>
  <c r="Q52" i="1"/>
  <c r="N52" i="1"/>
  <c r="Q51" i="1"/>
  <c r="N51" i="1"/>
  <c r="Q50" i="1"/>
  <c r="N50" i="1"/>
  <c r="Q49" i="1"/>
  <c r="N49" i="1"/>
  <c r="Q48" i="1"/>
  <c r="N48" i="1"/>
  <c r="Q47" i="1"/>
  <c r="N47" i="1"/>
  <c r="Q46" i="1"/>
  <c r="N46" i="1"/>
  <c r="Q45" i="1"/>
  <c r="N45" i="1"/>
  <c r="Q44" i="1"/>
  <c r="N44" i="1"/>
  <c r="Q43" i="1"/>
  <c r="N43" i="1"/>
  <c r="Q42" i="1"/>
  <c r="N42" i="1"/>
  <c r="Q41" i="1"/>
  <c r="N41" i="1"/>
  <c r="Q40" i="1"/>
  <c r="N40" i="1"/>
  <c r="Q39" i="1"/>
  <c r="N39" i="1"/>
  <c r="Q38" i="1"/>
  <c r="N38" i="1"/>
  <c r="Q37" i="1"/>
  <c r="N37" i="1"/>
  <c r="Q36" i="1"/>
  <c r="N36" i="1"/>
  <c r="Q35" i="1"/>
  <c r="N35" i="1"/>
  <c r="Q34" i="1"/>
  <c r="N34" i="1"/>
  <c r="Q33" i="1"/>
  <c r="N33" i="1"/>
  <c r="Q32" i="1"/>
  <c r="N32" i="1"/>
  <c r="Q31" i="1"/>
  <c r="N31" i="1"/>
  <c r="Q30" i="1"/>
  <c r="N30" i="1"/>
  <c r="Q29" i="1"/>
  <c r="N29" i="1"/>
  <c r="Q28" i="1"/>
  <c r="N28" i="1"/>
  <c r="Q27" i="1"/>
  <c r="N27" i="1"/>
  <c r="Q26" i="1"/>
  <c r="N26" i="1"/>
  <c r="Q25" i="1"/>
  <c r="N25" i="1"/>
  <c r="Q24" i="1"/>
  <c r="N24" i="1"/>
  <c r="Q23" i="1"/>
  <c r="N23" i="1"/>
  <c r="Q22" i="1"/>
  <c r="N22" i="1"/>
  <c r="Q21" i="1"/>
  <c r="N21" i="1"/>
  <c r="Q20" i="1"/>
  <c r="N20" i="1"/>
  <c r="Q19" i="1"/>
  <c r="N19" i="1"/>
  <c r="N18" i="1"/>
  <c r="Q17" i="1"/>
  <c r="N17" i="1"/>
  <c r="Q16" i="1"/>
  <c r="N16" i="1"/>
  <c r="Q15" i="1"/>
  <c r="N15" i="1"/>
  <c r="Q14" i="1"/>
  <c r="N14" i="1"/>
  <c r="Q13" i="1"/>
  <c r="N13" i="1"/>
  <c r="Q12" i="1"/>
  <c r="N12" i="1"/>
  <c r="Q11" i="1"/>
  <c r="N11" i="1"/>
  <c r="Q10" i="1"/>
  <c r="N10" i="1"/>
  <c r="Q9" i="1"/>
  <c r="N9" i="1"/>
  <c r="Q8" i="1"/>
  <c r="N8" i="1"/>
  <c r="Q7" i="1"/>
  <c r="N7" i="1"/>
  <c r="Q6" i="1"/>
  <c r="N6" i="1"/>
  <c r="Q5" i="1"/>
  <c r="N5" i="1"/>
  <c r="Q4" i="1"/>
  <c r="N4" i="1"/>
  <c r="Q3" i="1"/>
  <c r="N3" i="1"/>
  <c r="R104" i="1" l="1"/>
  <c r="Q104" i="1"/>
</calcChain>
</file>

<file path=xl/sharedStrings.xml><?xml version="1.0" encoding="utf-8"?>
<sst xmlns="http://schemas.openxmlformats.org/spreadsheetml/2006/main" count="1025" uniqueCount="298">
  <si>
    <t>エントリーNo.</t>
    <phoneticPr fontId="1"/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</si>
  <si>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</si>
  <si>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</si>
  <si>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</si>
  <si>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</si>
  <si>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</si>
  <si>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</si>
  <si>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</si>
  <si>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</si>
  <si>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</si>
  <si>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</si>
  <si>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</si>
  <si>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</si>
  <si>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</si>
  <si>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</si>
  <si>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</si>
  <si>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</si>
  <si>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</si>
  <si>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</si>
  <si>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</si>
  <si>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</si>
  <si>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</si>
  <si>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</si>
  <si>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</si>
  <si>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</si>
  <si>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USD/JPY</t>
    <phoneticPr fontId="1"/>
  </si>
  <si>
    <t>売り</t>
    <rPh sb="0" eb="1">
      <t>ウ</t>
    </rPh>
    <phoneticPr fontId="1"/>
  </si>
  <si>
    <t>1万通貨</t>
    <phoneticPr fontId="1"/>
  </si>
  <si>
    <t>PB</t>
    <phoneticPr fontId="1"/>
  </si>
  <si>
    <t>４H</t>
    <phoneticPr fontId="1"/>
  </si>
  <si>
    <t>2010.08.03.04.00</t>
    <phoneticPr fontId="1"/>
  </si>
  <si>
    <t>４H</t>
    <phoneticPr fontId="1"/>
  </si>
  <si>
    <t>2010.08.12.08.00</t>
    <phoneticPr fontId="1"/>
  </si>
  <si>
    <t>ストップ（建値）</t>
    <rPh sb="5" eb="7">
      <t>タテネ</t>
    </rPh>
    <phoneticPr fontId="1"/>
  </si>
  <si>
    <t>引き分け</t>
    <rPh sb="0" eb="1">
      <t>ヒ</t>
    </rPh>
    <rPh sb="2" eb="3">
      <t>ワ</t>
    </rPh>
    <phoneticPr fontId="1"/>
  </si>
  <si>
    <t>買い</t>
    <rPh sb="0" eb="1">
      <t>カ</t>
    </rPh>
    <phoneticPr fontId="1"/>
  </si>
  <si>
    <t>PB</t>
    <phoneticPr fontId="1"/>
  </si>
  <si>
    <t>2010.08.05.08.00</t>
    <phoneticPr fontId="1"/>
  </si>
  <si>
    <t>2010.08.05.12.00</t>
    <phoneticPr fontId="1"/>
  </si>
  <si>
    <t>ストップ</t>
    <phoneticPr fontId="1"/>
  </si>
  <si>
    <t>負け</t>
    <rPh sb="0" eb="1">
      <t>マ</t>
    </rPh>
    <phoneticPr fontId="1"/>
  </si>
  <si>
    <t>2010.08.10.12.00</t>
    <phoneticPr fontId="1"/>
  </si>
  <si>
    <t>４H</t>
    <phoneticPr fontId="1"/>
  </si>
  <si>
    <t>2010.08.10.20.00</t>
    <phoneticPr fontId="1"/>
  </si>
  <si>
    <t>ストップ</t>
    <phoneticPr fontId="1"/>
  </si>
  <si>
    <t>2010.09.01.08.00</t>
    <phoneticPr fontId="1"/>
  </si>
  <si>
    <t>2010.09.01.16.00</t>
    <phoneticPr fontId="1"/>
  </si>
  <si>
    <t>2010.09.17.12.00</t>
    <phoneticPr fontId="1"/>
  </si>
  <si>
    <t>2010.09.24.04.00</t>
    <phoneticPr fontId="1"/>
  </si>
  <si>
    <t>勝ち</t>
    <phoneticPr fontId="1"/>
  </si>
  <si>
    <t>2010.09.20.00.00</t>
    <phoneticPr fontId="1"/>
  </si>
  <si>
    <t>2010.10.04.00.00</t>
    <phoneticPr fontId="1"/>
  </si>
  <si>
    <t>USD/JPY</t>
    <phoneticPr fontId="1"/>
  </si>
  <si>
    <t>2010.10.13.12.00</t>
    <phoneticPr fontId="1"/>
  </si>
  <si>
    <t>2010.10.13.16.00.</t>
    <phoneticPr fontId="1"/>
  </si>
  <si>
    <t>2010.10.15.04.00</t>
    <phoneticPr fontId="1"/>
  </si>
  <si>
    <t>2010.10.15.12.00</t>
    <phoneticPr fontId="1"/>
  </si>
  <si>
    <t>2010.10.18.16.00</t>
    <phoneticPr fontId="1"/>
  </si>
  <si>
    <t>2010.10.19.04.00</t>
    <phoneticPr fontId="1"/>
  </si>
  <si>
    <t>2010.10.20.08.00</t>
    <phoneticPr fontId="1"/>
  </si>
  <si>
    <t>2010.10.21.00.00</t>
    <phoneticPr fontId="1"/>
  </si>
  <si>
    <t>2010.11.03.08.00</t>
    <phoneticPr fontId="1"/>
  </si>
  <si>
    <t>2010.11.04.12.00</t>
    <phoneticPr fontId="1"/>
  </si>
  <si>
    <t>1万通貨</t>
    <phoneticPr fontId="1"/>
  </si>
  <si>
    <t>2010.11.05.08.00</t>
    <phoneticPr fontId="1"/>
  </si>
  <si>
    <t>2010.11.05.12.00</t>
    <phoneticPr fontId="1"/>
  </si>
  <si>
    <t>2010.11.09.08.00</t>
    <phoneticPr fontId="1"/>
  </si>
  <si>
    <t>2010.11.09.16.00</t>
    <phoneticPr fontId="1"/>
  </si>
  <si>
    <t>2010.11.16.08.00</t>
    <phoneticPr fontId="1"/>
  </si>
  <si>
    <t>2010.11.17.16.00</t>
    <phoneticPr fontId="1"/>
  </si>
  <si>
    <t>PB</t>
    <phoneticPr fontId="1"/>
  </si>
  <si>
    <t>2010.11.19.20.00</t>
    <phoneticPr fontId="1"/>
  </si>
  <si>
    <t>2010.11.22.00.00</t>
    <phoneticPr fontId="1"/>
  </si>
  <si>
    <t>2万通貨</t>
  </si>
  <si>
    <t>2010.11.29.12.00</t>
    <phoneticPr fontId="1"/>
  </si>
  <si>
    <t>2010.11.30.00.00</t>
    <phoneticPr fontId="1"/>
  </si>
  <si>
    <t>2010.12.03.00.00</t>
    <phoneticPr fontId="1"/>
  </si>
  <si>
    <t>2010.12.07.16.00</t>
    <phoneticPr fontId="1"/>
  </si>
  <si>
    <t>2010.12.2316.00</t>
    <phoneticPr fontId="1"/>
  </si>
  <si>
    <t>2011.01.04.00.00</t>
    <phoneticPr fontId="1"/>
  </si>
  <si>
    <t>2011.01.05.08.00</t>
    <phoneticPr fontId="1"/>
  </si>
  <si>
    <t>2010.01.073.16.00</t>
    <phoneticPr fontId="1"/>
  </si>
  <si>
    <t>2011.01.11.16.00</t>
    <phoneticPr fontId="1"/>
  </si>
  <si>
    <t>2011.01.12.00.00</t>
    <phoneticPr fontId="1"/>
  </si>
  <si>
    <t>2011.02.04.16.00</t>
    <phoneticPr fontId="1"/>
  </si>
  <si>
    <t>2011.02.08.08.00</t>
    <phoneticPr fontId="1"/>
  </si>
  <si>
    <t>2011.02.18.12.00</t>
    <phoneticPr fontId="1"/>
  </si>
  <si>
    <t>2011.02.18.16.00</t>
    <phoneticPr fontId="1"/>
  </si>
  <si>
    <t>2011.02.22.00.00</t>
    <phoneticPr fontId="1"/>
  </si>
  <si>
    <t>2011.03.03.12.00</t>
    <phoneticPr fontId="1"/>
  </si>
  <si>
    <t>2011.03.29.04.00</t>
    <phoneticPr fontId="1"/>
  </si>
  <si>
    <t>2011.04.07.16.00</t>
    <phoneticPr fontId="1"/>
  </si>
  <si>
    <t>2011.04.26.20.00</t>
    <phoneticPr fontId="1"/>
  </si>
  <si>
    <t>2011.04.27.04.00</t>
    <phoneticPr fontId="1"/>
  </si>
  <si>
    <t>2011.05.11.12.00.</t>
    <phoneticPr fontId="1"/>
  </si>
  <si>
    <t>2011.05.13.04.00</t>
    <phoneticPr fontId="1"/>
  </si>
  <si>
    <t>2011.05.20.00.00</t>
    <phoneticPr fontId="1"/>
  </si>
  <si>
    <t>2011.05.23.08.00</t>
    <phoneticPr fontId="1"/>
  </si>
  <si>
    <t>2011.05.24.12.00</t>
    <phoneticPr fontId="1"/>
  </si>
  <si>
    <t>2011.05.25.04.00</t>
    <phoneticPr fontId="1"/>
  </si>
  <si>
    <t>2011.05.26.08.00</t>
    <phoneticPr fontId="1"/>
  </si>
  <si>
    <t>2011.05.20027.20.00</t>
    <phoneticPr fontId="1"/>
  </si>
  <si>
    <t>2011.06.01.08.00</t>
    <phoneticPr fontId="1"/>
  </si>
  <si>
    <t>2011.06.01</t>
    <phoneticPr fontId="1"/>
  </si>
  <si>
    <t>2011.06.23.00.00</t>
    <phoneticPr fontId="1"/>
  </si>
  <si>
    <t>2011.06.24.08.00</t>
    <phoneticPr fontId="1"/>
  </si>
  <si>
    <t>2011.06.30.20.00</t>
    <phoneticPr fontId="1"/>
  </si>
  <si>
    <t>2011.07.01.00.00</t>
    <phoneticPr fontId="1"/>
  </si>
  <si>
    <t>2011.07.07.08.00</t>
    <phoneticPr fontId="1"/>
  </si>
  <si>
    <t>2011.07.08.12.00</t>
    <phoneticPr fontId="1"/>
  </si>
  <si>
    <t>2011.07.18.08.00</t>
    <phoneticPr fontId="1"/>
  </si>
  <si>
    <t>2011.07.19.20.00</t>
    <phoneticPr fontId="1"/>
  </si>
  <si>
    <t>2011.07.26.00.00</t>
    <phoneticPr fontId="1"/>
  </si>
  <si>
    <t>2011.07.26.04.00</t>
    <phoneticPr fontId="1"/>
  </si>
  <si>
    <t>2011.07.26.16.00</t>
    <phoneticPr fontId="1"/>
  </si>
  <si>
    <t>2011.08301.00.00</t>
    <phoneticPr fontId="1"/>
  </si>
  <si>
    <t>2011.08.09.04.00</t>
    <phoneticPr fontId="1"/>
  </si>
  <si>
    <t>2011.08.1500.00</t>
    <phoneticPr fontId="1"/>
  </si>
  <si>
    <t>2011.08.19.04.00</t>
    <phoneticPr fontId="1"/>
  </si>
  <si>
    <t>2011.08.22.00.00</t>
    <phoneticPr fontId="1"/>
  </si>
  <si>
    <t>2011.09.08.00.00</t>
    <phoneticPr fontId="1"/>
  </si>
  <si>
    <t>2011.09.0812.00</t>
    <phoneticPr fontId="1"/>
  </si>
  <si>
    <t>2011.09.20.04.00</t>
    <phoneticPr fontId="1"/>
  </si>
  <si>
    <t>2011.09.21.20.00</t>
    <phoneticPr fontId="1"/>
  </si>
  <si>
    <t>2013.08.19.04.00</t>
    <phoneticPr fontId="1"/>
  </si>
  <si>
    <t>2013.08.19..12.00</t>
    <phoneticPr fontId="1"/>
  </si>
  <si>
    <t>2013.10..07.04.00</t>
    <phoneticPr fontId="1"/>
  </si>
  <si>
    <t>2013.10.09.04.00</t>
    <phoneticPr fontId="1"/>
  </si>
  <si>
    <t>2013.10.09.20.00</t>
    <phoneticPr fontId="1"/>
  </si>
  <si>
    <t>2013.10.14.00.00</t>
    <phoneticPr fontId="1"/>
  </si>
  <si>
    <t>2014.03.19.12.00</t>
    <phoneticPr fontId="1"/>
  </si>
  <si>
    <t>2014.04.03.16.00</t>
    <phoneticPr fontId="1"/>
  </si>
  <si>
    <t>2014.04.10.04.00</t>
    <phoneticPr fontId="1"/>
  </si>
  <si>
    <t>2014.04.14.12.00</t>
    <phoneticPr fontId="1"/>
  </si>
  <si>
    <t>2014.04.11.12.00</t>
    <phoneticPr fontId="1"/>
  </si>
  <si>
    <t>2014.04.15.00.00</t>
    <phoneticPr fontId="1"/>
  </si>
  <si>
    <t>2014.04.15.16.00</t>
    <phoneticPr fontId="1"/>
  </si>
  <si>
    <t>2014.05.09.16.00</t>
    <phoneticPr fontId="1"/>
  </si>
  <si>
    <t>2014.05.14.08.00</t>
    <phoneticPr fontId="1"/>
  </si>
  <si>
    <t>2014.05.15.12.00</t>
    <phoneticPr fontId="1"/>
  </si>
  <si>
    <t>2014.05.21.20.00</t>
    <phoneticPr fontId="1"/>
  </si>
  <si>
    <t>2014.05.23.12.00</t>
    <phoneticPr fontId="1"/>
  </si>
  <si>
    <t>2015.05.28.12.00</t>
    <phoneticPr fontId="1"/>
  </si>
  <si>
    <t>2014.06.02.00.00</t>
    <phoneticPr fontId="1"/>
  </si>
  <si>
    <t>2014.06.05.16.00</t>
    <phoneticPr fontId="1"/>
  </si>
  <si>
    <t>2014.07.21.04.00</t>
    <phoneticPr fontId="1"/>
  </si>
  <si>
    <t>2014.07.21.12.00</t>
    <phoneticPr fontId="1"/>
  </si>
  <si>
    <t>2014.07.21.16.00</t>
    <phoneticPr fontId="1"/>
  </si>
  <si>
    <t>2014.07.21.20.00</t>
    <phoneticPr fontId="1"/>
  </si>
  <si>
    <t>2014.07.28.20.00</t>
    <phoneticPr fontId="1"/>
  </si>
  <si>
    <t>2014.08.01.12.00</t>
    <phoneticPr fontId="1"/>
  </si>
  <si>
    <t>2014.08.21.20.00</t>
    <phoneticPr fontId="1"/>
  </si>
  <si>
    <t>2014.08.22.12.00</t>
    <phoneticPr fontId="1"/>
  </si>
  <si>
    <t>2014.08.25.16.00</t>
    <phoneticPr fontId="1"/>
  </si>
  <si>
    <t>2014.08.26.04.00</t>
    <phoneticPr fontId="1"/>
  </si>
  <si>
    <t>2014.09.10.04.00</t>
    <phoneticPr fontId="1"/>
  </si>
  <si>
    <t>2014.09.15.16.00</t>
    <phoneticPr fontId="1"/>
  </si>
  <si>
    <t>2014.10.27.00.00</t>
    <phoneticPr fontId="1"/>
  </si>
  <si>
    <t>2014.10.27.12.00</t>
    <phoneticPr fontId="1"/>
  </si>
  <si>
    <t>2014.10.29.20.00</t>
    <phoneticPr fontId="1"/>
  </si>
  <si>
    <t>2014.11.10.00.00</t>
    <phoneticPr fontId="1"/>
  </si>
  <si>
    <t>2014.11.12.00.00</t>
    <phoneticPr fontId="1"/>
  </si>
  <si>
    <t>2014.11.12.12.00</t>
    <phoneticPr fontId="1"/>
  </si>
  <si>
    <t>2014.113.14.00.00</t>
    <phoneticPr fontId="1"/>
  </si>
  <si>
    <t>2014.11.17.00.00</t>
    <phoneticPr fontId="1"/>
  </si>
  <si>
    <t>2014.12.12.20.00</t>
    <phoneticPr fontId="1"/>
  </si>
  <si>
    <t>2014.12.17.16.00</t>
    <phoneticPr fontId="1"/>
  </si>
  <si>
    <t>2015.03.11.12.00</t>
    <phoneticPr fontId="1"/>
  </si>
  <si>
    <t>2015.03.12.08.00</t>
    <phoneticPr fontId="1"/>
  </si>
  <si>
    <t>2015.03.26.00.00</t>
    <phoneticPr fontId="1"/>
  </si>
  <si>
    <t>2015.03.30.08.00</t>
    <phoneticPr fontId="1"/>
  </si>
  <si>
    <t>2015.04.03.00.00</t>
    <phoneticPr fontId="1"/>
  </si>
  <si>
    <t>20153.04.03.12.00</t>
    <phoneticPr fontId="1"/>
  </si>
  <si>
    <t>2015.04.15.08.00.</t>
    <phoneticPr fontId="1"/>
  </si>
  <si>
    <t>2015.04.20.16.000</t>
    <phoneticPr fontId="1"/>
  </si>
  <si>
    <t>2015.06.01.00.00</t>
    <phoneticPr fontId="1"/>
  </si>
  <si>
    <t>2015.06.02.16.00</t>
    <phoneticPr fontId="1"/>
  </si>
  <si>
    <t>2015.06.18.04.00</t>
    <phoneticPr fontId="1"/>
  </si>
  <si>
    <t>2015.06.22.12.00</t>
    <phoneticPr fontId="1"/>
  </si>
  <si>
    <t>2015.17.06.16.00.</t>
    <phoneticPr fontId="1"/>
  </si>
  <si>
    <t>2015.07.10.00.00</t>
    <phoneticPr fontId="1"/>
  </si>
  <si>
    <t>2015.07.17.12.00</t>
    <phoneticPr fontId="1"/>
  </si>
  <si>
    <t>2015.07.21.16.00</t>
    <phoneticPr fontId="1"/>
  </si>
  <si>
    <t>勝ち</t>
    <rPh sb="0" eb="1">
      <t>カ</t>
    </rPh>
    <phoneticPr fontId="1"/>
  </si>
  <si>
    <t>2015.07.30.00.00</t>
    <phoneticPr fontId="1"/>
  </si>
  <si>
    <t>2015.07.31.12.00</t>
    <phoneticPr fontId="1"/>
  </si>
  <si>
    <t>2015.08.05.16.00</t>
    <phoneticPr fontId="1"/>
  </si>
  <si>
    <t>2015.08.06.16.00</t>
    <phoneticPr fontId="1"/>
  </si>
  <si>
    <t>2011.10.12.12.00</t>
    <phoneticPr fontId="1"/>
  </si>
  <si>
    <t>2011.10.13.08.00</t>
    <phoneticPr fontId="1"/>
  </si>
  <si>
    <t>ストップ(建値決済）</t>
    <rPh sb="5" eb="7">
      <t>タテネ</t>
    </rPh>
    <rPh sb="7" eb="9">
      <t>ケッサイ</t>
    </rPh>
    <phoneticPr fontId="1"/>
  </si>
  <si>
    <t>2011.11.15.04.00.</t>
    <phoneticPr fontId="1"/>
  </si>
  <si>
    <t>2011.11.18.16.00</t>
    <phoneticPr fontId="1"/>
  </si>
  <si>
    <t>2011.12.21.04.00</t>
    <phoneticPr fontId="1"/>
  </si>
  <si>
    <t>2011.12.21.12.00</t>
    <phoneticPr fontId="1"/>
  </si>
  <si>
    <t>2011.01.17.16.00</t>
    <phoneticPr fontId="1"/>
  </si>
  <si>
    <t>2012.01.20.16.00</t>
    <phoneticPr fontId="1"/>
  </si>
  <si>
    <t>2012.02.21.08.00</t>
    <phoneticPr fontId="1"/>
  </si>
  <si>
    <t>2012.03.06.08.00</t>
    <phoneticPr fontId="1"/>
  </si>
  <si>
    <t>2012.03.09.12.00</t>
    <phoneticPr fontId="1"/>
  </si>
  <si>
    <t>2012.03.15.308.00</t>
    <phoneticPr fontId="1"/>
  </si>
  <si>
    <t>2012.03.2020.00</t>
    <phoneticPr fontId="1"/>
  </si>
  <si>
    <t>20123.03.21.16.00</t>
    <phoneticPr fontId="1"/>
  </si>
  <si>
    <t>2012.04.25.16.00</t>
    <phoneticPr fontId="1"/>
  </si>
  <si>
    <t>2012.04.25.20.00</t>
    <phoneticPr fontId="1"/>
  </si>
  <si>
    <t>2012.05.17.00.00</t>
    <phoneticPr fontId="1"/>
  </si>
  <si>
    <t>2012.05.7.12.00</t>
    <phoneticPr fontId="1"/>
  </si>
  <si>
    <t>2012.06.04.08.00</t>
    <phoneticPr fontId="1"/>
  </si>
  <si>
    <t>2012.06.05.04.00</t>
    <phoneticPr fontId="1"/>
  </si>
  <si>
    <t>2012.07.18.16.00</t>
    <phoneticPr fontId="1"/>
  </si>
  <si>
    <t>2012.07.27.16.00</t>
    <phoneticPr fontId="1"/>
  </si>
  <si>
    <t>2012.08.21.16.00</t>
    <phoneticPr fontId="1"/>
  </si>
  <si>
    <t>2012.08.24.08.00</t>
    <phoneticPr fontId="1"/>
  </si>
  <si>
    <t>2012.08.28.16.00</t>
    <phoneticPr fontId="1"/>
  </si>
  <si>
    <t>2012.0829.16.00</t>
    <phoneticPr fontId="1"/>
  </si>
  <si>
    <t>2012.09.25.20.00</t>
    <phoneticPr fontId="1"/>
  </si>
  <si>
    <t>2012.09.28.16.00</t>
    <phoneticPr fontId="1"/>
  </si>
  <si>
    <t>2012.09.27.20.00</t>
    <phoneticPr fontId="1"/>
  </si>
  <si>
    <t>2012.09.28.12.00</t>
    <phoneticPr fontId="1"/>
  </si>
  <si>
    <t>2012.10.02.20.00</t>
    <phoneticPr fontId="1"/>
  </si>
  <si>
    <t>2012.10.04.16.00</t>
    <phoneticPr fontId="1"/>
  </si>
  <si>
    <t>2012.10.11.00.00</t>
    <phoneticPr fontId="1"/>
  </si>
  <si>
    <t>2012.10.11.12.00</t>
    <phoneticPr fontId="1"/>
  </si>
  <si>
    <t>2012.10.15.08.00</t>
    <phoneticPr fontId="1"/>
  </si>
  <si>
    <t>2012.10.17.04.00</t>
    <phoneticPr fontId="1"/>
  </si>
  <si>
    <t>2012.10.19.16.00</t>
    <phoneticPr fontId="1"/>
  </si>
  <si>
    <t>2012.10.26.08.00</t>
    <phoneticPr fontId="1"/>
  </si>
  <si>
    <t>2012.11.2604.00</t>
    <phoneticPr fontId="1"/>
  </si>
  <si>
    <t>2012.11.27.04.00</t>
    <phoneticPr fontId="1"/>
  </si>
  <si>
    <t>2012.12.07.00.00</t>
    <phoneticPr fontId="1"/>
  </si>
  <si>
    <t>2012.12.07.08.00</t>
    <phoneticPr fontId="1"/>
  </si>
  <si>
    <t>2012.12.17.16.00</t>
    <phoneticPr fontId="1"/>
  </si>
  <si>
    <t>2012.12.20.00.00</t>
    <phoneticPr fontId="1"/>
  </si>
  <si>
    <t>2013.01.08.08.00</t>
    <phoneticPr fontId="1"/>
  </si>
  <si>
    <t>2013.01.09.00.00</t>
    <phoneticPr fontId="1"/>
  </si>
  <si>
    <t>2013.01.14.20.00</t>
    <phoneticPr fontId="1"/>
  </si>
  <si>
    <t>2013.01.15.04.00</t>
    <phoneticPr fontId="1"/>
  </si>
  <si>
    <t>2013.02.14.04.00</t>
    <phoneticPr fontId="1"/>
  </si>
  <si>
    <t>2013.02.14.12.00</t>
    <phoneticPr fontId="1"/>
  </si>
  <si>
    <t>2013.04.10.08.00</t>
    <phoneticPr fontId="1"/>
  </si>
  <si>
    <t>2013.04.12.08.00</t>
    <phoneticPr fontId="1"/>
  </si>
  <si>
    <t>2013.04.18.12.00</t>
    <phoneticPr fontId="1"/>
  </si>
  <si>
    <t>2013.04.23.04.00</t>
    <phoneticPr fontId="1"/>
  </si>
  <si>
    <t>2013.0.24.00.00</t>
    <phoneticPr fontId="1"/>
  </si>
  <si>
    <t>2013.04.25.08.00</t>
    <phoneticPr fontId="1"/>
  </si>
  <si>
    <t>100トレード</t>
    <phoneticPr fontId="1"/>
  </si>
  <si>
    <t>建値決済あり</t>
    <rPh sb="0" eb="2">
      <t>タテネ</t>
    </rPh>
    <rPh sb="2" eb="4">
      <t>ケッサイ</t>
    </rPh>
    <phoneticPr fontId="1"/>
  </si>
  <si>
    <t>合計</t>
  </si>
  <si>
    <t>画像なし</t>
    <rPh sb="0" eb="2">
      <t>ガゾウ</t>
    </rPh>
    <phoneticPr fontId="1"/>
  </si>
  <si>
    <t>2010.08.03～2011.09.20</t>
    <phoneticPr fontId="1"/>
  </si>
  <si>
    <t>画像あり</t>
    <rPh sb="0" eb="2">
      <t>ガゾウ</t>
    </rPh>
    <phoneticPr fontId="1"/>
  </si>
  <si>
    <t>2011.10.12～2013.04.24</t>
    <phoneticPr fontId="1"/>
  </si>
  <si>
    <t>2013.08.19～2015.08.05</t>
    <phoneticPr fontId="1"/>
  </si>
  <si>
    <t>トレード詳細データ</t>
  </si>
  <si>
    <t>通貨ペア別エントリー回数</t>
  </si>
  <si>
    <t>Buy</t>
  </si>
  <si>
    <t>Sell</t>
  </si>
  <si>
    <t>トレード期間</t>
  </si>
  <si>
    <t>2010.08.03～2015.08.05</t>
    <phoneticPr fontId="1"/>
  </si>
  <si>
    <t>買いエントリー回数</t>
  </si>
  <si>
    <t>53回</t>
    <rPh sb="2" eb="3">
      <t>カイ</t>
    </rPh>
    <phoneticPr fontId="1"/>
  </si>
  <si>
    <t>売りエントリー回数</t>
  </si>
  <si>
    <t>47回</t>
    <rPh sb="2" eb="3">
      <t>カイ</t>
    </rPh>
    <phoneticPr fontId="1"/>
  </si>
  <si>
    <t>合計トレード回数</t>
  </si>
  <si>
    <t>100回</t>
    <rPh sb="3" eb="4">
      <t>カイ</t>
    </rPh>
    <phoneticPr fontId="1"/>
  </si>
  <si>
    <t>合計勝ち数</t>
  </si>
  <si>
    <t>42回</t>
    <rPh sb="2" eb="3">
      <t>カイ</t>
    </rPh>
    <phoneticPr fontId="1"/>
  </si>
  <si>
    <t>合計負け数</t>
  </si>
  <si>
    <t>38回</t>
    <rPh sb="2" eb="3">
      <t>カイ</t>
    </rPh>
    <phoneticPr fontId="1"/>
  </si>
  <si>
    <t>引き分け</t>
  </si>
  <si>
    <t>20回</t>
    <rPh sb="2" eb="3">
      <t>カイ</t>
    </rPh>
    <phoneticPr fontId="1"/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</si>
  <si>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</si>
  <si>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</si>
  <si>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</si>
  <si>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</si>
  <si>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</si>
  <si>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</si>
  <si>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</si>
  <si>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5連勝</t>
    <rPh sb="1" eb="3">
      <t>レンショウ</t>
    </rPh>
    <phoneticPr fontId="1"/>
  </si>
  <si>
    <t>最大連敗数</t>
  </si>
  <si>
    <t>4連敗</t>
    <rPh sb="1" eb="3">
      <t>レンパイ</t>
    </rPh>
    <phoneticPr fontId="1"/>
  </si>
  <si>
    <t>最大DD(pips)</t>
  </si>
  <si>
    <t>勝率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</si>
  <si>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</si>
  <si>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</si>
  <si>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</si>
  <si>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</si>
  <si>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</si>
  <si>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</si>
  <si>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</si>
  <si>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77～79</t>
    <phoneticPr fontId="1"/>
  </si>
  <si>
    <t>80～82</t>
    <phoneticPr fontId="1"/>
  </si>
  <si>
    <t>83～85</t>
    <phoneticPr fontId="1"/>
  </si>
  <si>
    <t>86～91</t>
    <phoneticPr fontId="1"/>
  </si>
  <si>
    <t>92～96</t>
    <phoneticPr fontId="1"/>
  </si>
  <si>
    <t>98～100</t>
    <phoneticPr fontId="1"/>
  </si>
  <si>
    <t>※データ作成中に自動更新がかかり画像が消えてしまいましたので、今回はその後に作成した分のみとなっています。</t>
    <rPh sb="4" eb="7">
      <t>サクセイチュウ</t>
    </rPh>
    <rPh sb="8" eb="12">
      <t>ジドウコウシン</t>
    </rPh>
    <rPh sb="16" eb="18">
      <t>ガゾウ</t>
    </rPh>
    <rPh sb="19" eb="20">
      <t>キ</t>
    </rPh>
    <rPh sb="31" eb="33">
      <t>コンカイ</t>
    </rPh>
    <rPh sb="36" eb="37">
      <t>ゴ</t>
    </rPh>
    <rPh sb="38" eb="40">
      <t>サクセイ</t>
    </rPh>
    <rPh sb="42" eb="43">
      <t>ブン</t>
    </rPh>
    <phoneticPr fontId="1"/>
  </si>
  <si>
    <t>※データ作成中に自動更新がかかり画像が消えてしまいましたので、今回はその後に作成した分のみとなっています。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</si>
</sst>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;[Red]0.00"/>
    <numFmt numFmtId="178" formatCode="0.0000;[Red]0.0000"/>
    <numFmt numFmtId="179" formatCode="0_);[Red]\(0\)"/>
    <numFmt numFmtId="180" formatCode="yyyy/m/d;@"/>
    <numFmt numFmtId="181" formatCode="0.00_ ;[Red]\-0.00\ "/>
  </numFmts>
  <fonts count="6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ont="1" applyFill="1" applyBorder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vertical="center"/>
    </xf>
    <xf numFmtId="176" fontId="0" fillId="2" borderId="2" xfId="0" applyNumberFormat="1" applyFont="1" applyFill="1" applyBorder="1" applyAlignment="1" applyProtection="1">
      <alignment vertical="center"/>
    </xf>
    <xf numFmtId="177" fontId="0" fillId="2" borderId="2" xfId="0" applyNumberFormat="1" applyFont="1" applyFill="1" applyBorder="1" applyAlignment="1" applyProtection="1">
      <alignment vertical="center"/>
    </xf>
    <xf numFmtId="178" fontId="0" fillId="2" borderId="2" xfId="0" applyNumberFormat="1" applyFont="1" applyFill="1" applyBorder="1" applyAlignment="1" applyProtection="1">
      <alignment vertical="center"/>
    </xf>
    <xf numFmtId="179" fontId="0" fillId="2" borderId="3" xfId="0" applyNumberFormat="1" applyFont="1" applyFill="1" applyBorder="1" applyAlignment="1" applyProtection="1">
      <alignment vertical="center"/>
    </xf>
    <xf numFmtId="0" fontId="0" fillId="2" borderId="4" xfId="0" applyNumberFormat="1" applyFont="1" applyFill="1" applyBorder="1" applyAlignment="1" applyProtection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178" fontId="0" fillId="3" borderId="0" xfId="0" applyNumberFormat="1" applyFill="1">
      <alignment vertical="center"/>
    </xf>
    <xf numFmtId="0" fontId="0" fillId="3" borderId="0" xfId="0" applyNumberFormat="1" applyFill="1">
      <alignment vertical="center"/>
    </xf>
    <xf numFmtId="179" fontId="0" fillId="3" borderId="0" xfId="0" applyNumberFormat="1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179" fontId="0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 applyProtection="1">
      <alignment vertical="center"/>
    </xf>
    <xf numFmtId="177" fontId="0" fillId="0" borderId="6" xfId="0" applyNumberFormat="1" applyFont="1" applyFill="1" applyBorder="1" applyAlignment="1" applyProtection="1">
      <alignment vertical="center"/>
    </xf>
    <xf numFmtId="177" fontId="0" fillId="0" borderId="6" xfId="0" applyNumberFormat="1" applyBorder="1">
      <alignment vertical="center"/>
    </xf>
    <xf numFmtId="179" fontId="0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vertical="center"/>
    </xf>
    <xf numFmtId="0" fontId="0" fillId="0" borderId="15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vertical="center"/>
    </xf>
    <xf numFmtId="0" fontId="0" fillId="0" borderId="18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181" fontId="0" fillId="0" borderId="15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0" fontId="0" fillId="0" borderId="20" xfId="0" applyNumberFormat="1" applyFont="1" applyFill="1" applyBorder="1" applyAlignment="1" applyProtection="1">
      <alignment vertical="center"/>
    </xf>
    <xf numFmtId="9" fontId="0" fillId="0" borderId="21" xfId="0" applyNumberFormat="1" applyFont="1" applyFill="1" applyBorder="1" applyAlignment="1" applyProtection="1">
      <alignment vertical="center"/>
    </xf>
    <xf numFmtId="176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4" fillId="5" borderId="24" xfId="0" applyNumberFormat="1" applyFont="1" applyFill="1" applyBorder="1" applyAlignment="1" applyProtection="1">
      <alignment horizontal="center" vertical="center"/>
    </xf>
    <xf numFmtId="177" fontId="4" fillId="5" borderId="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177" fontId="0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9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>
      <alignment vertical="center"/>
    </xf>
    <xf numFmtId="177" fontId="0" fillId="0" borderId="32" xfId="0" applyNumberFormat="1" applyFont="1" applyFill="1" applyBorder="1" applyAlignment="1" applyProtection="1">
      <alignment vertical="center"/>
    </xf>
    <xf numFmtId="0" fontId="4" fillId="5" borderId="7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51662</xdr:colOff>
      <xdr:row>2</xdr:row>
      <xdr:rowOff>25831</xdr:rowOff>
    </xdr:from>
    <xdr:to>
      <xdr:col>31</xdr:col>
      <xdr:colOff>38746</xdr:colOff>
      <xdr:row>52</xdr:row>
      <xdr:rowOff>77492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42" t="10275" r="214" b="4659"/>
        <a:stretch/>
      </xdr:blipFill>
      <xdr:spPr>
        <a:xfrm>
          <a:off x="1004162" y="193471"/>
          <a:ext cx="18275084" cy="8433660"/>
        </a:xfrm>
        <a:prstGeom prst="rect">
          <a:avLst/>
        </a:prstGeom>
      </xdr:spPr>
    </xdr:pic>
    <xdr:clientData/>
  </xdr:twoCellAnchor>
  <xdr:twoCellAnchor editAs="oneCell">
    <xdr:from>
      <xdr:col>0</xdr:col>
      <xdr:colOff>942814</xdr:colOff>
      <xdr:row>54</xdr:row>
      <xdr:rowOff>25830</xdr:rowOff>
    </xdr:from>
    <xdr:to>
      <xdr:col>31</xdr:col>
      <xdr:colOff>25831</xdr:colOff>
      <xdr:row>104</xdr:row>
      <xdr:rowOff>25830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71" t="10291" r="270" b="5034"/>
        <a:stretch/>
      </xdr:blipFill>
      <xdr:spPr>
        <a:xfrm>
          <a:off x="942814" y="8910750"/>
          <a:ext cx="18323517" cy="83820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129153</xdr:rowOff>
    </xdr:from>
    <xdr:to>
      <xdr:col>31</xdr:col>
      <xdr:colOff>64577</xdr:colOff>
      <xdr:row>154</xdr:row>
      <xdr:rowOff>64578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72" t="10595" r="58" b="5051"/>
        <a:stretch/>
      </xdr:blipFill>
      <xdr:spPr>
        <a:xfrm>
          <a:off x="952500" y="17396073"/>
          <a:ext cx="18352577" cy="83174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31</xdr:col>
      <xdr:colOff>38746</xdr:colOff>
      <xdr:row>205</xdr:row>
      <xdr:rowOff>12916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0292" r="200" b="4903"/>
        <a:stretch/>
      </xdr:blipFill>
      <xdr:spPr>
        <a:xfrm>
          <a:off x="952500" y="25816560"/>
          <a:ext cx="18326746" cy="83949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205</xdr:row>
      <xdr:rowOff>129152</xdr:rowOff>
    </xdr:from>
    <xdr:to>
      <xdr:col>31</xdr:col>
      <xdr:colOff>64577</xdr:colOff>
      <xdr:row>255</xdr:row>
      <xdr:rowOff>129153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0682" r="58" b="4643"/>
        <a:stretch/>
      </xdr:blipFill>
      <xdr:spPr>
        <a:xfrm>
          <a:off x="952500" y="34327712"/>
          <a:ext cx="18352577" cy="838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256</xdr:row>
      <xdr:rowOff>51661</xdr:rowOff>
    </xdr:from>
    <xdr:to>
      <xdr:col>31</xdr:col>
      <xdr:colOff>1</xdr:colOff>
      <xdr:row>306</xdr:row>
      <xdr:rowOff>90408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65" t="9771" r="-156" b="5164"/>
        <a:stretch/>
      </xdr:blipFill>
      <xdr:spPr>
        <a:xfrm>
          <a:off x="952501" y="42799861"/>
          <a:ext cx="18288000" cy="84207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307</xdr:row>
      <xdr:rowOff>154983</xdr:rowOff>
    </xdr:from>
    <xdr:to>
      <xdr:col>31</xdr:col>
      <xdr:colOff>64577</xdr:colOff>
      <xdr:row>357</xdr:row>
      <xdr:rowOff>90407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0422" r="58" b="5555"/>
        <a:stretch/>
      </xdr:blipFill>
      <xdr:spPr>
        <a:xfrm>
          <a:off x="952500" y="51452823"/>
          <a:ext cx="18352577" cy="831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zoomScale="79" zoomScaleNormal="79" zoomScaleSheetLayoutView="100" workbookViewId="0">
      <pane ySplit="1" topLeftCell="A2" activePane="bottomLeft" state="frozen"/>
      <selection pane="bottomLeft" activeCell="A2" sqref="A2"/>
    </sheetView>
  </sheetViews>
  <sheetFormatPr defaultColWidth="10" defaultRowHeight="13.5" customHeight="1" x14ac:dyDescent="0.2"/>
  <cols>
    <col min="1" max="1" width="11.6640625" style="1" customWidth="1"/>
    <col min="2" max="2" width="9.6640625" customWidth="1"/>
    <col min="4" max="4" width="17.21875" customWidth="1"/>
    <col min="5" max="5" width="14.21875" customWidth="1"/>
    <col min="6" max="6" width="6.88671875" customWidth="1"/>
    <col min="7" max="7" width="15.88671875" customWidth="1"/>
    <col min="8" max="8" width="13.109375" style="16" customWidth="1"/>
    <col min="9" max="9" width="11.21875" customWidth="1"/>
    <col min="10" max="10" width="15.88671875" customWidth="1"/>
    <col min="11" max="11" width="10" style="17"/>
    <col min="12" max="12" width="18.33203125" customWidth="1"/>
    <col min="13" max="13" width="9" customWidth="1"/>
    <col min="14" max="14" width="9" style="40" hidden="1" customWidth="1"/>
    <col min="15" max="15" width="10" style="41"/>
    <col min="16" max="16" width="10" style="21"/>
    <col min="17" max="17" width="15.88671875" customWidth="1"/>
  </cols>
  <sheetData>
    <row r="1" spans="1:17" ht="13.8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5" t="s">
        <v>10</v>
      </c>
      <c r="L1" s="3" t="s">
        <v>11</v>
      </c>
      <c r="M1" s="3" t="s">
        <v>12</v>
      </c>
      <c r="N1" s="6"/>
      <c r="O1" s="3" t="s">
        <v>13</v>
      </c>
      <c r="P1" s="7" t="s">
        <v>14</v>
      </c>
      <c r="Q1" s="8" t="s">
        <v>15</v>
      </c>
    </row>
    <row r="2" spans="1:17" s="10" customFormat="1" ht="13.5" customHeight="1" x14ac:dyDescent="0.2">
      <c r="A2" s="9"/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>
        <v>123.4</v>
      </c>
      <c r="I2" s="10" t="s">
        <v>20</v>
      </c>
      <c r="J2" s="10" t="s">
        <v>22</v>
      </c>
      <c r="K2" s="12">
        <v>124.15</v>
      </c>
      <c r="L2" s="10" t="s">
        <v>23</v>
      </c>
      <c r="M2" s="10" t="s">
        <v>24</v>
      </c>
      <c r="N2" s="13"/>
      <c r="O2" s="14">
        <v>75</v>
      </c>
      <c r="P2" s="15">
        <v>0</v>
      </c>
      <c r="Q2" s="10">
        <v>7500</v>
      </c>
    </row>
    <row r="3" spans="1:17" ht="13.2" x14ac:dyDescent="0.2">
      <c r="A3" s="1">
        <v>1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  <c r="H3" s="16">
        <v>86.38</v>
      </c>
      <c r="I3" t="s">
        <v>31</v>
      </c>
      <c r="J3" t="s">
        <v>32</v>
      </c>
      <c r="K3" s="17">
        <v>86.38</v>
      </c>
      <c r="L3" t="s">
        <v>33</v>
      </c>
      <c r="M3" t="s">
        <v>34</v>
      </c>
      <c r="N3" s="17">
        <f>'②検証データ（USDJPY) ４H足'!K3-'②検証データ（USDJPY) ４H足'!H3</f>
        <v>0</v>
      </c>
      <c r="O3" s="18">
        <v>0</v>
      </c>
      <c r="P3" s="19">
        <v>0</v>
      </c>
      <c r="Q3">
        <f>(O3+P3)*100</f>
        <v>0</v>
      </c>
    </row>
    <row r="4" spans="1:17" ht="13.2" x14ac:dyDescent="0.2">
      <c r="A4" s="1">
        <v>2</v>
      </c>
      <c r="B4" t="s">
        <v>25</v>
      </c>
      <c r="C4" t="s">
        <v>35</v>
      </c>
      <c r="D4" t="s">
        <v>27</v>
      </c>
      <c r="E4" t="s">
        <v>36</v>
      </c>
      <c r="F4" t="s">
        <v>29</v>
      </c>
      <c r="G4" s="20" t="s">
        <v>37</v>
      </c>
      <c r="H4" s="16">
        <v>86.24</v>
      </c>
      <c r="I4" t="s">
        <v>29</v>
      </c>
      <c r="J4" t="s">
        <v>38</v>
      </c>
      <c r="K4" s="17">
        <v>86</v>
      </c>
      <c r="L4" t="s">
        <v>39</v>
      </c>
      <c r="M4" t="s">
        <v>40</v>
      </c>
      <c r="N4" s="17">
        <f>'②検証データ（USDJPY) ４H足'!K4-'②検証データ（USDJPY) ４H足'!H4</f>
        <v>-0.23999999999999488</v>
      </c>
      <c r="O4" s="18">
        <v>0</v>
      </c>
      <c r="P4" s="19">
        <v>24</v>
      </c>
      <c r="Q4">
        <f t="shared" ref="Q4:Q67" si="0">(O4+P4)*100</f>
        <v>2400</v>
      </c>
    </row>
    <row r="5" spans="1:17" ht="13.2" x14ac:dyDescent="0.2">
      <c r="A5" s="1">
        <v>3</v>
      </c>
      <c r="B5" t="s">
        <v>25</v>
      </c>
      <c r="C5" t="s">
        <v>35</v>
      </c>
      <c r="D5" t="s">
        <v>27</v>
      </c>
      <c r="E5" t="s">
        <v>36</v>
      </c>
      <c r="F5" t="s">
        <v>29</v>
      </c>
      <c r="G5" t="s">
        <v>41</v>
      </c>
      <c r="H5" s="16">
        <v>85.92</v>
      </c>
      <c r="I5" t="s">
        <v>42</v>
      </c>
      <c r="J5" t="s">
        <v>43</v>
      </c>
      <c r="K5" s="17">
        <v>85.61</v>
      </c>
      <c r="L5" t="s">
        <v>44</v>
      </c>
      <c r="M5" t="s">
        <v>40</v>
      </c>
      <c r="N5" s="17">
        <f>'②検証データ（USDJPY) ４H足'!K5-'②検証データ（USDJPY) ４H足'!H5</f>
        <v>-0.31000000000000227</v>
      </c>
      <c r="O5" s="18">
        <v>0</v>
      </c>
      <c r="P5" s="19">
        <v>31</v>
      </c>
      <c r="Q5">
        <f t="shared" si="0"/>
        <v>3100</v>
      </c>
    </row>
    <row r="6" spans="1:17" ht="13.2" x14ac:dyDescent="0.2">
      <c r="A6" s="1">
        <v>4</v>
      </c>
      <c r="B6" t="s">
        <v>25</v>
      </c>
      <c r="C6" t="s">
        <v>26</v>
      </c>
      <c r="D6" t="s">
        <v>27</v>
      </c>
      <c r="E6" t="s">
        <v>36</v>
      </c>
      <c r="F6" t="s">
        <v>29</v>
      </c>
      <c r="G6" t="s">
        <v>45</v>
      </c>
      <c r="H6" s="16">
        <v>84.32</v>
      </c>
      <c r="I6" t="s">
        <v>29</v>
      </c>
      <c r="J6" t="s">
        <v>46</v>
      </c>
      <c r="K6" s="17">
        <v>84.32</v>
      </c>
      <c r="L6" t="s">
        <v>33</v>
      </c>
      <c r="M6" t="s">
        <v>34</v>
      </c>
      <c r="N6" s="17">
        <f>'②検証データ（USDJPY) ４H足'!K6-'②検証データ（USDJPY) ４H足'!H6</f>
        <v>0</v>
      </c>
      <c r="O6" s="18">
        <v>0</v>
      </c>
      <c r="P6" s="19">
        <v>0</v>
      </c>
      <c r="Q6">
        <f t="shared" si="0"/>
        <v>0</v>
      </c>
    </row>
    <row r="7" spans="1:17" ht="13.2" x14ac:dyDescent="0.2">
      <c r="A7" s="1">
        <v>5</v>
      </c>
      <c r="B7" t="s">
        <v>25</v>
      </c>
      <c r="C7" t="s">
        <v>26</v>
      </c>
      <c r="D7" t="s">
        <v>27</v>
      </c>
      <c r="E7" t="s">
        <v>36</v>
      </c>
      <c r="F7" t="s">
        <v>29</v>
      </c>
      <c r="G7" t="s">
        <v>47</v>
      </c>
      <c r="H7" s="16">
        <v>85.65</v>
      </c>
      <c r="I7" t="s">
        <v>29</v>
      </c>
      <c r="J7" t="s">
        <v>48</v>
      </c>
      <c r="K7" s="17">
        <v>84.67</v>
      </c>
      <c r="L7" t="s">
        <v>39</v>
      </c>
      <c r="M7" t="s">
        <v>49</v>
      </c>
      <c r="N7" s="17">
        <f>'②検証データ（USDJPY) ４H足'!K7-'②検証データ（USDJPY) ４H足'!H7</f>
        <v>-0.98000000000000398</v>
      </c>
      <c r="O7" s="18">
        <v>98</v>
      </c>
      <c r="P7" s="19">
        <v>0</v>
      </c>
      <c r="Q7">
        <f t="shared" si="0"/>
        <v>9800</v>
      </c>
    </row>
    <row r="8" spans="1:17" ht="13.2" x14ac:dyDescent="0.2">
      <c r="A8" s="1">
        <v>6</v>
      </c>
      <c r="B8" t="s">
        <v>25</v>
      </c>
      <c r="C8" t="s">
        <v>26</v>
      </c>
      <c r="D8" t="s">
        <v>27</v>
      </c>
      <c r="E8" t="s">
        <v>36</v>
      </c>
      <c r="F8" t="s">
        <v>29</v>
      </c>
      <c r="G8" t="s">
        <v>50</v>
      </c>
      <c r="H8" s="16">
        <v>83.79</v>
      </c>
      <c r="I8" t="s">
        <v>29</v>
      </c>
      <c r="J8" t="s">
        <v>51</v>
      </c>
      <c r="K8" s="17">
        <v>83.63</v>
      </c>
      <c r="L8" t="s">
        <v>44</v>
      </c>
      <c r="M8" t="s">
        <v>49</v>
      </c>
      <c r="N8" s="17">
        <f>'②検証データ（USDJPY) ４H足'!K8-'②検証データ（USDJPY) ４H足'!H8</f>
        <v>-0.1600000000000108</v>
      </c>
      <c r="O8" s="18">
        <v>0</v>
      </c>
      <c r="P8" s="18">
        <v>16</v>
      </c>
      <c r="Q8">
        <f t="shared" si="0"/>
        <v>1600</v>
      </c>
    </row>
    <row r="9" spans="1:17" ht="13.2" x14ac:dyDescent="0.2">
      <c r="A9" s="1">
        <v>7</v>
      </c>
      <c r="B9" t="s">
        <v>52</v>
      </c>
      <c r="C9" t="s">
        <v>26</v>
      </c>
      <c r="D9" t="s">
        <v>27</v>
      </c>
      <c r="E9" t="s">
        <v>36</v>
      </c>
      <c r="F9" t="s">
        <v>29</v>
      </c>
      <c r="G9" t="s">
        <v>53</v>
      </c>
      <c r="H9" s="16">
        <v>81.78</v>
      </c>
      <c r="I9" t="s">
        <v>29</v>
      </c>
      <c r="J9" t="s">
        <v>54</v>
      </c>
      <c r="K9" s="17">
        <v>81.95</v>
      </c>
      <c r="L9" t="s">
        <v>39</v>
      </c>
      <c r="M9" t="s">
        <v>40</v>
      </c>
      <c r="N9" s="17">
        <f>'②検証データ（USDJPY) ４H足'!K9-'②検証データ（USDJPY) ４H足'!H9</f>
        <v>0.17000000000000171</v>
      </c>
      <c r="O9" s="18">
        <v>0</v>
      </c>
      <c r="P9" s="18">
        <v>17</v>
      </c>
      <c r="Q9">
        <f t="shared" si="0"/>
        <v>1700</v>
      </c>
    </row>
    <row r="10" spans="1:17" ht="13.2" x14ac:dyDescent="0.2">
      <c r="A10" s="1">
        <v>8</v>
      </c>
      <c r="B10" t="s">
        <v>25</v>
      </c>
      <c r="C10" t="s">
        <v>26</v>
      </c>
      <c r="D10" t="s">
        <v>27</v>
      </c>
      <c r="E10" t="s">
        <v>36</v>
      </c>
      <c r="F10" t="s">
        <v>42</v>
      </c>
      <c r="G10" t="s">
        <v>55</v>
      </c>
      <c r="H10" s="16">
        <v>81.36</v>
      </c>
      <c r="I10" t="s">
        <v>29</v>
      </c>
      <c r="J10" t="s">
        <v>56</v>
      </c>
      <c r="K10" s="17">
        <v>81.36</v>
      </c>
      <c r="L10" t="s">
        <v>33</v>
      </c>
      <c r="M10" t="s">
        <v>34</v>
      </c>
      <c r="N10" s="17">
        <f>'②検証データ（USDJPY) ４H足'!K10-'②検証データ（USDJPY) ４H足'!H10</f>
        <v>0</v>
      </c>
      <c r="O10" s="18">
        <v>0</v>
      </c>
      <c r="P10" s="19">
        <v>0</v>
      </c>
      <c r="Q10">
        <f t="shared" si="0"/>
        <v>0</v>
      </c>
    </row>
    <row r="11" spans="1:17" ht="13.2" x14ac:dyDescent="0.2">
      <c r="A11" s="1">
        <v>9</v>
      </c>
      <c r="B11" t="s">
        <v>25</v>
      </c>
      <c r="C11" t="s">
        <v>26</v>
      </c>
      <c r="D11" t="s">
        <v>27</v>
      </c>
      <c r="E11" t="s">
        <v>36</v>
      </c>
      <c r="F11" t="s">
        <v>29</v>
      </c>
      <c r="G11" t="s">
        <v>57</v>
      </c>
      <c r="H11" s="16">
        <v>81.150000000000006</v>
      </c>
      <c r="I11" t="s">
        <v>42</v>
      </c>
      <c r="J11" t="s">
        <v>58</v>
      </c>
      <c r="K11" s="17">
        <v>81.34</v>
      </c>
      <c r="L11" t="s">
        <v>44</v>
      </c>
      <c r="M11" t="s">
        <v>40</v>
      </c>
      <c r="N11" s="17">
        <f>'②検証データ（USDJPY) ４H足'!K11-'②検証データ（USDJPY) ４H足'!H11</f>
        <v>0.18999999999999773</v>
      </c>
      <c r="O11" s="18">
        <v>0</v>
      </c>
      <c r="P11" s="19">
        <v>19</v>
      </c>
      <c r="Q11">
        <f t="shared" si="0"/>
        <v>1900</v>
      </c>
    </row>
    <row r="12" spans="1:17" ht="13.2" x14ac:dyDescent="0.2">
      <c r="A12" s="1">
        <v>10</v>
      </c>
      <c r="B12" t="s">
        <v>25</v>
      </c>
      <c r="C12" t="s">
        <v>26</v>
      </c>
      <c r="D12" t="s">
        <v>27</v>
      </c>
      <c r="E12" t="s">
        <v>36</v>
      </c>
      <c r="F12" t="s">
        <v>29</v>
      </c>
      <c r="G12" t="s">
        <v>59</v>
      </c>
      <c r="H12" s="16">
        <v>81.3</v>
      </c>
      <c r="I12" t="s">
        <v>29</v>
      </c>
      <c r="J12" t="s">
        <v>60</v>
      </c>
      <c r="K12" s="17">
        <v>81.3</v>
      </c>
      <c r="L12" t="s">
        <v>33</v>
      </c>
      <c r="M12" t="s">
        <v>34</v>
      </c>
      <c r="N12" s="17">
        <f>'②検証データ（USDJPY) ４H足'!K12-'②検証データ（USDJPY) ４H足'!H12</f>
        <v>0</v>
      </c>
      <c r="O12" s="18">
        <v>0</v>
      </c>
      <c r="P12" s="19">
        <v>0</v>
      </c>
      <c r="Q12">
        <f t="shared" si="0"/>
        <v>0</v>
      </c>
    </row>
    <row r="13" spans="1:17" ht="13.2" x14ac:dyDescent="0.2">
      <c r="A13" s="1">
        <v>11</v>
      </c>
      <c r="B13" t="s">
        <v>25</v>
      </c>
      <c r="C13" t="s">
        <v>35</v>
      </c>
      <c r="D13" t="s">
        <v>27</v>
      </c>
      <c r="E13" t="s">
        <v>36</v>
      </c>
      <c r="F13" t="s">
        <v>36</v>
      </c>
      <c r="G13" t="s">
        <v>61</v>
      </c>
      <c r="H13">
        <v>80.680000000000007</v>
      </c>
      <c r="I13" t="s">
        <v>29</v>
      </c>
      <c r="J13" t="s">
        <v>62</v>
      </c>
      <c r="K13" s="17">
        <v>80.680000000000007</v>
      </c>
      <c r="L13" t="s">
        <v>33</v>
      </c>
      <c r="M13" t="s">
        <v>34</v>
      </c>
      <c r="N13" s="17">
        <f>'②検証データ（USDJPY) ４H足'!K13-'②検証データ（USDJPY) ４H足'!H13</f>
        <v>0</v>
      </c>
      <c r="O13" s="18">
        <v>0</v>
      </c>
      <c r="P13" s="19">
        <v>0</v>
      </c>
      <c r="Q13">
        <f t="shared" si="0"/>
        <v>0</v>
      </c>
    </row>
    <row r="14" spans="1:17" ht="13.2" x14ac:dyDescent="0.2">
      <c r="A14" s="1">
        <v>12</v>
      </c>
      <c r="B14" t="s">
        <v>25</v>
      </c>
      <c r="C14" t="s">
        <v>26</v>
      </c>
      <c r="D14" t="s">
        <v>63</v>
      </c>
      <c r="E14" t="s">
        <v>36</v>
      </c>
      <c r="F14" t="s">
        <v>29</v>
      </c>
      <c r="G14" t="s">
        <v>64</v>
      </c>
      <c r="H14" s="16">
        <v>80.73</v>
      </c>
      <c r="I14" t="s">
        <v>29</v>
      </c>
      <c r="J14" t="s">
        <v>65</v>
      </c>
      <c r="K14" s="17">
        <v>80.87</v>
      </c>
      <c r="L14" t="s">
        <v>44</v>
      </c>
      <c r="M14" t="s">
        <v>40</v>
      </c>
      <c r="N14" s="17">
        <f>'②検証データ（USDJPY) ４H足'!K14-'②検証データ（USDJPY) ４H足'!H14</f>
        <v>0.14000000000000057</v>
      </c>
      <c r="O14" s="18">
        <v>0</v>
      </c>
      <c r="P14" s="19">
        <v>14</v>
      </c>
      <c r="Q14">
        <f t="shared" si="0"/>
        <v>1400</v>
      </c>
    </row>
    <row r="15" spans="1:17" ht="13.2" x14ac:dyDescent="0.2">
      <c r="A15" s="1">
        <v>13</v>
      </c>
      <c r="B15" t="s">
        <v>25</v>
      </c>
      <c r="C15" t="s">
        <v>26</v>
      </c>
      <c r="D15" t="s">
        <v>27</v>
      </c>
      <c r="E15" t="s">
        <v>36</v>
      </c>
      <c r="F15" t="s">
        <v>29</v>
      </c>
      <c r="G15" t="s">
        <v>66</v>
      </c>
      <c r="H15" s="16">
        <v>80.760000000000005</v>
      </c>
      <c r="I15" t="s">
        <v>29</v>
      </c>
      <c r="J15" t="s">
        <v>67</v>
      </c>
      <c r="K15" s="17">
        <v>80.760000000000005</v>
      </c>
      <c r="L15" t="s">
        <v>33</v>
      </c>
      <c r="M15" t="s">
        <v>34</v>
      </c>
      <c r="N15" s="17">
        <f>'②検証データ（USDJPY) ４H足'!K15-'②検証データ（USDJPY) ４H足'!H15</f>
        <v>0</v>
      </c>
      <c r="O15" s="18">
        <v>0</v>
      </c>
      <c r="P15" s="19">
        <v>0</v>
      </c>
      <c r="Q15">
        <f t="shared" si="0"/>
        <v>0</v>
      </c>
    </row>
    <row r="16" spans="1:17" ht="13.2" x14ac:dyDescent="0.2">
      <c r="A16" s="1">
        <v>14</v>
      </c>
      <c r="B16" t="s">
        <v>25</v>
      </c>
      <c r="C16" t="s">
        <v>35</v>
      </c>
      <c r="D16" t="s">
        <v>27</v>
      </c>
      <c r="E16" t="s">
        <v>36</v>
      </c>
      <c r="F16" t="s">
        <v>29</v>
      </c>
      <c r="G16" t="s">
        <v>68</v>
      </c>
      <c r="H16" s="16">
        <v>83.1</v>
      </c>
      <c r="I16" t="s">
        <v>29</v>
      </c>
      <c r="J16" t="s">
        <v>69</v>
      </c>
      <c r="K16" s="17">
        <v>83.1</v>
      </c>
      <c r="L16" t="s">
        <v>33</v>
      </c>
      <c r="M16" t="s">
        <v>34</v>
      </c>
      <c r="N16" s="17">
        <f>'②検証データ（USDJPY) ４H足'!K16-'②検証データ（USDJPY) ４H足'!H16</f>
        <v>0</v>
      </c>
      <c r="O16" s="18">
        <v>0</v>
      </c>
      <c r="P16" s="19">
        <v>0</v>
      </c>
      <c r="Q16">
        <f t="shared" si="0"/>
        <v>0</v>
      </c>
    </row>
    <row r="17" spans="1:17" ht="13.2" x14ac:dyDescent="0.2">
      <c r="A17" s="1">
        <v>15</v>
      </c>
      <c r="B17" t="s">
        <v>52</v>
      </c>
      <c r="C17" t="s">
        <v>35</v>
      </c>
      <c r="D17" t="s">
        <v>27</v>
      </c>
      <c r="E17" t="s">
        <v>70</v>
      </c>
      <c r="F17" t="s">
        <v>29</v>
      </c>
      <c r="G17" t="s">
        <v>71</v>
      </c>
      <c r="H17" s="16">
        <v>83.56</v>
      </c>
      <c r="I17" t="s">
        <v>29</v>
      </c>
      <c r="J17" t="s">
        <v>72</v>
      </c>
      <c r="K17" s="17">
        <v>83.37</v>
      </c>
      <c r="L17" t="s">
        <v>44</v>
      </c>
      <c r="M17" t="s">
        <v>40</v>
      </c>
      <c r="N17" s="17">
        <f>'②検証データ（USDJPY) ４H足'!K17-'②検証データ（USDJPY) ４H足'!H17</f>
        <v>-0.18999999999999773</v>
      </c>
      <c r="O17" s="18">
        <v>0</v>
      </c>
      <c r="P17" s="19">
        <v>19</v>
      </c>
      <c r="Q17">
        <f t="shared" si="0"/>
        <v>1900</v>
      </c>
    </row>
    <row r="18" spans="1:17" ht="13.2" x14ac:dyDescent="0.2">
      <c r="A18" s="1">
        <v>16</v>
      </c>
      <c r="B18" t="s">
        <v>25</v>
      </c>
      <c r="C18" t="s">
        <v>35</v>
      </c>
      <c r="D18" t="s">
        <v>73</v>
      </c>
      <c r="E18" t="s">
        <v>36</v>
      </c>
      <c r="F18" t="s">
        <v>29</v>
      </c>
      <c r="G18" t="s">
        <v>74</v>
      </c>
      <c r="H18" s="16">
        <v>84.13</v>
      </c>
      <c r="I18" t="s">
        <v>29</v>
      </c>
      <c r="J18" t="s">
        <v>75</v>
      </c>
      <c r="K18" s="17">
        <v>84.13</v>
      </c>
      <c r="L18" t="s">
        <v>33</v>
      </c>
      <c r="M18" t="s">
        <v>34</v>
      </c>
      <c r="N18" s="17">
        <f>'②検証データ（USDJPY) ４H足'!K18-'②検証データ（USDJPY) ４H足'!H18</f>
        <v>0</v>
      </c>
      <c r="O18" s="18">
        <v>0</v>
      </c>
      <c r="P18" s="19">
        <v>0</v>
      </c>
      <c r="Q18">
        <v>0</v>
      </c>
    </row>
    <row r="19" spans="1:17" ht="13.2" x14ac:dyDescent="0.2">
      <c r="A19" s="1">
        <v>17</v>
      </c>
      <c r="B19" t="s">
        <v>25</v>
      </c>
      <c r="C19" t="s">
        <v>26</v>
      </c>
      <c r="D19" t="s">
        <v>27</v>
      </c>
      <c r="E19" t="s">
        <v>36</v>
      </c>
      <c r="F19" t="s">
        <v>29</v>
      </c>
      <c r="G19" t="s">
        <v>76</v>
      </c>
      <c r="H19" s="16">
        <v>83.73</v>
      </c>
      <c r="I19" t="s">
        <v>29</v>
      </c>
      <c r="J19" t="s">
        <v>77</v>
      </c>
      <c r="K19" s="17">
        <v>82.98</v>
      </c>
      <c r="L19" t="s">
        <v>44</v>
      </c>
      <c r="M19" t="s">
        <v>49</v>
      </c>
      <c r="N19" s="17">
        <f>'②検証データ（USDJPY) ４H足'!K19-'②検証データ（USDJPY) ４H足'!H19</f>
        <v>-0.75</v>
      </c>
      <c r="O19" s="18">
        <v>75</v>
      </c>
      <c r="P19" s="19">
        <v>0</v>
      </c>
      <c r="Q19">
        <f t="shared" si="0"/>
        <v>7500</v>
      </c>
    </row>
    <row r="20" spans="1:17" ht="13.2" x14ac:dyDescent="0.2">
      <c r="A20" s="1">
        <v>18</v>
      </c>
      <c r="B20" t="s">
        <v>25</v>
      </c>
      <c r="C20" t="s">
        <v>26</v>
      </c>
      <c r="D20" t="s">
        <v>63</v>
      </c>
      <c r="E20" t="s">
        <v>36</v>
      </c>
      <c r="F20" t="s">
        <v>29</v>
      </c>
      <c r="G20" t="s">
        <v>78</v>
      </c>
      <c r="H20" s="16">
        <v>82.91</v>
      </c>
      <c r="I20" t="s">
        <v>29</v>
      </c>
      <c r="J20" t="s">
        <v>79</v>
      </c>
      <c r="K20" s="17">
        <v>81.84</v>
      </c>
      <c r="L20" t="s">
        <v>44</v>
      </c>
      <c r="M20" t="s">
        <v>49</v>
      </c>
      <c r="N20" s="17">
        <f>'②検証データ（USDJPY) ４H足'!K20-'②検証データ（USDJPY) ４H足'!H20</f>
        <v>-1.0699999999999932</v>
      </c>
      <c r="O20" s="18">
        <v>107</v>
      </c>
      <c r="P20" s="19">
        <v>0</v>
      </c>
      <c r="Q20">
        <f t="shared" si="0"/>
        <v>10700</v>
      </c>
    </row>
    <row r="21" spans="1:17" ht="13.2" x14ac:dyDescent="0.2">
      <c r="A21" s="1">
        <v>19</v>
      </c>
      <c r="B21" t="s">
        <v>25</v>
      </c>
      <c r="C21" t="s">
        <v>35</v>
      </c>
      <c r="D21" t="s">
        <v>27</v>
      </c>
      <c r="E21" t="s">
        <v>36</v>
      </c>
      <c r="F21" t="s">
        <v>29</v>
      </c>
      <c r="G21" t="s">
        <v>80</v>
      </c>
      <c r="H21" s="16">
        <v>82.12</v>
      </c>
      <c r="I21" t="s">
        <v>29</v>
      </c>
      <c r="J21" t="s">
        <v>81</v>
      </c>
      <c r="K21" s="17">
        <v>82.86</v>
      </c>
      <c r="L21" t="s">
        <v>44</v>
      </c>
      <c r="M21" t="s">
        <v>49</v>
      </c>
      <c r="N21" s="17">
        <f>'②検証データ（USDJPY) ４H足'!K21-'②検証データ（USDJPY) ４H足'!H21</f>
        <v>0.73999999999999488</v>
      </c>
      <c r="O21" s="18">
        <v>74</v>
      </c>
      <c r="P21" s="19">
        <v>0</v>
      </c>
      <c r="Q21">
        <f t="shared" si="0"/>
        <v>7400</v>
      </c>
    </row>
    <row r="22" spans="1:17" ht="13.2" x14ac:dyDescent="0.2">
      <c r="A22" s="1">
        <v>20</v>
      </c>
      <c r="B22" t="s">
        <v>25</v>
      </c>
      <c r="C22" t="s">
        <v>35</v>
      </c>
      <c r="D22" t="s">
        <v>27</v>
      </c>
      <c r="E22" t="s">
        <v>36</v>
      </c>
      <c r="F22" t="s">
        <v>29</v>
      </c>
      <c r="G22" t="s">
        <v>82</v>
      </c>
      <c r="H22" s="16">
        <v>83.26</v>
      </c>
      <c r="I22" t="s">
        <v>29</v>
      </c>
      <c r="J22" t="s">
        <v>83</v>
      </c>
      <c r="K22" s="17">
        <v>83.26</v>
      </c>
      <c r="L22" t="s">
        <v>44</v>
      </c>
      <c r="M22" t="s">
        <v>34</v>
      </c>
      <c r="N22" s="17">
        <f>'②検証データ（USDJPY) ４H足'!K22-'②検証データ（USDJPY) ４H足'!H22</f>
        <v>0</v>
      </c>
      <c r="O22" s="18">
        <v>0</v>
      </c>
      <c r="P22" s="19">
        <v>0</v>
      </c>
      <c r="Q22">
        <f t="shared" si="0"/>
        <v>0</v>
      </c>
    </row>
    <row r="23" spans="1:17" ht="13.2" x14ac:dyDescent="0.2">
      <c r="A23" s="1">
        <v>21</v>
      </c>
      <c r="B23" t="s">
        <v>25</v>
      </c>
      <c r="C23" t="s">
        <v>35</v>
      </c>
      <c r="D23" t="s">
        <v>63</v>
      </c>
      <c r="E23" t="s">
        <v>36</v>
      </c>
      <c r="F23" t="s">
        <v>29</v>
      </c>
      <c r="G23" t="s">
        <v>84</v>
      </c>
      <c r="H23" s="16">
        <v>81.92</v>
      </c>
      <c r="I23" t="s">
        <v>29</v>
      </c>
      <c r="J23" t="s">
        <v>85</v>
      </c>
      <c r="K23" s="17">
        <v>82.14</v>
      </c>
      <c r="L23" t="s">
        <v>44</v>
      </c>
      <c r="M23" t="s">
        <v>49</v>
      </c>
      <c r="N23" s="17">
        <f>'②検証データ（USDJPY) ４H足'!K23-'②検証データ（USDJPY) ４H足'!H23</f>
        <v>0.21999999999999886</v>
      </c>
      <c r="O23" s="18">
        <v>22</v>
      </c>
      <c r="P23" s="19">
        <v>0</v>
      </c>
      <c r="Q23">
        <f t="shared" si="0"/>
        <v>2200</v>
      </c>
    </row>
    <row r="24" spans="1:17" ht="13.2" x14ac:dyDescent="0.2">
      <c r="A24" s="1">
        <v>22</v>
      </c>
      <c r="B24" t="s">
        <v>25</v>
      </c>
      <c r="C24" t="s">
        <v>26</v>
      </c>
      <c r="D24" t="s">
        <v>27</v>
      </c>
      <c r="E24" t="s">
        <v>36</v>
      </c>
      <c r="F24" t="s">
        <v>29</v>
      </c>
      <c r="G24" t="s">
        <v>86</v>
      </c>
      <c r="H24" s="16">
        <v>83.21</v>
      </c>
      <c r="I24" t="s">
        <v>29</v>
      </c>
      <c r="J24" t="s">
        <v>87</v>
      </c>
      <c r="K24" s="17">
        <v>83.47</v>
      </c>
      <c r="L24" t="s">
        <v>44</v>
      </c>
      <c r="M24" t="s">
        <v>40</v>
      </c>
      <c r="N24" s="17">
        <f>'②検証データ（USDJPY) ４H足'!K24-'②検証データ（USDJPY) ４H足'!H24</f>
        <v>0.26000000000000512</v>
      </c>
      <c r="O24" s="18">
        <v>0</v>
      </c>
      <c r="P24" s="19">
        <v>26</v>
      </c>
      <c r="Q24">
        <f t="shared" si="0"/>
        <v>2600</v>
      </c>
    </row>
    <row r="25" spans="1:17" ht="13.2" x14ac:dyDescent="0.2">
      <c r="A25" s="1">
        <v>23</v>
      </c>
      <c r="B25" t="s">
        <v>25</v>
      </c>
      <c r="C25" t="s">
        <v>26</v>
      </c>
      <c r="D25" t="s">
        <v>27</v>
      </c>
      <c r="E25" t="s">
        <v>36</v>
      </c>
      <c r="F25" t="s">
        <v>29</v>
      </c>
      <c r="G25" t="s">
        <v>88</v>
      </c>
      <c r="H25" s="16">
        <v>83.07</v>
      </c>
      <c r="I25" t="s">
        <v>29</v>
      </c>
      <c r="J25" t="s">
        <v>89</v>
      </c>
      <c r="K25" s="17">
        <v>82.23</v>
      </c>
      <c r="L25" t="s">
        <v>44</v>
      </c>
      <c r="M25" t="s">
        <v>49</v>
      </c>
      <c r="N25" s="17">
        <f>'②検証データ（USDJPY) ４H足'!K25-'②検証データ（USDJPY) ４H足'!H25</f>
        <v>-0.8399999999999892</v>
      </c>
      <c r="O25" s="18">
        <v>84</v>
      </c>
      <c r="P25" s="19">
        <v>0</v>
      </c>
      <c r="Q25">
        <f t="shared" si="0"/>
        <v>8400</v>
      </c>
    </row>
    <row r="26" spans="1:17" ht="13.2" x14ac:dyDescent="0.2">
      <c r="A26" s="1">
        <v>24</v>
      </c>
      <c r="B26" t="s">
        <v>25</v>
      </c>
      <c r="C26" t="s">
        <v>35</v>
      </c>
      <c r="D26" t="s">
        <v>63</v>
      </c>
      <c r="E26" t="s">
        <v>36</v>
      </c>
      <c r="F26" t="s">
        <v>29</v>
      </c>
      <c r="G26" t="s">
        <v>90</v>
      </c>
      <c r="H26" s="16">
        <v>81.77</v>
      </c>
      <c r="I26" t="s">
        <v>29</v>
      </c>
      <c r="J26" t="s">
        <v>91</v>
      </c>
      <c r="K26" s="17">
        <v>84.83</v>
      </c>
      <c r="L26" t="s">
        <v>44</v>
      </c>
      <c r="M26" t="s">
        <v>49</v>
      </c>
      <c r="N26" s="17">
        <f>'②検証データ（USDJPY) ４H足'!K26-'②検証データ（USDJPY) ４H足'!H26</f>
        <v>3.0600000000000023</v>
      </c>
      <c r="O26" s="18">
        <v>306</v>
      </c>
      <c r="P26" s="19">
        <v>0</v>
      </c>
      <c r="Q26">
        <f t="shared" si="0"/>
        <v>30600</v>
      </c>
    </row>
    <row r="27" spans="1:17" ht="13.2" x14ac:dyDescent="0.2">
      <c r="A27" s="1">
        <v>25</v>
      </c>
      <c r="B27" t="s">
        <v>25</v>
      </c>
      <c r="C27" t="s">
        <v>26</v>
      </c>
      <c r="D27" t="s">
        <v>27</v>
      </c>
      <c r="E27" t="s">
        <v>36</v>
      </c>
      <c r="F27" t="s">
        <v>29</v>
      </c>
      <c r="G27" t="s">
        <v>92</v>
      </c>
      <c r="H27" s="16">
        <v>81.58</v>
      </c>
      <c r="I27" t="s">
        <v>29</v>
      </c>
      <c r="J27" t="s">
        <v>93</v>
      </c>
      <c r="K27" s="17">
        <v>81.58</v>
      </c>
      <c r="L27" t="s">
        <v>44</v>
      </c>
      <c r="M27" t="s">
        <v>34</v>
      </c>
      <c r="N27" s="17">
        <f>'②検証データ（USDJPY) ４H足'!K27-'②検証データ（USDJPY) ４H足'!H27</f>
        <v>0</v>
      </c>
      <c r="O27" s="18">
        <v>0</v>
      </c>
      <c r="P27" s="19">
        <v>0</v>
      </c>
      <c r="Q27">
        <f t="shared" si="0"/>
        <v>0</v>
      </c>
    </row>
    <row r="28" spans="1:17" ht="13.2" x14ac:dyDescent="0.2">
      <c r="A28" s="1">
        <v>26</v>
      </c>
      <c r="B28" t="s">
        <v>25</v>
      </c>
      <c r="C28" t="s">
        <v>35</v>
      </c>
      <c r="D28" t="s">
        <v>27</v>
      </c>
      <c r="E28" t="s">
        <v>36</v>
      </c>
      <c r="F28" t="s">
        <v>29</v>
      </c>
      <c r="G28" t="s">
        <v>94</v>
      </c>
      <c r="H28" s="16">
        <v>80.91</v>
      </c>
      <c r="I28" t="s">
        <v>29</v>
      </c>
      <c r="J28" t="s">
        <v>95</v>
      </c>
      <c r="K28" s="17">
        <v>80.91</v>
      </c>
      <c r="L28" t="s">
        <v>33</v>
      </c>
      <c r="M28" t="s">
        <v>34</v>
      </c>
      <c r="N28" s="17">
        <f>'②検証データ（USDJPY) ４H足'!K28-'②検証データ（USDJPY) ４H足'!H28</f>
        <v>0</v>
      </c>
      <c r="O28" s="18">
        <v>0</v>
      </c>
      <c r="P28" s="19">
        <v>0</v>
      </c>
      <c r="Q28">
        <f t="shared" si="0"/>
        <v>0</v>
      </c>
    </row>
    <row r="29" spans="1:17" ht="13.2" x14ac:dyDescent="0.2">
      <c r="A29" s="1">
        <v>27</v>
      </c>
      <c r="B29" t="s">
        <v>25</v>
      </c>
      <c r="C29" t="s">
        <v>35</v>
      </c>
      <c r="D29" t="s">
        <v>27</v>
      </c>
      <c r="E29" t="s">
        <v>36</v>
      </c>
      <c r="F29" t="s">
        <v>29</v>
      </c>
      <c r="G29" t="s">
        <v>96</v>
      </c>
      <c r="H29" s="16">
        <v>81.7</v>
      </c>
      <c r="I29" t="s">
        <v>29</v>
      </c>
      <c r="J29" t="s">
        <v>97</v>
      </c>
      <c r="K29" s="17">
        <v>81.7</v>
      </c>
      <c r="L29" t="s">
        <v>33</v>
      </c>
      <c r="M29" t="s">
        <v>34</v>
      </c>
      <c r="N29" s="17">
        <f>'②検証データ（USDJPY) ４H足'!K29-'②検証データ（USDJPY) ４H足'!H29</f>
        <v>0</v>
      </c>
      <c r="O29" s="18">
        <v>0</v>
      </c>
      <c r="P29" s="19">
        <v>0</v>
      </c>
      <c r="Q29">
        <f t="shared" si="0"/>
        <v>0</v>
      </c>
    </row>
    <row r="30" spans="1:17" ht="13.2" x14ac:dyDescent="0.2">
      <c r="A30" s="1">
        <v>28</v>
      </c>
      <c r="B30" t="s">
        <v>25</v>
      </c>
      <c r="C30" t="s">
        <v>35</v>
      </c>
      <c r="D30" t="s">
        <v>27</v>
      </c>
      <c r="E30" t="s">
        <v>36</v>
      </c>
      <c r="F30" t="s">
        <v>29</v>
      </c>
      <c r="G30" t="s">
        <v>98</v>
      </c>
      <c r="H30" s="16">
        <v>81.96</v>
      </c>
      <c r="I30" t="s">
        <v>29</v>
      </c>
      <c r="J30" t="s">
        <v>99</v>
      </c>
      <c r="K30" s="17">
        <v>81.849999999999994</v>
      </c>
      <c r="L30" t="s">
        <v>44</v>
      </c>
      <c r="M30" t="s">
        <v>40</v>
      </c>
      <c r="N30" s="17">
        <f>'②検証データ（USDJPY) ４H足'!K30-'②検証データ（USDJPY) ４H足'!H30</f>
        <v>-0.10999999999999943</v>
      </c>
      <c r="O30" s="18">
        <v>0</v>
      </c>
      <c r="P30" s="19">
        <v>11</v>
      </c>
      <c r="Q30">
        <f t="shared" si="0"/>
        <v>1100</v>
      </c>
    </row>
    <row r="31" spans="1:17" ht="13.2" x14ac:dyDescent="0.2">
      <c r="A31" s="1">
        <v>29</v>
      </c>
      <c r="B31" t="s">
        <v>25</v>
      </c>
      <c r="C31" t="s">
        <v>26</v>
      </c>
      <c r="D31" t="s">
        <v>27</v>
      </c>
      <c r="E31" t="s">
        <v>36</v>
      </c>
      <c r="F31" t="s">
        <v>29</v>
      </c>
      <c r="G31" t="s">
        <v>100</v>
      </c>
      <c r="H31" s="16">
        <v>81.680000000000007</v>
      </c>
      <c r="I31" t="s">
        <v>29</v>
      </c>
      <c r="J31" t="s">
        <v>101</v>
      </c>
      <c r="K31" s="17">
        <v>80.95</v>
      </c>
      <c r="L31" t="s">
        <v>44</v>
      </c>
      <c r="M31" t="s">
        <v>49</v>
      </c>
      <c r="N31" s="17">
        <f>'②検証データ（USDJPY) ４H足'!K31-'②検証データ（USDJPY) ４H足'!H31</f>
        <v>-0.73000000000000398</v>
      </c>
      <c r="O31" s="18">
        <v>73</v>
      </c>
      <c r="P31" s="19">
        <v>0</v>
      </c>
      <c r="Q31">
        <f t="shared" si="0"/>
        <v>7300</v>
      </c>
    </row>
    <row r="32" spans="1:17" ht="13.2" x14ac:dyDescent="0.2">
      <c r="A32" s="1">
        <v>30</v>
      </c>
      <c r="B32" t="s">
        <v>25</v>
      </c>
      <c r="C32" t="s">
        <v>35</v>
      </c>
      <c r="D32" t="s">
        <v>27</v>
      </c>
      <c r="E32" t="s">
        <v>70</v>
      </c>
      <c r="F32" t="s">
        <v>29</v>
      </c>
      <c r="G32" t="s">
        <v>102</v>
      </c>
      <c r="H32" s="16">
        <v>81.36</v>
      </c>
      <c r="I32" t="s">
        <v>29</v>
      </c>
      <c r="J32" t="s">
        <v>103</v>
      </c>
      <c r="K32" s="17">
        <v>81.13</v>
      </c>
      <c r="L32" t="s">
        <v>44</v>
      </c>
      <c r="M32" t="s">
        <v>40</v>
      </c>
      <c r="N32" s="17">
        <f>'②検証データ（USDJPY) ４H足'!K32-'②検証データ（USDJPY) ４H足'!H32</f>
        <v>-0.23000000000000398</v>
      </c>
      <c r="O32" s="18">
        <v>0</v>
      </c>
      <c r="P32" s="19">
        <v>23</v>
      </c>
      <c r="Q32">
        <f t="shared" si="0"/>
        <v>2300</v>
      </c>
    </row>
    <row r="33" spans="1:17" ht="13.2" x14ac:dyDescent="0.2">
      <c r="A33" s="1">
        <v>31</v>
      </c>
      <c r="B33" t="s">
        <v>25</v>
      </c>
      <c r="C33" t="s">
        <v>35</v>
      </c>
      <c r="D33" t="s">
        <v>27</v>
      </c>
      <c r="E33" t="s">
        <v>36</v>
      </c>
      <c r="F33" t="s">
        <v>29</v>
      </c>
      <c r="G33" t="s">
        <v>104</v>
      </c>
      <c r="H33" s="16">
        <v>80.38</v>
      </c>
      <c r="I33" t="s">
        <v>29</v>
      </c>
      <c r="J33" t="s">
        <v>105</v>
      </c>
      <c r="K33" s="17">
        <v>80.38</v>
      </c>
      <c r="L33" t="s">
        <v>33</v>
      </c>
      <c r="M33" t="s">
        <v>34</v>
      </c>
      <c r="N33" s="17">
        <f>'②検証データ（USDJPY) ４H足'!K33-'②検証データ（USDJPY) ４H足'!H33</f>
        <v>0</v>
      </c>
      <c r="O33" s="18">
        <v>0</v>
      </c>
      <c r="P33" s="21">
        <v>0</v>
      </c>
      <c r="Q33">
        <f t="shared" si="0"/>
        <v>0</v>
      </c>
    </row>
    <row r="34" spans="1:17" ht="13.2" x14ac:dyDescent="0.2">
      <c r="A34" s="1">
        <v>32</v>
      </c>
      <c r="B34" t="s">
        <v>25</v>
      </c>
      <c r="C34" t="s">
        <v>26</v>
      </c>
      <c r="D34" t="s">
        <v>27</v>
      </c>
      <c r="E34" t="s">
        <v>36</v>
      </c>
      <c r="F34" t="s">
        <v>29</v>
      </c>
      <c r="G34" t="s">
        <v>106</v>
      </c>
      <c r="H34" s="16">
        <v>80.5</v>
      </c>
      <c r="I34" t="s">
        <v>29</v>
      </c>
      <c r="J34" t="s">
        <v>107</v>
      </c>
      <c r="K34" s="17">
        <v>80.849999999999994</v>
      </c>
      <c r="L34" t="s">
        <v>44</v>
      </c>
      <c r="M34" t="s">
        <v>40</v>
      </c>
      <c r="N34" s="17">
        <f>'②検証データ（USDJPY) ４H足'!K34-'②検証データ（USDJPY) ４H足'!H34</f>
        <v>0.34999999999999432</v>
      </c>
      <c r="O34" s="18">
        <v>0</v>
      </c>
      <c r="P34" s="19">
        <v>35</v>
      </c>
      <c r="Q34">
        <f t="shared" si="0"/>
        <v>3500</v>
      </c>
    </row>
    <row r="35" spans="1:17" ht="13.2" x14ac:dyDescent="0.2">
      <c r="A35" s="1">
        <v>33</v>
      </c>
      <c r="B35" t="s">
        <v>25</v>
      </c>
      <c r="C35" s="22" t="s">
        <v>35</v>
      </c>
      <c r="D35" t="s">
        <v>27</v>
      </c>
      <c r="E35" t="s">
        <v>36</v>
      </c>
      <c r="F35" t="s">
        <v>29</v>
      </c>
      <c r="G35" t="s">
        <v>108</v>
      </c>
      <c r="H35" s="16">
        <v>80.989999999999995</v>
      </c>
      <c r="I35" t="s">
        <v>29</v>
      </c>
      <c r="J35" t="s">
        <v>109</v>
      </c>
      <c r="K35" s="17">
        <v>81.16</v>
      </c>
      <c r="L35" t="s">
        <v>44</v>
      </c>
      <c r="M35" t="s">
        <v>49</v>
      </c>
      <c r="N35" s="17">
        <f>'②検証データ（USDJPY) ４H足'!K35-'②検証データ（USDJPY) ４H足'!H35</f>
        <v>0.17000000000000171</v>
      </c>
      <c r="O35" s="18">
        <v>17</v>
      </c>
      <c r="P35" s="19">
        <v>0</v>
      </c>
      <c r="Q35">
        <f t="shared" si="0"/>
        <v>1700</v>
      </c>
    </row>
    <row r="36" spans="1:17" ht="13.2" x14ac:dyDescent="0.2">
      <c r="A36" s="1">
        <v>34</v>
      </c>
      <c r="B36" t="s">
        <v>25</v>
      </c>
      <c r="C36" t="s">
        <v>26</v>
      </c>
      <c r="D36" t="s">
        <v>27</v>
      </c>
      <c r="E36" t="s">
        <v>36</v>
      </c>
      <c r="F36" t="s">
        <v>29</v>
      </c>
      <c r="G36" t="s">
        <v>110</v>
      </c>
      <c r="H36" s="16">
        <v>78.98</v>
      </c>
      <c r="I36" t="s">
        <v>29</v>
      </c>
      <c r="J36" t="s">
        <v>111</v>
      </c>
      <c r="K36" s="17">
        <v>79.180000000000007</v>
      </c>
      <c r="L36" t="s">
        <v>44</v>
      </c>
      <c r="M36" t="s">
        <v>40</v>
      </c>
      <c r="N36" s="17">
        <f>'②検証データ（USDJPY) ４H足'!K36-'②検証データ（USDJPY) ４H足'!H36</f>
        <v>0.20000000000000284</v>
      </c>
      <c r="O36" s="18">
        <v>0</v>
      </c>
      <c r="P36" s="19">
        <v>20</v>
      </c>
      <c r="Q36">
        <f t="shared" si="0"/>
        <v>2000</v>
      </c>
    </row>
    <row r="37" spans="1:17" ht="13.2" x14ac:dyDescent="0.2">
      <c r="A37" s="1">
        <v>35</v>
      </c>
      <c r="B37" t="s">
        <v>25</v>
      </c>
      <c r="C37" t="s">
        <v>26</v>
      </c>
      <c r="D37" t="s">
        <v>27</v>
      </c>
      <c r="E37" t="s">
        <v>36</v>
      </c>
      <c r="F37" t="s">
        <v>29</v>
      </c>
      <c r="G37" t="s">
        <v>112</v>
      </c>
      <c r="H37" s="16">
        <v>78.150000000000006</v>
      </c>
      <c r="I37" t="s">
        <v>29</v>
      </c>
      <c r="J37" t="s">
        <v>113</v>
      </c>
      <c r="K37" s="17">
        <v>78.150000000000006</v>
      </c>
      <c r="L37" t="s">
        <v>33</v>
      </c>
      <c r="M37" t="s">
        <v>34</v>
      </c>
      <c r="N37" s="17">
        <f>'②検証データ（USDJPY) ４H足'!K37-'②検証データ（USDJPY) ４H足'!H37</f>
        <v>0</v>
      </c>
      <c r="O37" s="18">
        <v>0</v>
      </c>
      <c r="P37" s="19">
        <v>0</v>
      </c>
      <c r="Q37">
        <f t="shared" si="0"/>
        <v>0</v>
      </c>
    </row>
    <row r="38" spans="1:17" ht="13.2" x14ac:dyDescent="0.2">
      <c r="A38" s="1">
        <v>36</v>
      </c>
      <c r="B38" t="s">
        <v>25</v>
      </c>
      <c r="C38" t="s">
        <v>26</v>
      </c>
      <c r="D38" t="s">
        <v>63</v>
      </c>
      <c r="E38" t="s">
        <v>36</v>
      </c>
      <c r="F38" t="s">
        <v>29</v>
      </c>
      <c r="G38" t="s">
        <v>114</v>
      </c>
      <c r="H38" s="16">
        <v>77.95</v>
      </c>
      <c r="I38" t="s">
        <v>29</v>
      </c>
      <c r="J38" t="s">
        <v>115</v>
      </c>
      <c r="K38" s="17">
        <v>77.66</v>
      </c>
      <c r="L38" t="s">
        <v>44</v>
      </c>
      <c r="M38" t="s">
        <v>49</v>
      </c>
      <c r="N38" s="17">
        <f>'②検証データ（USDJPY) ４H足'!K38-'②検証データ（USDJPY) ４H足'!H38</f>
        <v>-0.29000000000000625</v>
      </c>
      <c r="O38" s="18">
        <v>29</v>
      </c>
      <c r="P38" s="19">
        <v>0</v>
      </c>
      <c r="Q38">
        <f t="shared" si="0"/>
        <v>2900</v>
      </c>
    </row>
    <row r="39" spans="1:17" ht="13.2" x14ac:dyDescent="0.2">
      <c r="A39" s="1">
        <v>37</v>
      </c>
      <c r="B39" t="s">
        <v>25</v>
      </c>
      <c r="C39" t="s">
        <v>26</v>
      </c>
      <c r="D39" t="s">
        <v>27</v>
      </c>
      <c r="E39" t="s">
        <v>70</v>
      </c>
      <c r="F39" t="s">
        <v>29</v>
      </c>
      <c r="G39" t="s">
        <v>116</v>
      </c>
      <c r="H39" s="16">
        <v>77.040000000000006</v>
      </c>
      <c r="I39" t="s">
        <v>29</v>
      </c>
      <c r="J39" t="s">
        <v>117</v>
      </c>
      <c r="K39" s="17">
        <v>77.02</v>
      </c>
      <c r="L39" t="s">
        <v>44</v>
      </c>
      <c r="M39" t="s">
        <v>49</v>
      </c>
      <c r="N39" s="17">
        <f>'②検証データ（USDJPY) ４H足'!K39-'②検証データ（USDJPY) ４H足'!H39</f>
        <v>-2.0000000000010232E-2</v>
      </c>
      <c r="O39" s="18">
        <v>2</v>
      </c>
      <c r="P39" s="19">
        <v>0</v>
      </c>
      <c r="Q39">
        <f t="shared" si="0"/>
        <v>200</v>
      </c>
    </row>
    <row r="40" spans="1:17" ht="13.2" x14ac:dyDescent="0.2">
      <c r="A40" s="1">
        <v>38</v>
      </c>
      <c r="B40" t="s">
        <v>25</v>
      </c>
      <c r="C40" t="s">
        <v>26</v>
      </c>
      <c r="D40" t="s">
        <v>27</v>
      </c>
      <c r="E40" t="s">
        <v>36</v>
      </c>
      <c r="F40" t="s">
        <v>29</v>
      </c>
      <c r="G40" t="s">
        <v>118</v>
      </c>
      <c r="H40" s="16">
        <v>76.5</v>
      </c>
      <c r="I40" t="s">
        <v>29</v>
      </c>
      <c r="J40" t="s">
        <v>119</v>
      </c>
      <c r="K40" s="17">
        <v>76.63</v>
      </c>
      <c r="L40" t="s">
        <v>44</v>
      </c>
      <c r="M40" t="s">
        <v>49</v>
      </c>
      <c r="N40" s="17">
        <f>'②検証データ（USDJPY) ４H足'!K40-'②検証データ（USDJPY) ４H足'!H40</f>
        <v>0.12999999999999545</v>
      </c>
      <c r="O40" s="18">
        <v>13</v>
      </c>
      <c r="P40" s="19">
        <v>0</v>
      </c>
      <c r="Q40">
        <f t="shared" si="0"/>
        <v>1300</v>
      </c>
    </row>
    <row r="41" spans="1:17" ht="13.2" x14ac:dyDescent="0.2">
      <c r="A41" s="1">
        <v>39</v>
      </c>
      <c r="B41" t="s">
        <v>25</v>
      </c>
      <c r="C41" t="s">
        <v>35</v>
      </c>
      <c r="D41" t="s">
        <v>27</v>
      </c>
      <c r="E41" t="s">
        <v>36</v>
      </c>
      <c r="F41" t="s">
        <v>29</v>
      </c>
      <c r="G41" t="s">
        <v>120</v>
      </c>
      <c r="H41" s="16">
        <v>77.36</v>
      </c>
      <c r="I41" t="s">
        <v>29</v>
      </c>
      <c r="J41" t="s">
        <v>121</v>
      </c>
      <c r="K41" s="17">
        <v>77.19</v>
      </c>
      <c r="L41" t="s">
        <v>44</v>
      </c>
      <c r="M41" t="s">
        <v>40</v>
      </c>
      <c r="N41" s="17">
        <f>'②検証データ（USDJPY) ４H足'!K41-'②検証データ（USDJPY) ４H足'!H41</f>
        <v>-0.17000000000000171</v>
      </c>
      <c r="O41" s="18">
        <v>0</v>
      </c>
      <c r="P41" s="19">
        <v>17</v>
      </c>
      <c r="Q41">
        <f t="shared" si="0"/>
        <v>1700</v>
      </c>
    </row>
    <row r="42" spans="1:17" s="24" customFormat="1" ht="13.2" x14ac:dyDescent="0.2">
      <c r="A42" s="23">
        <v>40</v>
      </c>
      <c r="B42" s="24" t="s">
        <v>52</v>
      </c>
      <c r="C42" s="24" t="s">
        <v>26</v>
      </c>
      <c r="D42" t="s">
        <v>27</v>
      </c>
      <c r="E42" s="24" t="s">
        <v>36</v>
      </c>
      <c r="F42" s="24" t="s">
        <v>29</v>
      </c>
      <c r="G42" s="24" t="s">
        <v>122</v>
      </c>
      <c r="H42" s="25">
        <v>76.489999999999995</v>
      </c>
      <c r="I42" s="24" t="s">
        <v>29</v>
      </c>
      <c r="J42" s="24" t="s">
        <v>123</v>
      </c>
      <c r="K42" s="26">
        <v>76.709999999999994</v>
      </c>
      <c r="L42" s="24" t="s">
        <v>44</v>
      </c>
      <c r="M42" s="24" t="s">
        <v>40</v>
      </c>
      <c r="N42" s="26">
        <f>'②検証データ（USDJPY) ４H足'!K42-'②検証データ（USDJPY) ４H足'!H42</f>
        <v>0.21999999999999886</v>
      </c>
      <c r="O42" s="27">
        <v>0</v>
      </c>
      <c r="P42" s="28">
        <v>22</v>
      </c>
      <c r="Q42" s="24">
        <f t="shared" si="0"/>
        <v>2200</v>
      </c>
    </row>
    <row r="43" spans="1:17" ht="13.2" x14ac:dyDescent="0.2">
      <c r="A43" s="1">
        <v>41</v>
      </c>
      <c r="B43" s="24" t="s">
        <v>25</v>
      </c>
      <c r="C43" s="29" t="s">
        <v>26</v>
      </c>
      <c r="D43" t="s">
        <v>27</v>
      </c>
      <c r="E43" s="24" t="s">
        <v>36</v>
      </c>
      <c r="F43" s="24" t="s">
        <v>29</v>
      </c>
      <c r="G43" s="29" t="s">
        <v>124</v>
      </c>
      <c r="H43" s="16">
        <v>97.48</v>
      </c>
      <c r="J43" s="29" t="s">
        <v>125</v>
      </c>
      <c r="K43" s="17">
        <v>97.86</v>
      </c>
      <c r="L43" t="s">
        <v>44</v>
      </c>
      <c r="M43" s="29" t="s">
        <v>40</v>
      </c>
      <c r="N43" s="30">
        <f>'②検証データ（USDJPY) ４H足'!K43-'②検証データ（USDJPY) ４H足'!H43</f>
        <v>0.37999999999999545</v>
      </c>
      <c r="O43" s="18">
        <v>0</v>
      </c>
      <c r="P43" s="19">
        <v>38</v>
      </c>
      <c r="Q43" s="31">
        <f t="shared" si="0"/>
        <v>3800</v>
      </c>
    </row>
    <row r="44" spans="1:17" ht="13.2" x14ac:dyDescent="0.2">
      <c r="A44" s="1">
        <v>42</v>
      </c>
      <c r="B44" s="24" t="s">
        <v>25</v>
      </c>
      <c r="C44" s="29" t="s">
        <v>26</v>
      </c>
      <c r="D44" t="s">
        <v>27</v>
      </c>
      <c r="E44" s="24" t="s">
        <v>36</v>
      </c>
      <c r="F44" s="24" t="s">
        <v>29</v>
      </c>
      <c r="G44" s="29" t="s">
        <v>126</v>
      </c>
      <c r="H44" s="16">
        <v>97.12</v>
      </c>
      <c r="J44" s="29" t="s">
        <v>127</v>
      </c>
      <c r="K44" s="17">
        <v>97.25</v>
      </c>
      <c r="L44" t="s">
        <v>39</v>
      </c>
      <c r="M44" s="29" t="s">
        <v>40</v>
      </c>
      <c r="N44" s="30">
        <f>'②検証データ（USDJPY) ４H足'!K44-'②検証データ（USDJPY) ４H足'!H44</f>
        <v>0.12999999999999545</v>
      </c>
      <c r="O44" s="18">
        <v>0</v>
      </c>
      <c r="P44" s="19">
        <v>13</v>
      </c>
      <c r="Q44" s="31">
        <f t="shared" si="0"/>
        <v>1300</v>
      </c>
    </row>
    <row r="45" spans="1:17" ht="13.2" x14ac:dyDescent="0.2">
      <c r="A45" s="1">
        <v>43</v>
      </c>
      <c r="B45" s="24" t="s">
        <v>25</v>
      </c>
      <c r="C45" s="29" t="s">
        <v>35</v>
      </c>
      <c r="D45" t="s">
        <v>27</v>
      </c>
      <c r="E45" s="24" t="s">
        <v>36</v>
      </c>
      <c r="F45" s="24" t="s">
        <v>29</v>
      </c>
      <c r="G45" s="29" t="s">
        <v>128</v>
      </c>
      <c r="H45" s="16">
        <v>97.37</v>
      </c>
      <c r="J45" s="29" t="s">
        <v>129</v>
      </c>
      <c r="K45" s="17">
        <v>98.18</v>
      </c>
      <c r="L45" t="s">
        <v>39</v>
      </c>
      <c r="M45" s="29" t="s">
        <v>49</v>
      </c>
      <c r="N45" s="30">
        <f>'②検証データ（USDJPY) ４H足'!K45-'②検証データ（USDJPY) ４H足'!H45</f>
        <v>0.81000000000000227</v>
      </c>
      <c r="O45" s="18">
        <v>81</v>
      </c>
      <c r="P45" s="19">
        <v>0</v>
      </c>
      <c r="Q45" s="31">
        <f t="shared" si="0"/>
        <v>8100</v>
      </c>
    </row>
    <row r="46" spans="1:17" ht="13.2" x14ac:dyDescent="0.2">
      <c r="A46" s="1">
        <v>44</v>
      </c>
      <c r="B46" s="24" t="s">
        <v>25</v>
      </c>
      <c r="C46" s="29" t="s">
        <v>35</v>
      </c>
      <c r="D46" t="s">
        <v>27</v>
      </c>
      <c r="E46" s="24" t="s">
        <v>36</v>
      </c>
      <c r="F46" s="24" t="s">
        <v>29</v>
      </c>
      <c r="G46" s="29" t="s">
        <v>130</v>
      </c>
      <c r="H46" s="16">
        <v>101.66</v>
      </c>
      <c r="J46" s="29" t="s">
        <v>131</v>
      </c>
      <c r="K46" s="17">
        <v>103.98</v>
      </c>
      <c r="L46" t="s">
        <v>44</v>
      </c>
      <c r="M46" s="29" t="s">
        <v>49</v>
      </c>
      <c r="N46" s="30">
        <f>'②検証データ（USDJPY) ４H足'!K46-'②検証データ（USDJPY) ４H足'!H46</f>
        <v>2.3200000000000074</v>
      </c>
      <c r="O46" s="18">
        <v>232</v>
      </c>
      <c r="P46" s="19">
        <v>0</v>
      </c>
      <c r="Q46" s="31">
        <f t="shared" si="0"/>
        <v>23200</v>
      </c>
    </row>
    <row r="47" spans="1:17" ht="13.2" x14ac:dyDescent="0.2">
      <c r="A47" s="1">
        <v>45</v>
      </c>
      <c r="B47" s="24" t="s">
        <v>25</v>
      </c>
      <c r="C47" s="29" t="s">
        <v>26</v>
      </c>
      <c r="D47" t="s">
        <v>27</v>
      </c>
      <c r="E47" s="24" t="s">
        <v>36</v>
      </c>
      <c r="F47" s="24" t="s">
        <v>29</v>
      </c>
      <c r="G47" t="s">
        <v>132</v>
      </c>
      <c r="H47" s="16">
        <v>101.92</v>
      </c>
      <c r="J47" t="s">
        <v>133</v>
      </c>
      <c r="K47" s="17">
        <v>101.87</v>
      </c>
      <c r="L47" t="s">
        <v>44</v>
      </c>
      <c r="M47" s="29" t="s">
        <v>49</v>
      </c>
      <c r="N47" s="30">
        <f>'②検証データ（USDJPY) ４H足'!K47-'②検証データ（USDJPY) ４H足'!H47</f>
        <v>-4.9999999999997158E-2</v>
      </c>
      <c r="O47" s="18">
        <v>5</v>
      </c>
      <c r="P47" s="19">
        <v>0</v>
      </c>
      <c r="Q47" s="31">
        <f t="shared" si="0"/>
        <v>500</v>
      </c>
    </row>
    <row r="48" spans="1:17" ht="13.2" x14ac:dyDescent="0.2">
      <c r="A48" s="1">
        <v>46</v>
      </c>
      <c r="B48" s="24" t="s">
        <v>25</v>
      </c>
      <c r="C48" s="29" t="s">
        <v>26</v>
      </c>
      <c r="D48" t="s">
        <v>27</v>
      </c>
      <c r="E48" s="24" t="s">
        <v>36</v>
      </c>
      <c r="F48" s="24" t="s">
        <v>42</v>
      </c>
      <c r="G48" t="s">
        <v>134</v>
      </c>
      <c r="H48" s="16">
        <v>101.56</v>
      </c>
      <c r="J48" t="s">
        <v>133</v>
      </c>
      <c r="K48" s="17">
        <v>101.87</v>
      </c>
      <c r="L48" t="s">
        <v>44</v>
      </c>
      <c r="M48" s="29" t="s">
        <v>40</v>
      </c>
      <c r="N48" s="30">
        <f>'②検証データ（USDJPY) ４H足'!K48-'②検証データ（USDJPY) ４H足'!H48</f>
        <v>0.31000000000000227</v>
      </c>
      <c r="O48" s="18">
        <v>0</v>
      </c>
      <c r="P48" s="19">
        <v>31</v>
      </c>
      <c r="Q48" s="31">
        <f t="shared" si="0"/>
        <v>3100</v>
      </c>
    </row>
    <row r="49" spans="1:17" ht="13.2" x14ac:dyDescent="0.2">
      <c r="A49" s="1">
        <v>47</v>
      </c>
      <c r="B49" s="24" t="s">
        <v>25</v>
      </c>
      <c r="C49" s="29" t="s">
        <v>35</v>
      </c>
      <c r="D49" t="s">
        <v>27</v>
      </c>
      <c r="E49" s="24" t="s">
        <v>70</v>
      </c>
      <c r="F49" s="24" t="s">
        <v>29</v>
      </c>
      <c r="G49" t="s">
        <v>135</v>
      </c>
      <c r="H49" s="16">
        <v>101.85</v>
      </c>
      <c r="J49" t="s">
        <v>136</v>
      </c>
      <c r="K49" s="17">
        <v>101.64</v>
      </c>
      <c r="L49" t="s">
        <v>44</v>
      </c>
      <c r="M49" s="29" t="s">
        <v>40</v>
      </c>
      <c r="N49" s="30">
        <f>'②検証データ（USDJPY) ４H足'!K49-'②検証データ（USDJPY) ４H足'!H49</f>
        <v>-0.20999999999999375</v>
      </c>
      <c r="O49" s="18">
        <v>0</v>
      </c>
      <c r="P49" s="19">
        <v>21</v>
      </c>
      <c r="Q49" s="31">
        <f t="shared" si="0"/>
        <v>2100</v>
      </c>
    </row>
    <row r="50" spans="1:17" ht="13.2" x14ac:dyDescent="0.2">
      <c r="A50" s="1">
        <v>48</v>
      </c>
      <c r="B50" s="24" t="s">
        <v>25</v>
      </c>
      <c r="C50" s="29" t="s">
        <v>35</v>
      </c>
      <c r="D50" t="s">
        <v>27</v>
      </c>
      <c r="E50" s="24" t="s">
        <v>36</v>
      </c>
      <c r="F50" s="24" t="s">
        <v>29</v>
      </c>
      <c r="G50" t="s">
        <v>137</v>
      </c>
      <c r="H50" s="16">
        <v>101.81</v>
      </c>
      <c r="J50" t="s">
        <v>138</v>
      </c>
      <c r="K50" s="17">
        <v>102.04</v>
      </c>
      <c r="L50" t="s">
        <v>44</v>
      </c>
      <c r="M50" s="29" t="s">
        <v>49</v>
      </c>
      <c r="N50" s="30">
        <f>'②検証データ（USDJPY) ４H足'!K50-'②検証データ（USDJPY) ４H足'!H50</f>
        <v>0.23000000000000398</v>
      </c>
      <c r="O50" s="18">
        <v>23</v>
      </c>
      <c r="P50" s="19">
        <v>0</v>
      </c>
      <c r="Q50" s="31">
        <f t="shared" si="0"/>
        <v>2300</v>
      </c>
    </row>
    <row r="51" spans="1:17" ht="13.2" x14ac:dyDescent="0.2">
      <c r="A51" s="1">
        <v>49</v>
      </c>
      <c r="B51" s="24" t="s">
        <v>25</v>
      </c>
      <c r="C51" s="29" t="s">
        <v>26</v>
      </c>
      <c r="D51" t="s">
        <v>27</v>
      </c>
      <c r="E51" s="24" t="s">
        <v>36</v>
      </c>
      <c r="F51" s="24" t="s">
        <v>29</v>
      </c>
      <c r="G51" t="s">
        <v>139</v>
      </c>
      <c r="H51" s="16">
        <v>101.8</v>
      </c>
      <c r="J51" t="s">
        <v>140</v>
      </c>
      <c r="K51" s="17">
        <v>101.6</v>
      </c>
      <c r="L51" t="s">
        <v>44</v>
      </c>
      <c r="M51" s="29" t="s">
        <v>49</v>
      </c>
      <c r="N51" s="30">
        <f>'②検証データ（USDJPY) ４H足'!K51-'②検証データ（USDJPY) ４H足'!H51</f>
        <v>-0.20000000000000284</v>
      </c>
      <c r="O51" s="18">
        <v>0</v>
      </c>
      <c r="P51" s="19">
        <v>20</v>
      </c>
      <c r="Q51" s="31">
        <f t="shared" si="0"/>
        <v>2000</v>
      </c>
    </row>
    <row r="52" spans="1:17" ht="13.2" x14ac:dyDescent="0.2">
      <c r="A52" s="1">
        <v>50</v>
      </c>
      <c r="B52" s="24" t="s">
        <v>25</v>
      </c>
      <c r="C52" s="29" t="s">
        <v>35</v>
      </c>
      <c r="D52" t="s">
        <v>27</v>
      </c>
      <c r="E52" s="24" t="s">
        <v>70</v>
      </c>
      <c r="F52" s="24" t="s">
        <v>29</v>
      </c>
      <c r="G52" t="s">
        <v>141</v>
      </c>
      <c r="H52" s="16">
        <v>101.82</v>
      </c>
      <c r="J52" t="s">
        <v>142</v>
      </c>
      <c r="K52" s="17">
        <v>101.7</v>
      </c>
      <c r="L52" t="s">
        <v>44</v>
      </c>
      <c r="M52" s="29" t="s">
        <v>40</v>
      </c>
      <c r="N52" s="30">
        <f>'②検証データ（USDJPY) ４H足'!K52-'②検証データ（USDJPY) ４H足'!H52</f>
        <v>-0.11999999999999034</v>
      </c>
      <c r="O52" s="18">
        <v>0</v>
      </c>
      <c r="P52" s="19">
        <v>12</v>
      </c>
      <c r="Q52" s="31">
        <f t="shared" si="0"/>
        <v>1200</v>
      </c>
    </row>
    <row r="53" spans="1:17" s="24" customFormat="1" ht="13.2" x14ac:dyDescent="0.2">
      <c r="A53" s="23">
        <v>51</v>
      </c>
      <c r="B53" s="24" t="s">
        <v>25</v>
      </c>
      <c r="C53" s="32" t="s">
        <v>35</v>
      </c>
      <c r="D53" t="s">
        <v>27</v>
      </c>
      <c r="E53" s="24" t="s">
        <v>36</v>
      </c>
      <c r="F53" s="24" t="s">
        <v>29</v>
      </c>
      <c r="G53" s="24" t="s">
        <v>143</v>
      </c>
      <c r="H53" s="25">
        <v>101.81</v>
      </c>
      <c r="J53" s="24" t="s">
        <v>144</v>
      </c>
      <c r="K53" s="26">
        <v>102.42</v>
      </c>
      <c r="L53" s="24" t="s">
        <v>44</v>
      </c>
      <c r="M53" s="32" t="s">
        <v>49</v>
      </c>
      <c r="N53" s="26">
        <f>'②検証データ（USDJPY) ４H足'!K53-'②検証データ（USDJPY) ４H足'!H53</f>
        <v>0.60999999999999943</v>
      </c>
      <c r="O53" s="27">
        <v>61</v>
      </c>
      <c r="P53" s="28">
        <v>0</v>
      </c>
      <c r="Q53" s="24">
        <f t="shared" si="0"/>
        <v>6100</v>
      </c>
    </row>
    <row r="54" spans="1:17" ht="13.2" x14ac:dyDescent="0.2">
      <c r="A54" s="1">
        <v>52</v>
      </c>
      <c r="B54" s="24" t="s">
        <v>25</v>
      </c>
      <c r="C54" s="29" t="s">
        <v>26</v>
      </c>
      <c r="D54" t="s">
        <v>27</v>
      </c>
      <c r="E54" s="24" t="s">
        <v>36</v>
      </c>
      <c r="F54" s="24" t="s">
        <v>29</v>
      </c>
      <c r="G54" s="29" t="s">
        <v>145</v>
      </c>
      <c r="H54" s="16">
        <v>101.27</v>
      </c>
      <c r="J54" s="29" t="s">
        <v>146</v>
      </c>
      <c r="K54" s="17">
        <v>101.37</v>
      </c>
      <c r="L54" t="s">
        <v>44</v>
      </c>
      <c r="M54" s="29" t="s">
        <v>40</v>
      </c>
      <c r="N54" s="30">
        <f>'②検証データ（USDJPY) ４H足'!K54-'②検証データ（USDJPY) ４H足'!H54</f>
        <v>0.10000000000000853</v>
      </c>
      <c r="O54" s="18">
        <v>0</v>
      </c>
      <c r="P54" s="19">
        <v>10</v>
      </c>
      <c r="Q54" s="31">
        <f t="shared" si="0"/>
        <v>1000</v>
      </c>
    </row>
    <row r="55" spans="1:17" ht="13.2" x14ac:dyDescent="0.2">
      <c r="A55" s="1">
        <v>53</v>
      </c>
      <c r="B55" s="24" t="s">
        <v>25</v>
      </c>
      <c r="C55" s="29" t="s">
        <v>26</v>
      </c>
      <c r="D55" t="s">
        <v>27</v>
      </c>
      <c r="E55" s="24" t="s">
        <v>36</v>
      </c>
      <c r="F55" s="24" t="s">
        <v>29</v>
      </c>
      <c r="G55" s="29" t="s">
        <v>147</v>
      </c>
      <c r="H55" s="16">
        <v>101.26</v>
      </c>
      <c r="J55" s="29" t="s">
        <v>148</v>
      </c>
      <c r="K55" s="17">
        <v>101.38</v>
      </c>
      <c r="L55" t="s">
        <v>44</v>
      </c>
      <c r="M55" s="29" t="s">
        <v>40</v>
      </c>
      <c r="N55" s="30">
        <f>'②検証データ（USDJPY) ４H足'!K55-'②検証データ（USDJPY) ４H足'!H55</f>
        <v>0.11999999999999034</v>
      </c>
      <c r="O55" s="18">
        <v>0</v>
      </c>
      <c r="P55" s="19">
        <v>12</v>
      </c>
      <c r="Q55" s="31">
        <f t="shared" si="0"/>
        <v>1200</v>
      </c>
    </row>
    <row r="56" spans="1:17" ht="13.2" x14ac:dyDescent="0.2">
      <c r="A56" s="1">
        <v>54</v>
      </c>
      <c r="B56" s="24" t="s">
        <v>25</v>
      </c>
      <c r="C56" s="29" t="s">
        <v>35</v>
      </c>
      <c r="D56" t="s">
        <v>27</v>
      </c>
      <c r="E56" s="24" t="s">
        <v>36</v>
      </c>
      <c r="F56" s="24" t="s">
        <v>29</v>
      </c>
      <c r="G56" s="29" t="s">
        <v>149</v>
      </c>
      <c r="H56" s="16">
        <v>101.84</v>
      </c>
      <c r="J56" s="29" t="s">
        <v>150</v>
      </c>
      <c r="K56" s="17">
        <v>102.91</v>
      </c>
      <c r="L56" t="s">
        <v>44</v>
      </c>
      <c r="M56" s="29" t="s">
        <v>49</v>
      </c>
      <c r="N56" s="30">
        <f>'②検証データ（USDJPY) ４H足'!K56-'②検証データ（USDJPY) ４H足'!H56</f>
        <v>1.0699999999999932</v>
      </c>
      <c r="O56" s="18">
        <v>107</v>
      </c>
      <c r="P56" s="19">
        <v>0</v>
      </c>
      <c r="Q56" s="31">
        <f t="shared" si="0"/>
        <v>10700</v>
      </c>
    </row>
    <row r="57" spans="1:17" ht="13.2" x14ac:dyDescent="0.2">
      <c r="A57" s="1">
        <v>55</v>
      </c>
      <c r="B57" s="24" t="s">
        <v>25</v>
      </c>
      <c r="C57" s="29" t="s">
        <v>35</v>
      </c>
      <c r="D57" t="s">
        <v>27</v>
      </c>
      <c r="E57" s="24" t="s">
        <v>36</v>
      </c>
      <c r="F57" s="24" t="s">
        <v>29</v>
      </c>
      <c r="G57" s="29" t="s">
        <v>151</v>
      </c>
      <c r="H57" s="16">
        <v>103.84</v>
      </c>
      <c r="J57" s="29" t="s">
        <v>152</v>
      </c>
      <c r="K57" s="17">
        <v>103.57</v>
      </c>
      <c r="L57" t="s">
        <v>44</v>
      </c>
      <c r="M57" s="29" t="s">
        <v>40</v>
      </c>
      <c r="N57" s="30">
        <f>'②検証データ（USDJPY) ４H足'!K57-'②検証データ（USDJPY) ４H足'!H57</f>
        <v>-0.27000000000001023</v>
      </c>
      <c r="O57" s="18">
        <v>0</v>
      </c>
      <c r="P57" s="19">
        <v>27</v>
      </c>
      <c r="Q57" s="31">
        <f t="shared" si="0"/>
        <v>2700</v>
      </c>
    </row>
    <row r="58" spans="1:17" ht="13.2" x14ac:dyDescent="0.2">
      <c r="A58" s="1">
        <v>56</v>
      </c>
      <c r="B58" s="24" t="s">
        <v>25</v>
      </c>
      <c r="C58" s="29" t="s">
        <v>35</v>
      </c>
      <c r="D58" t="s">
        <v>27</v>
      </c>
      <c r="E58" s="24" t="s">
        <v>70</v>
      </c>
      <c r="F58" s="24" t="s">
        <v>29</v>
      </c>
      <c r="G58" s="29" t="s">
        <v>153</v>
      </c>
      <c r="H58" s="16">
        <v>104.04</v>
      </c>
      <c r="J58" t="s">
        <v>154</v>
      </c>
      <c r="K58" s="17">
        <v>104.02</v>
      </c>
      <c r="L58" t="s">
        <v>44</v>
      </c>
      <c r="M58" s="29" t="s">
        <v>40</v>
      </c>
      <c r="N58" s="30">
        <f>'②検証データ（USDJPY) ４H足'!K58-'②検証データ（USDJPY) ４H足'!H58</f>
        <v>-2.0000000000010232E-2</v>
      </c>
      <c r="O58" s="18">
        <v>0</v>
      </c>
      <c r="P58" s="19">
        <v>2</v>
      </c>
      <c r="Q58" s="31">
        <f t="shared" si="0"/>
        <v>200</v>
      </c>
    </row>
    <row r="59" spans="1:17" ht="13.2" x14ac:dyDescent="0.2">
      <c r="A59" s="1">
        <v>57</v>
      </c>
      <c r="B59" s="24" t="s">
        <v>25</v>
      </c>
      <c r="C59" s="29" t="s">
        <v>35</v>
      </c>
      <c r="D59" t="s">
        <v>27</v>
      </c>
      <c r="E59" s="24" t="s">
        <v>36</v>
      </c>
      <c r="F59" s="24" t="s">
        <v>29</v>
      </c>
      <c r="G59" s="29" t="s">
        <v>155</v>
      </c>
      <c r="H59" s="16">
        <v>106.24</v>
      </c>
      <c r="J59" t="s">
        <v>156</v>
      </c>
      <c r="K59" s="17">
        <v>107.07</v>
      </c>
      <c r="L59" t="s">
        <v>44</v>
      </c>
      <c r="M59" s="29" t="s">
        <v>49</v>
      </c>
      <c r="N59" s="30">
        <f>'②検証データ（USDJPY) ４H足'!K59-'②検証データ（USDJPY) ４H足'!H59</f>
        <v>0.82999999999999829</v>
      </c>
      <c r="O59" s="18">
        <v>83</v>
      </c>
      <c r="P59" s="19">
        <v>0</v>
      </c>
      <c r="Q59" s="31">
        <f t="shared" si="0"/>
        <v>8300</v>
      </c>
    </row>
    <row r="60" spans="1:17" ht="13.2" x14ac:dyDescent="0.2">
      <c r="A60" s="1">
        <v>58</v>
      </c>
      <c r="B60" s="24" t="s">
        <v>25</v>
      </c>
      <c r="C60" s="29" t="s">
        <v>35</v>
      </c>
      <c r="D60" t="s">
        <v>27</v>
      </c>
      <c r="E60" s="24" t="s">
        <v>36</v>
      </c>
      <c r="F60" s="24" t="s">
        <v>29</v>
      </c>
      <c r="G60" s="29" t="s">
        <v>157</v>
      </c>
      <c r="H60" s="16">
        <v>108.17</v>
      </c>
      <c r="J60" t="s">
        <v>158</v>
      </c>
      <c r="K60" s="17">
        <v>107.76</v>
      </c>
      <c r="L60" t="s">
        <v>44</v>
      </c>
      <c r="M60" s="29" t="s">
        <v>40</v>
      </c>
      <c r="N60" s="30">
        <f>'②検証データ（USDJPY) ４H足'!K60-'②検証データ（USDJPY) ４H足'!H60</f>
        <v>-0.40999999999999659</v>
      </c>
      <c r="O60" s="18">
        <v>0</v>
      </c>
      <c r="P60" s="19">
        <v>41</v>
      </c>
      <c r="Q60" s="31">
        <f t="shared" si="0"/>
        <v>4100</v>
      </c>
    </row>
    <row r="61" spans="1:17" ht="13.2" x14ac:dyDescent="0.2">
      <c r="A61" s="1">
        <v>59</v>
      </c>
      <c r="B61" s="24" t="s">
        <v>25</v>
      </c>
      <c r="C61" s="29" t="s">
        <v>35</v>
      </c>
      <c r="D61" t="s">
        <v>27</v>
      </c>
      <c r="E61" s="24" t="s">
        <v>36</v>
      </c>
      <c r="F61" s="24" t="s">
        <v>29</v>
      </c>
      <c r="G61" s="29" t="s">
        <v>159</v>
      </c>
      <c r="H61" s="16">
        <v>108.16</v>
      </c>
      <c r="J61" t="s">
        <v>160</v>
      </c>
      <c r="K61" s="17">
        <v>114.35</v>
      </c>
      <c r="L61" t="s">
        <v>44</v>
      </c>
      <c r="M61" s="29" t="s">
        <v>49</v>
      </c>
      <c r="N61" s="30">
        <f>'②検証データ（USDJPY) ４H足'!K61-'②検証データ（USDJPY) ４H足'!H61</f>
        <v>6.1899999999999977</v>
      </c>
      <c r="O61" s="18">
        <v>619</v>
      </c>
      <c r="P61" s="19">
        <v>0</v>
      </c>
      <c r="Q61" s="31">
        <f t="shared" si="0"/>
        <v>61900</v>
      </c>
    </row>
    <row r="62" spans="1:17" ht="13.2" x14ac:dyDescent="0.2">
      <c r="A62" s="1">
        <v>60</v>
      </c>
      <c r="B62" s="24" t="s">
        <v>25</v>
      </c>
      <c r="C62" s="29" t="s">
        <v>35</v>
      </c>
      <c r="D62" t="s">
        <v>27</v>
      </c>
      <c r="E62" s="24" t="s">
        <v>36</v>
      </c>
      <c r="F62" s="24" t="s">
        <v>29</v>
      </c>
      <c r="G62" s="29" t="s">
        <v>161</v>
      </c>
      <c r="H62" s="16">
        <v>115.83</v>
      </c>
      <c r="J62" t="s">
        <v>162</v>
      </c>
      <c r="K62" s="17">
        <v>115.01</v>
      </c>
      <c r="L62" t="s">
        <v>44</v>
      </c>
      <c r="M62" s="29" t="s">
        <v>40</v>
      </c>
      <c r="N62" s="30">
        <f>'②検証データ（USDJPY) ４H足'!K62-'②検証データ（USDJPY) ４H足'!H62</f>
        <v>-0.81999999999999318</v>
      </c>
      <c r="O62" s="18">
        <v>0</v>
      </c>
      <c r="P62" s="19">
        <v>82</v>
      </c>
      <c r="Q62" s="31">
        <f t="shared" si="0"/>
        <v>8200</v>
      </c>
    </row>
    <row r="63" spans="1:17" ht="13.2" x14ac:dyDescent="0.2">
      <c r="A63" s="1">
        <v>61</v>
      </c>
      <c r="B63" s="24" t="s">
        <v>25</v>
      </c>
      <c r="C63" s="29" t="s">
        <v>35</v>
      </c>
      <c r="D63" t="s">
        <v>27</v>
      </c>
      <c r="E63" s="24" t="s">
        <v>36</v>
      </c>
      <c r="F63" s="24" t="s">
        <v>29</v>
      </c>
      <c r="G63" s="29" t="s">
        <v>163</v>
      </c>
      <c r="H63" s="16">
        <v>115.53</v>
      </c>
      <c r="J63" t="s">
        <v>164</v>
      </c>
      <c r="K63" s="17">
        <v>116.02</v>
      </c>
      <c r="L63" t="s">
        <v>44</v>
      </c>
      <c r="M63" s="29" t="s">
        <v>49</v>
      </c>
      <c r="N63" s="30">
        <f>'②検証データ（USDJPY) ４H足'!K63-'②検証データ（USDJPY) ４H足'!H63</f>
        <v>0.48999999999999488</v>
      </c>
      <c r="O63" s="18">
        <v>49</v>
      </c>
      <c r="P63" s="19">
        <v>0</v>
      </c>
      <c r="Q63" s="31">
        <f t="shared" si="0"/>
        <v>4900</v>
      </c>
    </row>
    <row r="64" spans="1:17" ht="13.2" x14ac:dyDescent="0.2">
      <c r="A64" s="1">
        <v>62</v>
      </c>
      <c r="B64" s="24" t="s">
        <v>25</v>
      </c>
      <c r="C64" s="29" t="s">
        <v>26</v>
      </c>
      <c r="D64" t="s">
        <v>27</v>
      </c>
      <c r="E64" s="24" t="s">
        <v>36</v>
      </c>
      <c r="F64" s="24" t="s">
        <v>29</v>
      </c>
      <c r="G64" s="29" t="s">
        <v>165</v>
      </c>
      <c r="H64" s="16">
        <v>118.18</v>
      </c>
      <c r="J64" t="s">
        <v>166</v>
      </c>
      <c r="K64" s="17">
        <v>117.75</v>
      </c>
      <c r="L64" t="s">
        <v>44</v>
      </c>
      <c r="M64" s="29" t="s">
        <v>49</v>
      </c>
      <c r="N64" s="30">
        <f>'②検証データ（USDJPY) ４H足'!K64-'②検証データ（USDJPY) ４H足'!H64</f>
        <v>-0.43000000000000682</v>
      </c>
      <c r="O64" s="18">
        <v>43</v>
      </c>
      <c r="P64" s="19">
        <v>0</v>
      </c>
      <c r="Q64" s="31">
        <f t="shared" si="0"/>
        <v>4300</v>
      </c>
    </row>
    <row r="65" spans="1:17" ht="13.2" x14ac:dyDescent="0.2">
      <c r="A65" s="1">
        <v>63</v>
      </c>
      <c r="B65" s="24" t="s">
        <v>25</v>
      </c>
      <c r="C65" s="29" t="s">
        <v>35</v>
      </c>
      <c r="D65" t="s">
        <v>27</v>
      </c>
      <c r="E65" s="24" t="s">
        <v>70</v>
      </c>
      <c r="F65" s="24" t="s">
        <v>29</v>
      </c>
      <c r="G65" s="29" t="s">
        <v>167</v>
      </c>
      <c r="H65" s="16">
        <v>121.47</v>
      </c>
      <c r="J65" t="s">
        <v>168</v>
      </c>
      <c r="K65" s="17">
        <v>121.107</v>
      </c>
      <c r="L65" t="s">
        <v>39</v>
      </c>
      <c r="M65" s="29" t="s">
        <v>40</v>
      </c>
      <c r="N65" s="30">
        <f>'②検証データ（USDJPY) ４H足'!K65-'②検証データ（USDJPY) ４H足'!H65</f>
        <v>-0.36299999999999955</v>
      </c>
      <c r="O65" s="18">
        <v>0</v>
      </c>
      <c r="P65" s="19">
        <v>36</v>
      </c>
      <c r="Q65" s="31">
        <f t="shared" si="0"/>
        <v>3600</v>
      </c>
    </row>
    <row r="66" spans="1:17" ht="13.2" x14ac:dyDescent="0.2">
      <c r="A66" s="1">
        <v>64</v>
      </c>
      <c r="B66" s="24" t="s">
        <v>25</v>
      </c>
      <c r="C66" s="29" t="s">
        <v>26</v>
      </c>
      <c r="D66" t="s">
        <v>27</v>
      </c>
      <c r="E66" s="24" t="s">
        <v>70</v>
      </c>
      <c r="F66" s="24" t="s">
        <v>29</v>
      </c>
      <c r="G66" s="29" t="s">
        <v>169</v>
      </c>
      <c r="H66" s="16">
        <v>119.37</v>
      </c>
      <c r="J66" t="s">
        <v>170</v>
      </c>
      <c r="K66" s="17">
        <v>119.05</v>
      </c>
      <c r="L66" t="s">
        <v>44</v>
      </c>
      <c r="M66" s="29" t="s">
        <v>49</v>
      </c>
      <c r="N66" s="30">
        <f>'②検証データ（USDJPY) ４H足'!K66-'②検証データ（USDJPY) ４H足'!H66</f>
        <v>-0.32000000000000739</v>
      </c>
      <c r="O66" s="18">
        <v>32</v>
      </c>
      <c r="P66" s="19">
        <v>0</v>
      </c>
      <c r="Q66" s="31">
        <f t="shared" si="0"/>
        <v>3200</v>
      </c>
    </row>
    <row r="67" spans="1:17" ht="13.2" x14ac:dyDescent="0.2">
      <c r="A67" s="1">
        <v>65</v>
      </c>
      <c r="B67" s="24" t="s">
        <v>25</v>
      </c>
      <c r="C67" s="29" t="s">
        <v>26</v>
      </c>
      <c r="D67" t="s">
        <v>27</v>
      </c>
      <c r="E67" s="24" t="s">
        <v>36</v>
      </c>
      <c r="F67" s="24" t="s">
        <v>29</v>
      </c>
      <c r="G67" s="29" t="s">
        <v>171</v>
      </c>
      <c r="H67" s="16">
        <v>119.66</v>
      </c>
      <c r="J67" t="s">
        <v>172</v>
      </c>
      <c r="K67" s="17">
        <v>119.78</v>
      </c>
      <c r="L67" t="s">
        <v>44</v>
      </c>
      <c r="M67" s="29" t="s">
        <v>40</v>
      </c>
      <c r="N67" s="30">
        <f>'②検証データ（USDJPY) ４H足'!K67-'②検証データ（USDJPY) ４H足'!H67</f>
        <v>0.12000000000000455</v>
      </c>
      <c r="O67" s="18">
        <v>0</v>
      </c>
      <c r="P67" s="19">
        <v>12</v>
      </c>
      <c r="Q67" s="31">
        <f t="shared" si="0"/>
        <v>1200</v>
      </c>
    </row>
    <row r="68" spans="1:17" ht="13.2" x14ac:dyDescent="0.2">
      <c r="A68" s="1">
        <v>66</v>
      </c>
      <c r="B68" s="24" t="s">
        <v>25</v>
      </c>
      <c r="C68" s="29" t="s">
        <v>26</v>
      </c>
      <c r="D68" t="s">
        <v>27</v>
      </c>
      <c r="E68" s="24" t="s">
        <v>36</v>
      </c>
      <c r="F68" s="24" t="s">
        <v>29</v>
      </c>
      <c r="G68" s="29" t="s">
        <v>173</v>
      </c>
      <c r="H68" s="16">
        <v>119.58</v>
      </c>
      <c r="J68" t="s">
        <v>174</v>
      </c>
      <c r="K68" s="17">
        <v>119.22</v>
      </c>
      <c r="L68" t="s">
        <v>44</v>
      </c>
      <c r="M68" s="29" t="s">
        <v>49</v>
      </c>
      <c r="N68" s="30">
        <f>'②検証データ（USDJPY) ４H足'!K68-'②検証データ（USDJPY) ４H足'!H68</f>
        <v>-0.35999999999999943</v>
      </c>
      <c r="O68" s="18">
        <v>36</v>
      </c>
      <c r="P68" s="19">
        <v>0</v>
      </c>
      <c r="Q68" s="31">
        <f t="shared" ref="Q68:Q100" si="1">(O68+P68)*100</f>
        <v>3600</v>
      </c>
    </row>
    <row r="69" spans="1:17" ht="13.2" x14ac:dyDescent="0.2">
      <c r="A69" s="1">
        <v>67</v>
      </c>
      <c r="B69" s="24" t="s">
        <v>25</v>
      </c>
      <c r="C69" s="29" t="s">
        <v>35</v>
      </c>
      <c r="D69" t="s">
        <v>27</v>
      </c>
      <c r="E69" s="24" t="s">
        <v>36</v>
      </c>
      <c r="F69" s="24" t="s">
        <v>29</v>
      </c>
      <c r="G69" s="29" t="s">
        <v>175</v>
      </c>
      <c r="H69" s="16">
        <v>124.18</v>
      </c>
      <c r="J69" t="s">
        <v>176</v>
      </c>
      <c r="K69" s="17">
        <v>124.4</v>
      </c>
      <c r="L69" t="s">
        <v>44</v>
      </c>
      <c r="M69" s="29" t="s">
        <v>49</v>
      </c>
      <c r="N69" s="30">
        <f>'②検証データ（USDJPY) ４H足'!K69-'②検証データ（USDJPY) ４H足'!H69</f>
        <v>0.21999999999999886</v>
      </c>
      <c r="O69" s="18">
        <v>22</v>
      </c>
      <c r="P69" s="19">
        <v>0</v>
      </c>
      <c r="Q69" s="31">
        <f t="shared" si="1"/>
        <v>2200</v>
      </c>
    </row>
    <row r="70" spans="1:17" ht="13.2" x14ac:dyDescent="0.2">
      <c r="A70" s="1">
        <v>68</v>
      </c>
      <c r="B70" s="24" t="s">
        <v>25</v>
      </c>
      <c r="C70" s="29" t="s">
        <v>26</v>
      </c>
      <c r="D70" t="s">
        <v>27</v>
      </c>
      <c r="E70" s="24" t="s">
        <v>36</v>
      </c>
      <c r="F70" s="24" t="s">
        <v>29</v>
      </c>
      <c r="G70" s="29" t="s">
        <v>177</v>
      </c>
      <c r="H70" s="16">
        <v>123.34</v>
      </c>
      <c r="J70" t="s">
        <v>178</v>
      </c>
      <c r="K70" s="17">
        <v>122.91</v>
      </c>
      <c r="L70" t="s">
        <v>44</v>
      </c>
      <c r="M70" s="29" t="s">
        <v>49</v>
      </c>
      <c r="N70" s="30">
        <f>'②検証データ（USDJPY) ４H足'!K70-'②検証データ（USDJPY) ４H足'!H70</f>
        <v>-0.43000000000000682</v>
      </c>
      <c r="O70" s="18">
        <v>43</v>
      </c>
      <c r="P70" s="19">
        <v>0</v>
      </c>
      <c r="Q70" s="31">
        <f t="shared" si="1"/>
        <v>4300</v>
      </c>
    </row>
    <row r="71" spans="1:17" ht="13.2" x14ac:dyDescent="0.2">
      <c r="A71" s="1">
        <v>69</v>
      </c>
      <c r="B71" s="24" t="s">
        <v>25</v>
      </c>
      <c r="C71" s="29" t="s">
        <v>26</v>
      </c>
      <c r="D71" t="s">
        <v>27</v>
      </c>
      <c r="E71" s="24" t="s">
        <v>36</v>
      </c>
      <c r="F71" s="24" t="s">
        <v>29</v>
      </c>
      <c r="G71" s="29" t="s">
        <v>179</v>
      </c>
      <c r="H71" s="16">
        <v>122.54</v>
      </c>
      <c r="J71" t="s">
        <v>180</v>
      </c>
      <c r="K71" s="17">
        <v>121.57</v>
      </c>
      <c r="L71" t="s">
        <v>44</v>
      </c>
      <c r="M71" s="29" t="s">
        <v>49</v>
      </c>
      <c r="N71" s="30">
        <f>'②検証データ（USDJPY) ４H足'!K71-'②検証データ（USDJPY) ４H足'!H71</f>
        <v>-0.97000000000001307</v>
      </c>
      <c r="O71" s="18">
        <v>97</v>
      </c>
      <c r="P71" s="19">
        <v>0</v>
      </c>
      <c r="Q71" s="31">
        <f t="shared" si="1"/>
        <v>9700</v>
      </c>
    </row>
    <row r="72" spans="1:17" ht="13.2" x14ac:dyDescent="0.2">
      <c r="A72" s="1">
        <v>70</v>
      </c>
      <c r="B72" s="24" t="s">
        <v>25</v>
      </c>
      <c r="C72" s="29" t="s">
        <v>35</v>
      </c>
      <c r="D72" t="s">
        <v>27</v>
      </c>
      <c r="E72" s="24" t="s">
        <v>36</v>
      </c>
      <c r="F72" s="24" t="s">
        <v>29</v>
      </c>
      <c r="G72" s="29" t="s">
        <v>181</v>
      </c>
      <c r="H72" s="16">
        <v>124.08</v>
      </c>
      <c r="J72" t="s">
        <v>182</v>
      </c>
      <c r="K72" s="17">
        <v>124.13</v>
      </c>
      <c r="L72" t="s">
        <v>44</v>
      </c>
      <c r="M72" s="29" t="s">
        <v>183</v>
      </c>
      <c r="N72" s="30">
        <f>'②検証データ（USDJPY) ４H足'!K72-'②検証データ（USDJPY) ４H足'!H72</f>
        <v>4.9999999999997158E-2</v>
      </c>
      <c r="O72" s="18">
        <v>5</v>
      </c>
      <c r="P72" s="19">
        <v>0</v>
      </c>
      <c r="Q72" s="31">
        <f t="shared" si="1"/>
        <v>500</v>
      </c>
    </row>
    <row r="73" spans="1:17" ht="13.2" x14ac:dyDescent="0.2">
      <c r="A73" s="1">
        <v>71</v>
      </c>
      <c r="B73" s="24" t="s">
        <v>25</v>
      </c>
      <c r="C73" s="29" t="s">
        <v>35</v>
      </c>
      <c r="D73" t="s">
        <v>27</v>
      </c>
      <c r="E73" s="24" t="s">
        <v>36</v>
      </c>
      <c r="F73" s="24" t="s">
        <v>29</v>
      </c>
      <c r="G73" s="29" t="s">
        <v>184</v>
      </c>
      <c r="H73" s="16">
        <v>124.01</v>
      </c>
      <c r="J73" t="s">
        <v>185</v>
      </c>
      <c r="K73" s="17">
        <v>123.88</v>
      </c>
      <c r="L73" t="s">
        <v>44</v>
      </c>
      <c r="M73" s="29" t="s">
        <v>40</v>
      </c>
      <c r="N73" s="30">
        <f>'②検証データ（USDJPY) ４H足'!K73-'②検証データ（USDJPY) ４H足'!H73</f>
        <v>-0.13000000000000966</v>
      </c>
      <c r="O73" s="18">
        <v>0</v>
      </c>
      <c r="P73" s="19">
        <v>13</v>
      </c>
      <c r="Q73" s="31">
        <f t="shared" si="1"/>
        <v>1300</v>
      </c>
    </row>
    <row r="74" spans="1:17" s="24" customFormat="1" ht="13.2" x14ac:dyDescent="0.2">
      <c r="A74" s="23">
        <v>72</v>
      </c>
      <c r="B74" s="24" t="s">
        <v>25</v>
      </c>
      <c r="C74" s="32" t="s">
        <v>35</v>
      </c>
      <c r="D74" t="s">
        <v>27</v>
      </c>
      <c r="E74" s="24" t="s">
        <v>36</v>
      </c>
      <c r="F74" s="24" t="s">
        <v>29</v>
      </c>
      <c r="G74" s="32" t="s">
        <v>186</v>
      </c>
      <c r="H74" s="25">
        <v>124.45</v>
      </c>
      <c r="J74" s="24" t="s">
        <v>187</v>
      </c>
      <c r="K74" s="26">
        <v>124.67</v>
      </c>
      <c r="L74" s="24" t="s">
        <v>44</v>
      </c>
      <c r="M74" s="32" t="s">
        <v>183</v>
      </c>
      <c r="N74" s="26">
        <f>'②検証データ（USDJPY) ４H足'!K74-'②検証データ（USDJPY) ４H足'!H74</f>
        <v>0.21999999999999886</v>
      </c>
      <c r="O74" s="27">
        <v>22</v>
      </c>
      <c r="P74" s="28">
        <v>0</v>
      </c>
      <c r="Q74" s="24">
        <f t="shared" si="1"/>
        <v>2200</v>
      </c>
    </row>
    <row r="75" spans="1:17" ht="13.2" x14ac:dyDescent="0.2">
      <c r="A75" s="1">
        <v>73</v>
      </c>
      <c r="B75" s="24" t="s">
        <v>25</v>
      </c>
      <c r="C75" s="29" t="s">
        <v>35</v>
      </c>
      <c r="D75" t="s">
        <v>27</v>
      </c>
      <c r="E75" s="24" t="s">
        <v>36</v>
      </c>
      <c r="F75" s="24" t="s">
        <v>29</v>
      </c>
      <c r="G75" s="29" t="s">
        <v>188</v>
      </c>
      <c r="H75" s="16">
        <v>76.72</v>
      </c>
      <c r="J75" s="29" t="s">
        <v>189</v>
      </c>
      <c r="K75" s="17">
        <v>76.72</v>
      </c>
      <c r="L75" t="s">
        <v>190</v>
      </c>
      <c r="M75" s="29" t="s">
        <v>34</v>
      </c>
      <c r="N75" s="30">
        <f>'②検証データ（USDJPY) ４H足'!K75-'②検証データ（USDJPY) ４H足'!H75</f>
        <v>0</v>
      </c>
      <c r="O75" s="18">
        <v>0</v>
      </c>
      <c r="P75" s="19">
        <v>0</v>
      </c>
      <c r="Q75" s="31">
        <f t="shared" si="1"/>
        <v>0</v>
      </c>
    </row>
    <row r="76" spans="1:17" ht="13.2" x14ac:dyDescent="0.2">
      <c r="A76" s="1">
        <v>74</v>
      </c>
      <c r="B76" s="24" t="s">
        <v>25</v>
      </c>
      <c r="C76" s="29" t="s">
        <v>26</v>
      </c>
      <c r="D76" t="s">
        <v>27</v>
      </c>
      <c r="E76" s="24" t="s">
        <v>36</v>
      </c>
      <c r="F76" s="24" t="s">
        <v>29</v>
      </c>
      <c r="G76" s="29" t="s">
        <v>191</v>
      </c>
      <c r="H76" s="16">
        <v>76.959999999999994</v>
      </c>
      <c r="J76" s="29" t="s">
        <v>192</v>
      </c>
      <c r="K76" s="17">
        <v>76.959999999999994</v>
      </c>
      <c r="L76" t="s">
        <v>190</v>
      </c>
      <c r="M76" s="29" t="s">
        <v>34</v>
      </c>
      <c r="N76" s="30">
        <f>'②検証データ（USDJPY) ４H足'!K76-'②検証データ（USDJPY) ４H足'!H76</f>
        <v>0</v>
      </c>
      <c r="O76" s="18">
        <v>0</v>
      </c>
      <c r="P76" s="19">
        <v>0</v>
      </c>
      <c r="Q76" s="31">
        <f t="shared" si="1"/>
        <v>0</v>
      </c>
    </row>
    <row r="77" spans="1:17" ht="13.2" x14ac:dyDescent="0.2">
      <c r="A77" s="1">
        <v>75</v>
      </c>
      <c r="B77" s="24" t="s">
        <v>25</v>
      </c>
      <c r="C77" s="29" t="s">
        <v>26</v>
      </c>
      <c r="D77" t="s">
        <v>27</v>
      </c>
      <c r="E77" s="24" t="s">
        <v>36</v>
      </c>
      <c r="F77" s="24" t="s">
        <v>29</v>
      </c>
      <c r="G77" s="29" t="s">
        <v>193</v>
      </c>
      <c r="H77" s="16">
        <v>77.790000000000006</v>
      </c>
      <c r="J77" s="29" t="s">
        <v>194</v>
      </c>
      <c r="K77" s="17">
        <v>77.88</v>
      </c>
      <c r="L77" t="s">
        <v>44</v>
      </c>
      <c r="M77" s="29" t="s">
        <v>40</v>
      </c>
      <c r="N77" s="30">
        <f>'②検証データ（USDJPY) ４H足'!K77-'②検証データ（USDJPY) ４H足'!H77</f>
        <v>8.99999999999892E-2</v>
      </c>
      <c r="O77" s="18">
        <v>0</v>
      </c>
      <c r="P77" s="19">
        <v>9</v>
      </c>
      <c r="Q77" s="31">
        <f t="shared" si="1"/>
        <v>900</v>
      </c>
    </row>
    <row r="78" spans="1:17" ht="13.2" x14ac:dyDescent="0.2">
      <c r="A78" s="1">
        <v>76</v>
      </c>
      <c r="B78" s="24" t="s">
        <v>25</v>
      </c>
      <c r="C78" s="29" t="s">
        <v>35</v>
      </c>
      <c r="D78" t="s">
        <v>27</v>
      </c>
      <c r="E78" s="24" t="s">
        <v>70</v>
      </c>
      <c r="F78" s="24" t="s">
        <v>29</v>
      </c>
      <c r="G78" s="29" t="s">
        <v>195</v>
      </c>
      <c r="H78" s="16">
        <v>76.83</v>
      </c>
      <c r="J78" s="29" t="s">
        <v>196</v>
      </c>
      <c r="K78" s="17">
        <v>77.03</v>
      </c>
      <c r="L78" t="s">
        <v>39</v>
      </c>
      <c r="M78" s="29" t="s">
        <v>183</v>
      </c>
      <c r="N78" s="30">
        <f>'②検証データ（USDJPY) ４H足'!K78-'②検証データ（USDJPY) ４H足'!H78</f>
        <v>0.20000000000000284</v>
      </c>
      <c r="O78" s="18">
        <v>20</v>
      </c>
      <c r="P78" s="19">
        <v>0</v>
      </c>
      <c r="Q78" s="31">
        <f t="shared" si="1"/>
        <v>2000</v>
      </c>
    </row>
    <row r="79" spans="1:17" ht="13.2" x14ac:dyDescent="0.2">
      <c r="A79" s="1">
        <v>77</v>
      </c>
      <c r="B79" s="24" t="s">
        <v>25</v>
      </c>
      <c r="C79" s="29" t="s">
        <v>35</v>
      </c>
      <c r="D79" t="s">
        <v>27</v>
      </c>
      <c r="E79" s="24" t="s">
        <v>36</v>
      </c>
      <c r="F79" s="24" t="s">
        <v>29</v>
      </c>
      <c r="G79" s="29" t="s">
        <v>197</v>
      </c>
      <c r="H79" s="16">
        <v>79.81</v>
      </c>
      <c r="J79" s="29" t="s">
        <v>198</v>
      </c>
      <c r="K79" s="17">
        <v>81.150000000000006</v>
      </c>
      <c r="L79" t="s">
        <v>44</v>
      </c>
      <c r="M79" s="29" t="s">
        <v>183</v>
      </c>
      <c r="N79" s="30">
        <f>'②検証データ（USDJPY) ４H足'!K79-'②検証データ（USDJPY) ４H足'!H79</f>
        <v>1.3400000000000034</v>
      </c>
      <c r="O79" s="18">
        <v>134</v>
      </c>
      <c r="P79" s="19">
        <v>0</v>
      </c>
      <c r="Q79" s="31">
        <f t="shared" si="1"/>
        <v>13400</v>
      </c>
    </row>
    <row r="80" spans="1:17" ht="13.2" x14ac:dyDescent="0.2">
      <c r="A80" s="1">
        <v>78</v>
      </c>
      <c r="B80" s="24" t="s">
        <v>25</v>
      </c>
      <c r="C80" s="29" t="s">
        <v>35</v>
      </c>
      <c r="D80" t="s">
        <v>27</v>
      </c>
      <c r="E80" s="24" t="s">
        <v>36</v>
      </c>
      <c r="F80" s="24" t="s">
        <v>29</v>
      </c>
      <c r="G80" s="29" t="s">
        <v>199</v>
      </c>
      <c r="H80" s="16">
        <v>81.819999999999993</v>
      </c>
      <c r="J80" s="29" t="s">
        <v>200</v>
      </c>
      <c r="K80" s="17">
        <v>83.56</v>
      </c>
      <c r="L80" t="s">
        <v>44</v>
      </c>
      <c r="M80" s="29" t="s">
        <v>183</v>
      </c>
      <c r="N80" s="30">
        <f>'②検証データ（USDJPY) ４H足'!K80-'②検証データ（USDJPY) ４H足'!H80</f>
        <v>1.7400000000000091</v>
      </c>
      <c r="O80" s="18">
        <v>174</v>
      </c>
      <c r="P80" s="19">
        <v>0</v>
      </c>
      <c r="Q80" s="31">
        <f t="shared" si="1"/>
        <v>17400</v>
      </c>
    </row>
    <row r="81" spans="1:17" ht="13.2" x14ac:dyDescent="0.2">
      <c r="A81" s="1">
        <v>79</v>
      </c>
      <c r="B81" s="24" t="s">
        <v>25</v>
      </c>
      <c r="C81" s="29" t="s">
        <v>35</v>
      </c>
      <c r="D81" t="s">
        <v>27</v>
      </c>
      <c r="E81" s="24" t="s">
        <v>36</v>
      </c>
      <c r="F81" s="24" t="s">
        <v>29</v>
      </c>
      <c r="G81" s="29" t="s">
        <v>201</v>
      </c>
      <c r="H81" s="16">
        <v>83.67</v>
      </c>
      <c r="J81" s="29" t="s">
        <v>202</v>
      </c>
      <c r="K81" s="17">
        <v>83.67</v>
      </c>
      <c r="L81" t="s">
        <v>190</v>
      </c>
      <c r="M81" s="29" t="s">
        <v>34</v>
      </c>
      <c r="N81" s="30">
        <f>'②検証データ（USDJPY) ４H足'!K81-'②検証データ（USDJPY) ４H足'!H81</f>
        <v>0</v>
      </c>
      <c r="O81" s="18">
        <v>0</v>
      </c>
      <c r="P81" s="19">
        <v>0</v>
      </c>
      <c r="Q81" s="31">
        <f t="shared" si="1"/>
        <v>0</v>
      </c>
    </row>
    <row r="82" spans="1:17" ht="13.2" x14ac:dyDescent="0.2">
      <c r="A82" s="1">
        <v>80</v>
      </c>
      <c r="B82" s="24" t="s">
        <v>25</v>
      </c>
      <c r="C82" s="29" t="s">
        <v>35</v>
      </c>
      <c r="D82" t="s">
        <v>27</v>
      </c>
      <c r="E82" s="24" t="s">
        <v>36</v>
      </c>
      <c r="F82" s="24" t="s">
        <v>29</v>
      </c>
      <c r="G82" s="29" t="s">
        <v>203</v>
      </c>
      <c r="H82" s="16">
        <v>81.319999999999993</v>
      </c>
      <c r="J82" s="29" t="s">
        <v>204</v>
      </c>
      <c r="K82" s="17">
        <v>81.319999999999993</v>
      </c>
      <c r="L82" t="s">
        <v>190</v>
      </c>
      <c r="M82" s="29" t="s">
        <v>34</v>
      </c>
      <c r="N82" s="30">
        <f>'②検証データ（USDJPY) ４H足'!K82-'②検証データ（USDJPY) ４H足'!H82</f>
        <v>0</v>
      </c>
      <c r="O82" s="18">
        <v>0</v>
      </c>
      <c r="P82" s="19">
        <v>0</v>
      </c>
      <c r="Q82" s="31">
        <f t="shared" si="1"/>
        <v>0</v>
      </c>
    </row>
    <row r="83" spans="1:17" ht="13.2" x14ac:dyDescent="0.2">
      <c r="A83" s="1">
        <v>81</v>
      </c>
      <c r="B83" s="24" t="s">
        <v>25</v>
      </c>
      <c r="C83" s="29" t="s">
        <v>35</v>
      </c>
      <c r="D83" t="s">
        <v>27</v>
      </c>
      <c r="E83" s="24" t="s">
        <v>36</v>
      </c>
      <c r="F83" s="24" t="s">
        <v>29</v>
      </c>
      <c r="G83" s="29" t="s">
        <v>205</v>
      </c>
      <c r="H83" s="16">
        <v>80.349999999999994</v>
      </c>
      <c r="J83" s="29" t="s">
        <v>206</v>
      </c>
      <c r="K83" s="17">
        <v>80.209999999999994</v>
      </c>
      <c r="L83" t="s">
        <v>44</v>
      </c>
      <c r="M83" s="29" t="s">
        <v>40</v>
      </c>
      <c r="N83" s="30">
        <f>'②検証データ（USDJPY) ４H足'!K83-'②検証データ（USDJPY) ４H足'!H83</f>
        <v>-0.14000000000000057</v>
      </c>
      <c r="O83" s="18">
        <v>0</v>
      </c>
      <c r="P83" s="19">
        <v>14</v>
      </c>
      <c r="Q83" s="31">
        <f t="shared" si="1"/>
        <v>1400</v>
      </c>
    </row>
    <row r="84" spans="1:17" ht="13.2" x14ac:dyDescent="0.2">
      <c r="A84" s="1">
        <v>82</v>
      </c>
      <c r="B84" s="24" t="s">
        <v>25</v>
      </c>
      <c r="C84" s="29" t="s">
        <v>26</v>
      </c>
      <c r="D84" t="s">
        <v>27</v>
      </c>
      <c r="E84" s="24" t="s">
        <v>36</v>
      </c>
      <c r="F84" s="24" t="s">
        <v>29</v>
      </c>
      <c r="G84" s="29" t="s">
        <v>207</v>
      </c>
      <c r="H84" s="16">
        <v>78.02</v>
      </c>
      <c r="J84" s="29" t="s">
        <v>208</v>
      </c>
      <c r="K84" s="17">
        <v>78.45</v>
      </c>
      <c r="L84" t="s">
        <v>44</v>
      </c>
      <c r="M84" s="29" t="s">
        <v>40</v>
      </c>
      <c r="N84" s="30">
        <f>'②検証データ（USDJPY) ４H足'!K84-'②検証データ（USDJPY) ４H足'!H84</f>
        <v>0.43000000000000682</v>
      </c>
      <c r="O84" s="18">
        <v>0</v>
      </c>
      <c r="P84" s="19">
        <v>43</v>
      </c>
      <c r="Q84" s="31">
        <f t="shared" si="1"/>
        <v>4300</v>
      </c>
    </row>
    <row r="85" spans="1:17" ht="13.2" x14ac:dyDescent="0.2">
      <c r="A85" s="1">
        <v>83</v>
      </c>
      <c r="B85" s="24" t="s">
        <v>25</v>
      </c>
      <c r="C85" s="29" t="s">
        <v>26</v>
      </c>
      <c r="D85" t="s">
        <v>63</v>
      </c>
      <c r="E85" s="24" t="s">
        <v>36</v>
      </c>
      <c r="F85" s="24" t="s">
        <v>29</v>
      </c>
      <c r="G85" s="29" t="s">
        <v>209</v>
      </c>
      <c r="H85" s="16">
        <v>78.92</v>
      </c>
      <c r="J85" s="29" t="s">
        <v>210</v>
      </c>
      <c r="K85" s="17">
        <v>78.23</v>
      </c>
      <c r="L85" t="s">
        <v>44</v>
      </c>
      <c r="M85" s="29" t="s">
        <v>183</v>
      </c>
      <c r="N85" s="30">
        <f>'②検証データ（USDJPY) ４H足'!K85-'②検証データ（USDJPY) ４H足'!H85</f>
        <v>-0.68999999999999773</v>
      </c>
      <c r="O85" s="18">
        <v>69</v>
      </c>
      <c r="P85" s="19">
        <v>0</v>
      </c>
      <c r="Q85" s="31">
        <f t="shared" si="1"/>
        <v>6900</v>
      </c>
    </row>
    <row r="86" spans="1:17" ht="13.2" x14ac:dyDescent="0.2">
      <c r="A86" s="1">
        <v>84</v>
      </c>
      <c r="B86" s="24" t="s">
        <v>25</v>
      </c>
      <c r="C86" s="29" t="s">
        <v>26</v>
      </c>
      <c r="D86" t="s">
        <v>27</v>
      </c>
      <c r="E86" s="24" t="s">
        <v>36</v>
      </c>
      <c r="F86" s="24" t="s">
        <v>42</v>
      </c>
      <c r="G86" s="29" t="s">
        <v>211</v>
      </c>
      <c r="H86" s="16">
        <v>79.3</v>
      </c>
      <c r="J86" s="29" t="s">
        <v>212</v>
      </c>
      <c r="K86" s="17">
        <v>78.709999999999994</v>
      </c>
      <c r="L86" t="s">
        <v>44</v>
      </c>
      <c r="M86" s="29" t="s">
        <v>183</v>
      </c>
      <c r="N86" s="30">
        <f>'②検証データ（USDJPY) ４H足'!K86-'②検証データ（USDJPY) ４H足'!H86</f>
        <v>-0.59000000000000341</v>
      </c>
      <c r="O86" s="18">
        <v>59</v>
      </c>
      <c r="P86" s="19">
        <v>0</v>
      </c>
      <c r="Q86" s="31">
        <f t="shared" si="1"/>
        <v>5900</v>
      </c>
    </row>
    <row r="87" spans="1:17" ht="13.2" x14ac:dyDescent="0.2">
      <c r="A87" s="1">
        <v>85</v>
      </c>
      <c r="B87" s="24" t="s">
        <v>25</v>
      </c>
      <c r="C87" s="29" t="s">
        <v>26</v>
      </c>
      <c r="D87" t="s">
        <v>27</v>
      </c>
      <c r="E87" s="24" t="s">
        <v>36</v>
      </c>
      <c r="F87" s="24" t="s">
        <v>29</v>
      </c>
      <c r="G87" s="29" t="s">
        <v>213</v>
      </c>
      <c r="H87" s="16">
        <v>78.489999999999995</v>
      </c>
      <c r="J87" s="29" t="s">
        <v>214</v>
      </c>
      <c r="K87" s="17">
        <v>78.72</v>
      </c>
      <c r="L87" t="s">
        <v>44</v>
      </c>
      <c r="M87" s="29" t="s">
        <v>40</v>
      </c>
      <c r="N87" s="30">
        <f>'②検証データ（USDJPY) ４H足'!K87-'②検証データ（USDJPY) ４H足'!H87</f>
        <v>0.23000000000000398</v>
      </c>
      <c r="O87" s="18">
        <v>0</v>
      </c>
      <c r="P87" s="19">
        <v>23</v>
      </c>
      <c r="Q87" s="31">
        <f t="shared" si="1"/>
        <v>2300</v>
      </c>
    </row>
    <row r="88" spans="1:17" ht="13.2" x14ac:dyDescent="0.2">
      <c r="A88" s="1">
        <v>86</v>
      </c>
      <c r="B88" s="24" t="s">
        <v>25</v>
      </c>
      <c r="C88" s="29" t="s">
        <v>26</v>
      </c>
      <c r="D88" t="s">
        <v>27</v>
      </c>
      <c r="E88" s="24" t="s">
        <v>36</v>
      </c>
      <c r="F88" s="24" t="s">
        <v>29</v>
      </c>
      <c r="G88" s="29" t="s">
        <v>215</v>
      </c>
      <c r="H88" s="16">
        <v>77.819999999999993</v>
      </c>
      <c r="J88" s="29" t="s">
        <v>216</v>
      </c>
      <c r="K88" s="17">
        <v>77.819999999999993</v>
      </c>
      <c r="L88" t="s">
        <v>190</v>
      </c>
      <c r="M88" s="29" t="s">
        <v>34</v>
      </c>
      <c r="N88" s="30">
        <f>'②検証データ（USDJPY) ４H足'!K88-'②検証データ（USDJPY) ４H足'!H88</f>
        <v>0</v>
      </c>
      <c r="O88" s="18">
        <v>0</v>
      </c>
      <c r="P88" s="19">
        <v>0</v>
      </c>
      <c r="Q88" s="31">
        <f t="shared" si="1"/>
        <v>0</v>
      </c>
    </row>
    <row r="89" spans="1:17" ht="13.2" x14ac:dyDescent="0.2">
      <c r="A89" s="1">
        <v>87</v>
      </c>
      <c r="B89" s="24" t="s">
        <v>25</v>
      </c>
      <c r="C89" s="29" t="s">
        <v>26</v>
      </c>
      <c r="D89" t="s">
        <v>27</v>
      </c>
      <c r="E89" s="24" t="s">
        <v>36</v>
      </c>
      <c r="F89" s="24" t="s">
        <v>29</v>
      </c>
      <c r="G89" s="29" t="s">
        <v>217</v>
      </c>
      <c r="H89" s="16">
        <v>76.599999999999994</v>
      </c>
      <c r="J89" s="29" t="s">
        <v>218</v>
      </c>
      <c r="K89" s="17">
        <v>77.709999999999994</v>
      </c>
      <c r="L89" t="s">
        <v>44</v>
      </c>
      <c r="M89" s="29" t="s">
        <v>40</v>
      </c>
      <c r="N89" s="30">
        <f>'②検証データ（USDJPY) ４H足'!K89-'②検証データ（USDJPY) ４H足'!H89</f>
        <v>1.1099999999999994</v>
      </c>
      <c r="O89" s="18">
        <v>0</v>
      </c>
      <c r="P89" s="19">
        <v>111</v>
      </c>
      <c r="Q89" s="31">
        <f t="shared" si="1"/>
        <v>11100</v>
      </c>
    </row>
    <row r="90" spans="1:17" ht="13.2" x14ac:dyDescent="0.2">
      <c r="A90" s="1">
        <v>88</v>
      </c>
      <c r="B90" s="24" t="s">
        <v>25</v>
      </c>
      <c r="C90" s="29" t="s">
        <v>35</v>
      </c>
      <c r="D90" t="s">
        <v>27</v>
      </c>
      <c r="E90" s="24" t="s">
        <v>36</v>
      </c>
      <c r="F90" s="24" t="s">
        <v>29</v>
      </c>
      <c r="G90" s="29" t="s">
        <v>219</v>
      </c>
      <c r="H90" s="16">
        <v>78.13</v>
      </c>
      <c r="J90" s="29" t="s">
        <v>220</v>
      </c>
      <c r="K90" s="17">
        <v>78.48</v>
      </c>
      <c r="L90" t="s">
        <v>44</v>
      </c>
      <c r="M90" s="29" t="s">
        <v>183</v>
      </c>
      <c r="N90" s="30">
        <f>'②検証データ（USDJPY) ４H足'!K90-'②検証データ（USDJPY) ４H足'!H90</f>
        <v>0.35000000000000853</v>
      </c>
      <c r="O90" s="18">
        <v>35</v>
      </c>
      <c r="P90" s="19">
        <v>0</v>
      </c>
      <c r="Q90" s="31">
        <f t="shared" si="1"/>
        <v>3500</v>
      </c>
    </row>
    <row r="91" spans="1:17" ht="13.2" x14ac:dyDescent="0.2">
      <c r="A91" s="1">
        <v>89</v>
      </c>
      <c r="B91" s="24" t="s">
        <v>25</v>
      </c>
      <c r="C91" s="29" t="s">
        <v>26</v>
      </c>
      <c r="D91" t="s">
        <v>27</v>
      </c>
      <c r="E91" s="24" t="s">
        <v>36</v>
      </c>
      <c r="F91" s="24" t="s">
        <v>29</v>
      </c>
      <c r="G91" s="29" t="s">
        <v>221</v>
      </c>
      <c r="H91" s="16">
        <v>78.099999999999994</v>
      </c>
      <c r="J91" s="29" t="s">
        <v>222</v>
      </c>
      <c r="K91" s="17">
        <v>78.260000000000005</v>
      </c>
      <c r="L91" t="s">
        <v>44</v>
      </c>
      <c r="M91" s="29" t="s">
        <v>40</v>
      </c>
      <c r="N91" s="30">
        <f>'②検証データ（USDJPY) ４H足'!K91-'②検証データ（USDJPY) ４H足'!H91</f>
        <v>0.1600000000000108</v>
      </c>
      <c r="O91" s="18">
        <v>0</v>
      </c>
      <c r="P91" s="19">
        <v>16</v>
      </c>
      <c r="Q91" s="31">
        <f t="shared" si="1"/>
        <v>1600</v>
      </c>
    </row>
    <row r="92" spans="1:17" ht="13.2" x14ac:dyDescent="0.2">
      <c r="A92" s="1">
        <v>90</v>
      </c>
      <c r="B92" s="24" t="s">
        <v>25</v>
      </c>
      <c r="C92" s="29" t="s">
        <v>35</v>
      </c>
      <c r="D92" t="s">
        <v>27</v>
      </c>
      <c r="E92" s="24" t="s">
        <v>36</v>
      </c>
      <c r="F92" s="24" t="s">
        <v>29</v>
      </c>
      <c r="G92" s="29" t="s">
        <v>223</v>
      </c>
      <c r="H92" s="16">
        <v>78.5</v>
      </c>
      <c r="J92" s="29" t="s">
        <v>224</v>
      </c>
      <c r="K92" s="17">
        <v>78.599999999999994</v>
      </c>
      <c r="L92" t="s">
        <v>44</v>
      </c>
      <c r="M92" s="29" t="s">
        <v>183</v>
      </c>
      <c r="N92" s="30">
        <f>'②検証データ（USDJPY) ４H足'!K92-'②検証データ（USDJPY) ４H足'!H92</f>
        <v>9.9999999999994316E-2</v>
      </c>
      <c r="O92" s="18">
        <v>10</v>
      </c>
      <c r="P92" s="19">
        <v>0</v>
      </c>
      <c r="Q92" s="31">
        <f t="shared" si="1"/>
        <v>1000</v>
      </c>
    </row>
    <row r="93" spans="1:17" ht="13.2" x14ac:dyDescent="0.2">
      <c r="A93" s="1">
        <v>91</v>
      </c>
      <c r="B93" s="24" t="s">
        <v>25</v>
      </c>
      <c r="C93" s="29" t="s">
        <v>35</v>
      </c>
      <c r="D93" t="s">
        <v>27</v>
      </c>
      <c r="E93" s="24" t="s">
        <v>36</v>
      </c>
      <c r="F93" s="24" t="s">
        <v>29</v>
      </c>
      <c r="G93" s="29" t="s">
        <v>225</v>
      </c>
      <c r="H93" s="16">
        <v>79.33</v>
      </c>
      <c r="J93" s="29" t="s">
        <v>226</v>
      </c>
      <c r="K93" s="17">
        <v>79.930000000000007</v>
      </c>
      <c r="L93" t="s">
        <v>44</v>
      </c>
      <c r="M93" s="29" t="s">
        <v>183</v>
      </c>
      <c r="N93" s="30">
        <f>'②検証データ（USDJPY) ４H足'!K93-'②検証データ（USDJPY) ４H足'!H93</f>
        <v>0.60000000000000853</v>
      </c>
      <c r="O93" s="18">
        <v>60</v>
      </c>
      <c r="P93" s="19">
        <v>0</v>
      </c>
      <c r="Q93" s="31">
        <f t="shared" si="1"/>
        <v>6000</v>
      </c>
    </row>
    <row r="94" spans="1:17" ht="13.2" x14ac:dyDescent="0.2">
      <c r="A94" s="1">
        <v>92</v>
      </c>
      <c r="B94" s="24" t="s">
        <v>25</v>
      </c>
      <c r="C94" s="29" t="s">
        <v>26</v>
      </c>
      <c r="D94" t="s">
        <v>27</v>
      </c>
      <c r="E94" s="24" t="s">
        <v>36</v>
      </c>
      <c r="F94" s="24" t="s">
        <v>29</v>
      </c>
      <c r="G94" s="29" t="s">
        <v>227</v>
      </c>
      <c r="H94" s="16">
        <v>82.29</v>
      </c>
      <c r="J94" s="29" t="s">
        <v>228</v>
      </c>
      <c r="K94" s="17">
        <v>82.23</v>
      </c>
      <c r="L94" t="s">
        <v>44</v>
      </c>
      <c r="M94" s="29" t="s">
        <v>183</v>
      </c>
      <c r="N94" s="30">
        <f>'②検証データ（USDJPY) ４H足'!K94-'②検証データ（USDJPY) ４H足'!H94</f>
        <v>-6.0000000000002274E-2</v>
      </c>
      <c r="O94" s="18">
        <v>6</v>
      </c>
      <c r="P94" s="19">
        <v>0</v>
      </c>
      <c r="Q94" s="31">
        <f t="shared" si="1"/>
        <v>600</v>
      </c>
    </row>
    <row r="95" spans="1:17" ht="13.2" x14ac:dyDescent="0.2">
      <c r="A95" s="1">
        <v>93</v>
      </c>
      <c r="B95" s="24" t="s">
        <v>25</v>
      </c>
      <c r="C95" s="29" t="s">
        <v>35</v>
      </c>
      <c r="D95" t="s">
        <v>27</v>
      </c>
      <c r="E95" s="24" t="s">
        <v>36</v>
      </c>
      <c r="F95" s="24" t="s">
        <v>42</v>
      </c>
      <c r="G95" s="29" t="s">
        <v>229</v>
      </c>
      <c r="H95" s="16">
        <v>82.45</v>
      </c>
      <c r="J95" s="29" t="s">
        <v>230</v>
      </c>
      <c r="K95" s="17">
        <v>82.18</v>
      </c>
      <c r="L95" t="s">
        <v>44</v>
      </c>
      <c r="M95" s="29" t="s">
        <v>40</v>
      </c>
      <c r="N95" s="30">
        <f>'②検証データ（USDJPY) ４H足'!K95-'②検証データ（USDJPY) ４H足'!H95</f>
        <v>-0.26999999999999602</v>
      </c>
      <c r="O95" s="18">
        <v>0</v>
      </c>
      <c r="P95" s="19">
        <v>27</v>
      </c>
      <c r="Q95" s="31">
        <f t="shared" si="1"/>
        <v>2700</v>
      </c>
    </row>
    <row r="96" spans="1:17" ht="13.2" x14ac:dyDescent="0.2">
      <c r="A96" s="1">
        <v>94</v>
      </c>
      <c r="B96" s="24" t="s">
        <v>25</v>
      </c>
      <c r="C96" s="29" t="s">
        <v>35</v>
      </c>
      <c r="D96" t="s">
        <v>27</v>
      </c>
      <c r="E96" s="24" t="s">
        <v>36</v>
      </c>
      <c r="F96" s="24" t="s">
        <v>29</v>
      </c>
      <c r="G96" s="29" t="s">
        <v>231</v>
      </c>
      <c r="H96" s="16">
        <v>83.82</v>
      </c>
      <c r="J96" s="29" t="s">
        <v>232</v>
      </c>
      <c r="K96" s="17">
        <v>84.2</v>
      </c>
      <c r="L96" t="s">
        <v>44</v>
      </c>
      <c r="M96" s="29" t="s">
        <v>183</v>
      </c>
      <c r="N96" s="30">
        <f>'②検証データ（USDJPY) ４H足'!K96-'②検証データ（USDJPY) ４H足'!H96</f>
        <v>0.38000000000000966</v>
      </c>
      <c r="O96" s="18">
        <v>38</v>
      </c>
      <c r="P96" s="19">
        <v>0</v>
      </c>
      <c r="Q96" s="31">
        <f t="shared" si="1"/>
        <v>3800</v>
      </c>
    </row>
    <row r="97" spans="1:18" ht="13.2" x14ac:dyDescent="0.2">
      <c r="A97" s="1">
        <v>95</v>
      </c>
      <c r="B97" s="24" t="s">
        <v>25</v>
      </c>
      <c r="C97" s="29" t="s">
        <v>26</v>
      </c>
      <c r="D97" t="s">
        <v>27</v>
      </c>
      <c r="E97" s="24" t="s">
        <v>36</v>
      </c>
      <c r="F97" s="24" t="s">
        <v>42</v>
      </c>
      <c r="G97" s="29" t="s">
        <v>233</v>
      </c>
      <c r="H97" s="16">
        <v>87.38</v>
      </c>
      <c r="J97" s="29" t="s">
        <v>234</v>
      </c>
      <c r="K97" s="17">
        <v>87.38</v>
      </c>
      <c r="L97" t="s">
        <v>190</v>
      </c>
      <c r="M97" s="29" t="s">
        <v>34</v>
      </c>
      <c r="N97" s="30">
        <f>'②検証データ（USDJPY) ４H足'!K97-'②検証データ（USDJPY) ４H足'!H97</f>
        <v>0</v>
      </c>
      <c r="O97" s="18">
        <v>0</v>
      </c>
      <c r="P97" s="19">
        <v>0</v>
      </c>
      <c r="Q97" s="31">
        <f t="shared" si="1"/>
        <v>0</v>
      </c>
    </row>
    <row r="98" spans="1:18" ht="13.2" x14ac:dyDescent="0.2">
      <c r="A98" s="1">
        <v>96</v>
      </c>
      <c r="B98" s="24" t="s">
        <v>25</v>
      </c>
      <c r="C98" s="29" t="s">
        <v>35</v>
      </c>
      <c r="D98" t="s">
        <v>27</v>
      </c>
      <c r="E98" s="24" t="s">
        <v>36</v>
      </c>
      <c r="F98" s="24" t="s">
        <v>29</v>
      </c>
      <c r="G98" s="29" t="s">
        <v>235</v>
      </c>
      <c r="H98" s="16">
        <v>89.38</v>
      </c>
      <c r="J98" s="29" t="s">
        <v>236</v>
      </c>
      <c r="K98" s="17">
        <v>89.06</v>
      </c>
      <c r="L98" t="s">
        <v>44</v>
      </c>
      <c r="M98" s="29" t="s">
        <v>40</v>
      </c>
      <c r="N98" s="30">
        <f>'②検証データ（USDJPY) ４H足'!K98-'②検証データ（USDJPY) ４H足'!H98</f>
        <v>-0.31999999999999318</v>
      </c>
      <c r="O98" s="18">
        <v>0</v>
      </c>
      <c r="P98" s="19">
        <v>32</v>
      </c>
      <c r="Q98" s="31">
        <f t="shared" si="1"/>
        <v>3200</v>
      </c>
    </row>
    <row r="99" spans="1:18" ht="13.2" x14ac:dyDescent="0.2">
      <c r="A99" s="1">
        <v>97</v>
      </c>
      <c r="B99" s="24" t="s">
        <v>25</v>
      </c>
      <c r="C99" s="29" t="s">
        <v>35</v>
      </c>
      <c r="D99" t="s">
        <v>27</v>
      </c>
      <c r="E99" s="24" t="s">
        <v>36</v>
      </c>
      <c r="F99" s="24" t="s">
        <v>29</v>
      </c>
      <c r="G99" s="29" t="s">
        <v>237</v>
      </c>
      <c r="H99" s="16">
        <v>93.62</v>
      </c>
      <c r="J99" s="29" t="s">
        <v>238</v>
      </c>
      <c r="K99" s="17">
        <v>93.12</v>
      </c>
      <c r="L99" t="s">
        <v>44</v>
      </c>
      <c r="M99" s="29" t="s">
        <v>40</v>
      </c>
      <c r="N99" s="30">
        <f>'②検証データ（USDJPY) ４H足'!K99-'②検証データ（USDJPY) ４H足'!H99</f>
        <v>-0.5</v>
      </c>
      <c r="O99" s="18">
        <v>0</v>
      </c>
      <c r="P99" s="19">
        <v>50</v>
      </c>
      <c r="Q99" s="31">
        <f t="shared" si="1"/>
        <v>5000</v>
      </c>
    </row>
    <row r="100" spans="1:18" ht="13.2" x14ac:dyDescent="0.2">
      <c r="A100" s="1">
        <v>98</v>
      </c>
      <c r="B100" s="24" t="s">
        <v>25</v>
      </c>
      <c r="C100" s="29" t="s">
        <v>35</v>
      </c>
      <c r="D100" t="s">
        <v>27</v>
      </c>
      <c r="E100" s="24" t="s">
        <v>36</v>
      </c>
      <c r="F100" s="24" t="s">
        <v>29</v>
      </c>
      <c r="G100" s="29" t="s">
        <v>239</v>
      </c>
      <c r="H100" s="16">
        <v>99.16</v>
      </c>
      <c r="J100" s="29" t="s">
        <v>240</v>
      </c>
      <c r="K100" s="17">
        <v>99.12</v>
      </c>
      <c r="L100" t="s">
        <v>44</v>
      </c>
      <c r="M100" s="29" t="s">
        <v>40</v>
      </c>
      <c r="N100" s="30">
        <f>'②検証データ（USDJPY) ４H足'!K100-'②検証データ（USDJPY) ４H足'!H100</f>
        <v>-3.9999999999992042E-2</v>
      </c>
      <c r="O100" s="18">
        <v>0</v>
      </c>
      <c r="P100" s="19">
        <v>4</v>
      </c>
      <c r="Q100" s="31">
        <f t="shared" si="1"/>
        <v>400</v>
      </c>
    </row>
    <row r="101" spans="1:18" ht="13.2" x14ac:dyDescent="0.2">
      <c r="A101" s="1">
        <v>99</v>
      </c>
      <c r="B101" s="24" t="s">
        <v>25</v>
      </c>
      <c r="C101" s="29" t="s">
        <v>35</v>
      </c>
      <c r="D101" t="s">
        <v>27</v>
      </c>
      <c r="E101" s="24" t="s">
        <v>70</v>
      </c>
      <c r="F101" s="24" t="s">
        <v>29</v>
      </c>
      <c r="G101" s="29" t="s">
        <v>241</v>
      </c>
      <c r="H101" s="16">
        <v>98.2</v>
      </c>
      <c r="J101" s="29" t="s">
        <v>242</v>
      </c>
      <c r="K101" s="17">
        <v>98.97</v>
      </c>
      <c r="L101" t="s">
        <v>44</v>
      </c>
      <c r="M101" s="29" t="s">
        <v>183</v>
      </c>
      <c r="N101" s="30">
        <f>'②検証データ（USDJPY) ４H足'!K101-'②検証データ（USDJPY) ４H足'!H101</f>
        <v>0.76999999999999602</v>
      </c>
      <c r="O101" s="18">
        <v>77</v>
      </c>
      <c r="P101" s="19">
        <v>0</v>
      </c>
      <c r="Q101" s="31">
        <f>(O101+P101)*100</f>
        <v>7700</v>
      </c>
    </row>
    <row r="102" spans="1:18" ht="13.2" x14ac:dyDescent="0.2">
      <c r="A102" s="1">
        <v>100</v>
      </c>
      <c r="B102" s="24" t="s">
        <v>52</v>
      </c>
      <c r="C102" s="29" t="s">
        <v>35</v>
      </c>
      <c r="D102" t="s">
        <v>27</v>
      </c>
      <c r="E102" s="24" t="s">
        <v>36</v>
      </c>
      <c r="F102" s="24" t="s">
        <v>29</v>
      </c>
      <c r="G102" s="29" t="s">
        <v>243</v>
      </c>
      <c r="H102" s="16">
        <v>99.48</v>
      </c>
      <c r="J102" s="29" t="s">
        <v>244</v>
      </c>
      <c r="K102" s="17">
        <v>99.17</v>
      </c>
      <c r="L102" t="s">
        <v>44</v>
      </c>
      <c r="M102" s="29" t="s">
        <v>40</v>
      </c>
      <c r="N102" s="30">
        <f>'②検証データ（USDJPY) ４H足'!K102-'②検証データ（USDJPY) ４H足'!H102</f>
        <v>-0.31000000000000227</v>
      </c>
      <c r="O102" s="18">
        <v>0</v>
      </c>
      <c r="P102" s="19">
        <v>31</v>
      </c>
      <c r="Q102" s="31">
        <f>(O102+P102)*100</f>
        <v>3100</v>
      </c>
    </row>
    <row r="103" spans="1:18" ht="13.8" thickBot="1" x14ac:dyDescent="0.25">
      <c r="A103" s="33"/>
      <c r="B103" s="34"/>
      <c r="C103" s="34"/>
      <c r="D103" s="34"/>
      <c r="E103" s="34"/>
      <c r="F103" s="34"/>
      <c r="G103" s="34"/>
      <c r="H103" s="35"/>
      <c r="I103" s="34"/>
      <c r="J103" s="34"/>
      <c r="K103" s="36"/>
      <c r="L103" s="34"/>
      <c r="M103" s="34"/>
      <c r="N103" s="37"/>
      <c r="O103" s="34"/>
      <c r="P103" s="38"/>
      <c r="Q103" s="34"/>
    </row>
    <row r="104" spans="1:18" ht="13.8" thickTop="1" x14ac:dyDescent="0.2">
      <c r="A104" s="1" t="s">
        <v>245</v>
      </c>
      <c r="L104" t="s">
        <v>246</v>
      </c>
      <c r="M104" s="39" t="s">
        <v>247</v>
      </c>
      <c r="N104" s="17"/>
      <c r="O104" s="18">
        <f>SUM(O3:O103)</f>
        <v>3142</v>
      </c>
      <c r="P104" s="19">
        <f>SUM(P3:P103)</f>
        <v>1024</v>
      </c>
      <c r="Q104">
        <f>SUM(Q3:Q103)</f>
        <v>416600</v>
      </c>
      <c r="R104" s="21">
        <f>O104-P104</f>
        <v>2118</v>
      </c>
    </row>
    <row r="105" spans="1:18" ht="13.2" x14ac:dyDescent="0.2">
      <c r="C105" t="s">
        <v>296</v>
      </c>
      <c r="N105" s="17"/>
      <c r="O105" s="18">
        <v>314200</v>
      </c>
      <c r="P105" s="19">
        <v>102400</v>
      </c>
      <c r="Q105">
        <v>211800</v>
      </c>
    </row>
    <row r="106" spans="1:18" ht="13.2" x14ac:dyDescent="0.2">
      <c r="C106" t="s">
        <v>248</v>
      </c>
      <c r="D106" t="s">
        <v>249</v>
      </c>
      <c r="O106" s="18"/>
      <c r="P106" s="19"/>
    </row>
    <row r="107" spans="1:18" ht="13.5" customHeight="1" x14ac:dyDescent="0.2">
      <c r="C107" t="s">
        <v>250</v>
      </c>
      <c r="D107" t="s">
        <v>251</v>
      </c>
    </row>
    <row r="108" spans="1:18" ht="13.2" x14ac:dyDescent="0.2">
      <c r="C108" t="s">
        <v>248</v>
      </c>
      <c r="D108" t="s">
        <v>252</v>
      </c>
      <c r="M108" s="42"/>
      <c r="N108" s="43"/>
      <c r="O108" s="42"/>
      <c r="P108" s="44"/>
    </row>
    <row r="111" spans="1:18" ht="13.8" thickBot="1" x14ac:dyDescent="0.25">
      <c r="D111" s="86" t="s">
        <v>253</v>
      </c>
      <c r="E111" s="87"/>
      <c r="G111" s="88" t="s">
        <v>254</v>
      </c>
      <c r="H111" s="89"/>
      <c r="I111" s="45" t="s">
        <v>255</v>
      </c>
      <c r="J111" s="46" t="s">
        <v>256</v>
      </c>
    </row>
    <row r="112" spans="1:18" ht="13.2" x14ac:dyDescent="0.2">
      <c r="D112" s="47" t="s">
        <v>257</v>
      </c>
      <c r="E112" s="48" t="s">
        <v>258</v>
      </c>
      <c r="G112" s="47"/>
      <c r="H112" s="49"/>
      <c r="I112" s="50"/>
      <c r="J112" s="51"/>
    </row>
    <row r="113" spans="4:10" ht="13.2" x14ac:dyDescent="0.2">
      <c r="D113" s="52" t="s">
        <v>259</v>
      </c>
      <c r="E113" s="53" t="s">
        <v>260</v>
      </c>
      <c r="G113" s="52"/>
      <c r="H113" s="54"/>
      <c r="I113" s="55"/>
      <c r="J113" s="56"/>
    </row>
    <row r="114" spans="4:10" ht="13.2" x14ac:dyDescent="0.2">
      <c r="D114" s="52" t="s">
        <v>261</v>
      </c>
      <c r="E114" s="53" t="s">
        <v>262</v>
      </c>
      <c r="G114" s="52"/>
      <c r="H114" s="54"/>
      <c r="I114" s="55"/>
      <c r="J114" s="56"/>
    </row>
    <row r="115" spans="4:10" ht="13.2" x14ac:dyDescent="0.2">
      <c r="D115" s="52" t="s">
        <v>263</v>
      </c>
      <c r="E115" s="53" t="s">
        <v>264</v>
      </c>
      <c r="G115" s="52"/>
      <c r="H115" s="54"/>
      <c r="I115" s="55"/>
      <c r="J115" s="56"/>
    </row>
    <row r="116" spans="4:10" ht="13.2" x14ac:dyDescent="0.2">
      <c r="D116" s="52" t="s">
        <v>265</v>
      </c>
      <c r="E116" s="53" t="s">
        <v>266</v>
      </c>
      <c r="G116" s="52"/>
      <c r="H116" s="54"/>
      <c r="I116" s="55"/>
      <c r="J116" s="56"/>
    </row>
    <row r="117" spans="4:10" ht="13.2" x14ac:dyDescent="0.2">
      <c r="D117" s="52" t="s">
        <v>267</v>
      </c>
      <c r="E117" s="57" t="s">
        <v>268</v>
      </c>
      <c r="G117" s="52"/>
      <c r="H117" s="54"/>
      <c r="I117" s="55"/>
      <c r="J117" s="56"/>
    </row>
    <row r="118" spans="4:10" ht="13.2" x14ac:dyDescent="0.2">
      <c r="D118" s="52" t="s">
        <v>269</v>
      </c>
      <c r="E118" s="53" t="s">
        <v>270</v>
      </c>
      <c r="G118" s="52"/>
      <c r="H118" s="54"/>
      <c r="I118" s="55"/>
      <c r="J118" s="56"/>
    </row>
    <row r="119" spans="4:10" ht="13.2" x14ac:dyDescent="0.2">
      <c r="D119" s="58" t="s">
        <v>271</v>
      </c>
      <c r="E119" s="59"/>
      <c r="G119" s="52"/>
      <c r="H119" s="54"/>
      <c r="I119" s="55"/>
      <c r="J119" s="56"/>
    </row>
    <row r="120" spans="4:10" ht="13.2" x14ac:dyDescent="0.2">
      <c r="D120" s="52" t="s">
        <v>272</v>
      </c>
      <c r="E120" s="53">
        <v>314200</v>
      </c>
      <c r="G120" s="52"/>
      <c r="H120" s="54"/>
      <c r="I120" s="55"/>
      <c r="J120" s="56"/>
    </row>
    <row r="121" spans="4:10" ht="13.2" x14ac:dyDescent="0.2">
      <c r="D121" s="52" t="s">
        <v>273</v>
      </c>
      <c r="E121" s="57">
        <v>102400</v>
      </c>
      <c r="G121" s="52"/>
      <c r="H121" s="54"/>
      <c r="I121" s="55"/>
      <c r="J121" s="56"/>
    </row>
    <row r="122" spans="4:10" ht="13.2" x14ac:dyDescent="0.2">
      <c r="D122" s="52" t="s">
        <v>274</v>
      </c>
      <c r="E122" s="53">
        <v>211800</v>
      </c>
      <c r="G122" s="47"/>
      <c r="H122" s="49"/>
      <c r="I122" s="50"/>
      <c r="J122" s="60"/>
    </row>
    <row r="123" spans="4:10" ht="13.2" x14ac:dyDescent="0.2">
      <c r="D123" s="52" t="s">
        <v>275</v>
      </c>
      <c r="E123" s="61"/>
      <c r="G123" s="52"/>
      <c r="H123" s="54"/>
      <c r="I123" s="55"/>
      <c r="J123" s="56"/>
    </row>
    <row r="124" spans="4:10" ht="13.2" x14ac:dyDescent="0.2">
      <c r="D124" s="52" t="s">
        <v>276</v>
      </c>
      <c r="E124" s="61"/>
      <c r="G124" s="52"/>
      <c r="H124" s="54"/>
      <c r="I124" s="55"/>
      <c r="J124" s="56"/>
    </row>
    <row r="125" spans="4:10" ht="13.2" x14ac:dyDescent="0.2">
      <c r="D125" s="52" t="s">
        <v>277</v>
      </c>
      <c r="E125" s="53" t="s">
        <v>278</v>
      </c>
      <c r="G125" s="52"/>
      <c r="H125" s="54"/>
      <c r="I125" s="55"/>
      <c r="J125" s="56"/>
    </row>
    <row r="126" spans="4:10" ht="13.2" x14ac:dyDescent="0.2">
      <c r="D126" s="52" t="s">
        <v>279</v>
      </c>
      <c r="E126" s="53" t="s">
        <v>280</v>
      </c>
      <c r="G126" s="52"/>
      <c r="H126" s="54"/>
      <c r="I126" s="55"/>
      <c r="J126" s="56"/>
    </row>
    <row r="127" spans="4:10" ht="13.2" x14ac:dyDescent="0.2">
      <c r="D127" s="52" t="s">
        <v>281</v>
      </c>
      <c r="E127" s="62">
        <v>111</v>
      </c>
      <c r="G127" s="52"/>
      <c r="H127" s="54"/>
      <c r="I127" s="55"/>
      <c r="J127" s="56"/>
    </row>
    <row r="128" spans="4:10" ht="13.8" thickBot="1" x14ac:dyDescent="0.25">
      <c r="D128" s="63" t="s">
        <v>282</v>
      </c>
      <c r="E128" s="64">
        <v>0.42</v>
      </c>
      <c r="G128" s="52"/>
      <c r="H128" s="54"/>
      <c r="I128" s="55"/>
      <c r="J128" s="56"/>
    </row>
    <row r="129" spans="7:11" ht="13.2" x14ac:dyDescent="0.2">
      <c r="G129" s="52"/>
      <c r="H129" s="54"/>
      <c r="I129" s="55"/>
      <c r="J129" s="56"/>
    </row>
    <row r="130" spans="7:11" ht="13.8" thickBot="1" x14ac:dyDescent="0.25">
      <c r="G130" s="63"/>
      <c r="H130" s="65"/>
      <c r="I130" s="66"/>
      <c r="J130" s="67"/>
    </row>
    <row r="131" spans="7:11" ht="13.8" thickBot="1" x14ac:dyDescent="0.25">
      <c r="G131" s="68" t="s">
        <v>247</v>
      </c>
      <c r="H131" s="69">
        <f>SUM(H112:H130)</f>
        <v>0</v>
      </c>
      <c r="I131" s="70">
        <f>SUM(I112:I130)</f>
        <v>0</v>
      </c>
      <c r="J131" s="70">
        <f>SUM(J112:J130)</f>
        <v>0</v>
      </c>
    </row>
    <row r="134" spans="7:11" ht="13.8" thickBot="1" x14ac:dyDescent="0.25">
      <c r="G134" s="88" t="s">
        <v>283</v>
      </c>
      <c r="H134" s="89"/>
      <c r="I134" s="45" t="s">
        <v>255</v>
      </c>
      <c r="J134" s="71" t="s">
        <v>256</v>
      </c>
      <c r="K134" s="72" t="s">
        <v>284</v>
      </c>
    </row>
    <row r="135" spans="7:11" ht="13.2" x14ac:dyDescent="0.2">
      <c r="G135" s="47" t="s">
        <v>285</v>
      </c>
      <c r="H135" s="49">
        <v>0</v>
      </c>
      <c r="I135" s="50">
        <v>0</v>
      </c>
      <c r="J135" s="73">
        <v>0</v>
      </c>
      <c r="K135" s="74">
        <v>0</v>
      </c>
    </row>
    <row r="136" spans="7:11" ht="13.2" x14ac:dyDescent="0.2">
      <c r="G136" s="52" t="s">
        <v>286</v>
      </c>
      <c r="H136" s="54">
        <v>0</v>
      </c>
      <c r="I136" s="75">
        <v>0</v>
      </c>
      <c r="J136" s="55">
        <v>0</v>
      </c>
      <c r="K136" s="76">
        <v>0</v>
      </c>
    </row>
    <row r="137" spans="7:11" ht="13.2" x14ac:dyDescent="0.2">
      <c r="G137" s="52" t="s">
        <v>287</v>
      </c>
      <c r="H137" s="54">
        <v>0</v>
      </c>
      <c r="I137" s="75">
        <v>0</v>
      </c>
      <c r="J137" s="55">
        <v>0</v>
      </c>
      <c r="K137" s="76">
        <v>0</v>
      </c>
    </row>
    <row r="138" spans="7:11" ht="13.2" x14ac:dyDescent="0.2">
      <c r="G138" s="52" t="s">
        <v>288</v>
      </c>
      <c r="H138" s="54">
        <v>0</v>
      </c>
      <c r="I138" s="75">
        <v>0</v>
      </c>
      <c r="J138" s="55">
        <v>0</v>
      </c>
      <c r="K138" s="76">
        <v>0</v>
      </c>
    </row>
    <row r="139" spans="7:11" ht="13.8" thickBot="1" x14ac:dyDescent="0.25">
      <c r="G139" s="77" t="s">
        <v>289</v>
      </c>
      <c r="H139" s="78">
        <v>0</v>
      </c>
      <c r="I139" s="79">
        <v>0</v>
      </c>
      <c r="J139" s="80">
        <v>0</v>
      </c>
      <c r="K139" s="81">
        <v>0</v>
      </c>
    </row>
    <row r="140" spans="7:11" ht="13.8" thickBot="1" x14ac:dyDescent="0.25">
      <c r="G140" s="82" t="s">
        <v>247</v>
      </c>
      <c r="H140" s="83"/>
      <c r="I140" s="82"/>
      <c r="J140" s="84"/>
      <c r="K140" s="85">
        <f>SUM(K135:K139)</f>
        <v>0</v>
      </c>
    </row>
  </sheetData>
  <mergeCells count="3">
    <mergeCell ref="D111:E111"/>
    <mergeCell ref="G111:H111"/>
    <mergeCell ref="G134:H134"/>
  </mergeCells>
  <phoneticPr fontId="1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9"/>
  <sheetViews>
    <sheetView topLeftCell="A9" zoomScaleNormal="100" workbookViewId="0">
      <selection activeCell="A9" sqref="A9"/>
    </sheetView>
  </sheetViews>
  <sheetFormatPr defaultRowHeight="13.2" x14ac:dyDescent="0.2"/>
  <cols>
    <col min="1" max="1" width="13.88671875" bestFit="1" customWidth="1"/>
  </cols>
  <sheetData>
    <row r="1" spans="1:1" x14ac:dyDescent="0.2">
      <c r="A1" t="s">
        <v>297</v>
      </c>
    </row>
    <row r="2" spans="1:1" x14ac:dyDescent="0.2">
      <c r="A2" t="s">
        <v>0</v>
      </c>
    </row>
    <row r="3" spans="1:1" x14ac:dyDescent="0.2">
      <c r="A3" t="s">
        <v>290</v>
      </c>
    </row>
    <row r="55" spans="1:1" x14ac:dyDescent="0.2">
      <c r="A55" t="s">
        <v>291</v>
      </c>
    </row>
    <row r="106" spans="1:1" x14ac:dyDescent="0.2">
      <c r="A106" t="s">
        <v>292</v>
      </c>
    </row>
    <row r="156" spans="1:1" x14ac:dyDescent="0.2">
      <c r="A156" t="s">
        <v>293</v>
      </c>
    </row>
    <row r="207" spans="1:1" x14ac:dyDescent="0.2">
      <c r="A207" t="s">
        <v>294</v>
      </c>
    </row>
    <row r="258" spans="1:1" x14ac:dyDescent="0.2">
      <c r="A258">
        <v>97</v>
      </c>
    </row>
    <row r="309" spans="1:1" x14ac:dyDescent="0.2">
      <c r="A309" t="s">
        <v>295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②検証データ（USDJPY) ４H足</vt:lpstr>
      <vt:lpstr>②画像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塩澤佳子</dc:creator>
  <cp:lastModifiedBy>塩澤佳子</cp:lastModifiedBy>
  <dcterms:created xsi:type="dcterms:W3CDTF">2015-08-17T14:13:21Z</dcterms:created>
  <dcterms:modified xsi:type="dcterms:W3CDTF">2015-08-22T11:20:01Z</dcterms:modified>
</cp:coreProperties>
</file>