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ran_000\Desktop\CMA\検証データ\"/>
    </mc:Choice>
  </mc:AlternateContent>
  <bookViews>
    <workbookView xWindow="0" yWindow="0" windowWidth="15345" windowHeight="4650" activeTab="3"/>
  </bookViews>
  <sheets>
    <sheet name="エントリー①" sheetId="18" r:id="rId1"/>
    <sheet name="エントリー②" sheetId="19" r:id="rId2"/>
    <sheet name="エントリー③" sheetId="20" r:id="rId3"/>
    <sheet name="画像" sheetId="16" r:id="rId4"/>
  </sheets>
  <definedNames>
    <definedName name="_xlnm._FilterDatabase" localSheetId="0" hidden="1">エントリー①!$A$10:$U$280</definedName>
    <definedName name="_xlnm._FilterDatabase" localSheetId="1" hidden="1">エントリー②!$A$10:$U$280</definedName>
    <definedName name="_xlnm._FilterDatabase" localSheetId="2" hidden="1">エントリー③!$A$10:$U$280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3" i="20" l="1"/>
  <c r="L143" i="20"/>
  <c r="M143" i="20" s="1"/>
  <c r="J143" i="20"/>
  <c r="K143" i="20" s="1"/>
  <c r="O142" i="20"/>
  <c r="L142" i="20"/>
  <c r="M142" i="20" s="1"/>
  <c r="N142" i="20" s="1"/>
  <c r="J142" i="20"/>
  <c r="K142" i="20" s="1"/>
  <c r="O141" i="20"/>
  <c r="L141" i="20"/>
  <c r="M141" i="20" s="1"/>
  <c r="J141" i="20"/>
  <c r="K141" i="20" s="1"/>
  <c r="O140" i="20"/>
  <c r="L140" i="20"/>
  <c r="M140" i="20" s="1"/>
  <c r="N140" i="20" s="1"/>
  <c r="J140" i="20"/>
  <c r="K140" i="20" s="1"/>
  <c r="O139" i="20"/>
  <c r="L139" i="20"/>
  <c r="M139" i="20" s="1"/>
  <c r="N139" i="20" s="1"/>
  <c r="J139" i="20"/>
  <c r="K139" i="20" s="1"/>
  <c r="O138" i="20"/>
  <c r="L138" i="20"/>
  <c r="M138" i="20" s="1"/>
  <c r="J138" i="20"/>
  <c r="K138" i="20" s="1"/>
  <c r="O137" i="20"/>
  <c r="L137" i="20"/>
  <c r="M137" i="20" s="1"/>
  <c r="J137" i="20"/>
  <c r="K137" i="20" s="1"/>
  <c r="N137" i="20" s="1"/>
  <c r="O136" i="20"/>
  <c r="L136" i="20"/>
  <c r="M136" i="20" s="1"/>
  <c r="N136" i="20" s="1"/>
  <c r="J136" i="20"/>
  <c r="K136" i="20" s="1"/>
  <c r="O135" i="20"/>
  <c r="L135" i="20"/>
  <c r="M135" i="20" s="1"/>
  <c r="N135" i="20" s="1"/>
  <c r="J135" i="20"/>
  <c r="K135" i="20" s="1"/>
  <c r="O134" i="20"/>
  <c r="L134" i="20"/>
  <c r="M134" i="20" s="1"/>
  <c r="J134" i="20"/>
  <c r="K134" i="20" s="1"/>
  <c r="O133" i="20"/>
  <c r="N133" i="20"/>
  <c r="L133" i="20"/>
  <c r="M133" i="20" s="1"/>
  <c r="J133" i="20"/>
  <c r="K133" i="20" s="1"/>
  <c r="O132" i="20"/>
  <c r="L132" i="20"/>
  <c r="M132" i="20" s="1"/>
  <c r="N132" i="20" s="1"/>
  <c r="J132" i="20"/>
  <c r="K132" i="20" s="1"/>
  <c r="O131" i="20"/>
  <c r="L131" i="20"/>
  <c r="M131" i="20" s="1"/>
  <c r="N131" i="20" s="1"/>
  <c r="J131" i="20"/>
  <c r="K131" i="20" s="1"/>
  <c r="O130" i="20"/>
  <c r="L130" i="20"/>
  <c r="M130" i="20" s="1"/>
  <c r="J130" i="20"/>
  <c r="K130" i="20" s="1"/>
  <c r="O129" i="20"/>
  <c r="L129" i="20"/>
  <c r="M129" i="20" s="1"/>
  <c r="J129" i="20"/>
  <c r="O128" i="20"/>
  <c r="L128" i="20"/>
  <c r="M128" i="20" s="1"/>
  <c r="J128" i="20"/>
  <c r="K128" i="20" s="1"/>
  <c r="O127" i="20"/>
  <c r="L127" i="20"/>
  <c r="M127" i="20" s="1"/>
  <c r="N127" i="20" s="1"/>
  <c r="J127" i="20"/>
  <c r="K127" i="20" s="1"/>
  <c r="O126" i="20"/>
  <c r="L126" i="20"/>
  <c r="M126" i="20" s="1"/>
  <c r="J126" i="20"/>
  <c r="K126" i="20" s="1"/>
  <c r="O125" i="20"/>
  <c r="N125" i="20"/>
  <c r="L125" i="20"/>
  <c r="M125" i="20" s="1"/>
  <c r="J125" i="20"/>
  <c r="K125" i="20" s="1"/>
  <c r="O124" i="20"/>
  <c r="L124" i="20"/>
  <c r="M124" i="20" s="1"/>
  <c r="N124" i="20" s="1"/>
  <c r="J124" i="20"/>
  <c r="K124" i="20" s="1"/>
  <c r="O123" i="20"/>
  <c r="L123" i="20"/>
  <c r="M123" i="20" s="1"/>
  <c r="N123" i="20" s="1"/>
  <c r="J123" i="20"/>
  <c r="K123" i="20" s="1"/>
  <c r="O122" i="20"/>
  <c r="L122" i="20"/>
  <c r="M122" i="20" s="1"/>
  <c r="J122" i="20"/>
  <c r="O121" i="20"/>
  <c r="M121" i="20"/>
  <c r="L121" i="20"/>
  <c r="J121" i="20"/>
  <c r="O120" i="20"/>
  <c r="L120" i="20"/>
  <c r="M120" i="20" s="1"/>
  <c r="J120" i="20"/>
  <c r="O119" i="20"/>
  <c r="M119" i="20"/>
  <c r="L119" i="20"/>
  <c r="J119" i="20"/>
  <c r="O118" i="20"/>
  <c r="L118" i="20"/>
  <c r="M118" i="20" s="1"/>
  <c r="J118" i="20"/>
  <c r="O117" i="20"/>
  <c r="M117" i="20"/>
  <c r="L117" i="20"/>
  <c r="J117" i="20"/>
  <c r="O116" i="20"/>
  <c r="L116" i="20"/>
  <c r="M116" i="20" s="1"/>
  <c r="J116" i="20"/>
  <c r="O115" i="20"/>
  <c r="M115" i="20"/>
  <c r="L115" i="20"/>
  <c r="J115" i="20"/>
  <c r="O114" i="20"/>
  <c r="L114" i="20"/>
  <c r="M114" i="20" s="1"/>
  <c r="J114" i="20"/>
  <c r="O113" i="20"/>
  <c r="M113" i="20"/>
  <c r="L113" i="20"/>
  <c r="J113" i="20"/>
  <c r="O112" i="20"/>
  <c r="L112" i="20"/>
  <c r="M112" i="20" s="1"/>
  <c r="J112" i="20"/>
  <c r="O111" i="20"/>
  <c r="M111" i="20"/>
  <c r="L111" i="20"/>
  <c r="J111" i="20"/>
  <c r="O110" i="20"/>
  <c r="L110" i="20"/>
  <c r="M110" i="20" s="1"/>
  <c r="J110" i="20"/>
  <c r="O109" i="20"/>
  <c r="M109" i="20"/>
  <c r="L109" i="20"/>
  <c r="J109" i="20"/>
  <c r="O108" i="20"/>
  <c r="L108" i="20"/>
  <c r="M108" i="20" s="1"/>
  <c r="J108" i="20"/>
  <c r="O107" i="20"/>
  <c r="M107" i="20"/>
  <c r="L107" i="20"/>
  <c r="J107" i="20"/>
  <c r="O106" i="20"/>
  <c r="L106" i="20"/>
  <c r="M106" i="20" s="1"/>
  <c r="J106" i="20"/>
  <c r="O105" i="20"/>
  <c r="M105" i="20"/>
  <c r="L105" i="20"/>
  <c r="J105" i="20"/>
  <c r="O104" i="20"/>
  <c r="L104" i="20"/>
  <c r="M104" i="20" s="1"/>
  <c r="J104" i="20"/>
  <c r="O103" i="20"/>
  <c r="M103" i="20"/>
  <c r="L103" i="20"/>
  <c r="J103" i="20"/>
  <c r="O102" i="20"/>
  <c r="L102" i="20"/>
  <c r="M102" i="20" s="1"/>
  <c r="J102" i="20"/>
  <c r="O101" i="20"/>
  <c r="M101" i="20"/>
  <c r="L101" i="20"/>
  <c r="J101" i="20"/>
  <c r="O100" i="20"/>
  <c r="L100" i="20"/>
  <c r="M100" i="20" s="1"/>
  <c r="J100" i="20"/>
  <c r="O99" i="20"/>
  <c r="M99" i="20"/>
  <c r="L99" i="20"/>
  <c r="J99" i="20"/>
  <c r="O98" i="20"/>
  <c r="L98" i="20"/>
  <c r="M98" i="20" s="1"/>
  <c r="J98" i="20"/>
  <c r="O97" i="20"/>
  <c r="M97" i="20"/>
  <c r="L97" i="20"/>
  <c r="J97" i="20"/>
  <c r="O96" i="20"/>
  <c r="L96" i="20"/>
  <c r="M96" i="20" s="1"/>
  <c r="J96" i="20"/>
  <c r="O95" i="20"/>
  <c r="M95" i="20"/>
  <c r="L95" i="20"/>
  <c r="J95" i="20"/>
  <c r="O94" i="20"/>
  <c r="L94" i="20"/>
  <c r="M94" i="20" s="1"/>
  <c r="J94" i="20"/>
  <c r="O93" i="20"/>
  <c r="M93" i="20"/>
  <c r="L93" i="20"/>
  <c r="J93" i="20"/>
  <c r="O92" i="20"/>
  <c r="L92" i="20"/>
  <c r="M92" i="20" s="1"/>
  <c r="J92" i="20"/>
  <c r="O91" i="20"/>
  <c r="M91" i="20"/>
  <c r="L91" i="20"/>
  <c r="J91" i="20"/>
  <c r="O90" i="20"/>
  <c r="L90" i="20"/>
  <c r="M90" i="20" s="1"/>
  <c r="J90" i="20"/>
  <c r="O89" i="20"/>
  <c r="M89" i="20"/>
  <c r="L89" i="20"/>
  <c r="J89" i="20"/>
  <c r="O88" i="20"/>
  <c r="L88" i="20"/>
  <c r="M88" i="20" s="1"/>
  <c r="J88" i="20"/>
  <c r="O87" i="20"/>
  <c r="M87" i="20"/>
  <c r="L87" i="20"/>
  <c r="J87" i="20"/>
  <c r="O86" i="20"/>
  <c r="L86" i="20"/>
  <c r="M86" i="20" s="1"/>
  <c r="J86" i="20"/>
  <c r="O85" i="20"/>
  <c r="M85" i="20"/>
  <c r="L85" i="20"/>
  <c r="J85" i="20"/>
  <c r="O84" i="20"/>
  <c r="L84" i="20"/>
  <c r="M84" i="20" s="1"/>
  <c r="J84" i="20"/>
  <c r="O83" i="20"/>
  <c r="M83" i="20"/>
  <c r="L83" i="20"/>
  <c r="J83" i="20"/>
  <c r="O82" i="20"/>
  <c r="L82" i="20"/>
  <c r="M82" i="20" s="1"/>
  <c r="J82" i="20"/>
  <c r="O81" i="20"/>
  <c r="M81" i="20"/>
  <c r="L81" i="20"/>
  <c r="J81" i="20"/>
  <c r="O80" i="20"/>
  <c r="L80" i="20"/>
  <c r="M80" i="20" s="1"/>
  <c r="J80" i="20"/>
  <c r="O79" i="20"/>
  <c r="M79" i="20"/>
  <c r="L79" i="20"/>
  <c r="J79" i="20"/>
  <c r="O78" i="20"/>
  <c r="L78" i="20"/>
  <c r="M78" i="20" s="1"/>
  <c r="J78" i="20"/>
  <c r="O77" i="20"/>
  <c r="M77" i="20"/>
  <c r="L77" i="20"/>
  <c r="J77" i="20"/>
  <c r="O76" i="20"/>
  <c r="L76" i="20"/>
  <c r="M76" i="20" s="1"/>
  <c r="J76" i="20"/>
  <c r="O75" i="20"/>
  <c r="M75" i="20"/>
  <c r="L75" i="20"/>
  <c r="J75" i="20"/>
  <c r="O74" i="20"/>
  <c r="L74" i="20"/>
  <c r="M74" i="20" s="1"/>
  <c r="J74" i="20"/>
  <c r="O73" i="20"/>
  <c r="M73" i="20"/>
  <c r="L73" i="20"/>
  <c r="J73" i="20"/>
  <c r="O72" i="20"/>
  <c r="L72" i="20"/>
  <c r="M72" i="20" s="1"/>
  <c r="J72" i="20"/>
  <c r="O71" i="20"/>
  <c r="M71" i="20"/>
  <c r="L71" i="20"/>
  <c r="J71" i="20"/>
  <c r="O70" i="20"/>
  <c r="L70" i="20"/>
  <c r="M70" i="20" s="1"/>
  <c r="J70" i="20"/>
  <c r="O69" i="20"/>
  <c r="M69" i="20"/>
  <c r="L69" i="20"/>
  <c r="J69" i="20"/>
  <c r="O68" i="20"/>
  <c r="L68" i="20"/>
  <c r="M68" i="20" s="1"/>
  <c r="J68" i="20"/>
  <c r="O67" i="20"/>
  <c r="M67" i="20"/>
  <c r="L67" i="20"/>
  <c r="J67" i="20"/>
  <c r="O66" i="20"/>
  <c r="L66" i="20"/>
  <c r="M66" i="20" s="1"/>
  <c r="J66" i="20"/>
  <c r="O65" i="20"/>
  <c r="M65" i="20"/>
  <c r="L65" i="20"/>
  <c r="J65" i="20"/>
  <c r="O64" i="20"/>
  <c r="L64" i="20"/>
  <c r="M64" i="20" s="1"/>
  <c r="J64" i="20"/>
  <c r="O63" i="20"/>
  <c r="M63" i="20"/>
  <c r="L63" i="20"/>
  <c r="J63" i="20"/>
  <c r="O62" i="20"/>
  <c r="L62" i="20"/>
  <c r="M62" i="20" s="1"/>
  <c r="J62" i="20"/>
  <c r="O61" i="20"/>
  <c r="M61" i="20"/>
  <c r="L61" i="20"/>
  <c r="J61" i="20"/>
  <c r="O60" i="20"/>
  <c r="L60" i="20"/>
  <c r="M60" i="20" s="1"/>
  <c r="J60" i="20"/>
  <c r="O59" i="20"/>
  <c r="M59" i="20"/>
  <c r="L59" i="20"/>
  <c r="J59" i="20"/>
  <c r="O58" i="20"/>
  <c r="M58" i="20"/>
  <c r="L58" i="20"/>
  <c r="J58" i="20"/>
  <c r="O57" i="20"/>
  <c r="L57" i="20"/>
  <c r="M57" i="20" s="1"/>
  <c r="J57" i="20"/>
  <c r="O56" i="20"/>
  <c r="M56" i="20"/>
  <c r="L56" i="20"/>
  <c r="J56" i="20"/>
  <c r="O55" i="20"/>
  <c r="M55" i="20"/>
  <c r="L55" i="20"/>
  <c r="J55" i="20"/>
  <c r="O54" i="20"/>
  <c r="M54" i="20"/>
  <c r="L54" i="20"/>
  <c r="J54" i="20"/>
  <c r="O53" i="20"/>
  <c r="L53" i="20"/>
  <c r="M53" i="20" s="1"/>
  <c r="J53" i="20"/>
  <c r="O52" i="20"/>
  <c r="M52" i="20"/>
  <c r="L52" i="20"/>
  <c r="J52" i="20"/>
  <c r="O51" i="20"/>
  <c r="M51" i="20"/>
  <c r="L51" i="20"/>
  <c r="J51" i="20"/>
  <c r="O50" i="20"/>
  <c r="M50" i="20"/>
  <c r="L50" i="20"/>
  <c r="J50" i="20"/>
  <c r="O49" i="20"/>
  <c r="L49" i="20"/>
  <c r="M49" i="20" s="1"/>
  <c r="N49" i="20" s="1"/>
  <c r="C50" i="20" s="1"/>
  <c r="K50" i="20" s="1"/>
  <c r="K49" i="20"/>
  <c r="J49" i="20"/>
  <c r="C49" i="20"/>
  <c r="O48" i="20"/>
  <c r="M48" i="20"/>
  <c r="L48" i="20"/>
  <c r="K48" i="20"/>
  <c r="J48" i="20"/>
  <c r="O47" i="20"/>
  <c r="L47" i="20"/>
  <c r="M47" i="20" s="1"/>
  <c r="N47" i="20" s="1"/>
  <c r="J47" i="20"/>
  <c r="K47" i="20" s="1"/>
  <c r="O46" i="20"/>
  <c r="L46" i="20"/>
  <c r="M46" i="20" s="1"/>
  <c r="N46" i="20" s="1"/>
  <c r="K46" i="20"/>
  <c r="J46" i="20"/>
  <c r="O45" i="20"/>
  <c r="L45" i="20"/>
  <c r="M45" i="20" s="1"/>
  <c r="N45" i="20" s="1"/>
  <c r="J45" i="20"/>
  <c r="K45" i="20" s="1"/>
  <c r="O44" i="20"/>
  <c r="L44" i="20"/>
  <c r="M44" i="20" s="1"/>
  <c r="N44" i="20" s="1"/>
  <c r="K44" i="20"/>
  <c r="J44" i="20"/>
  <c r="O43" i="20"/>
  <c r="M43" i="20"/>
  <c r="L43" i="20"/>
  <c r="J43" i="20"/>
  <c r="K43" i="20" s="1"/>
  <c r="O42" i="20"/>
  <c r="L42" i="20"/>
  <c r="M42" i="20" s="1"/>
  <c r="J42" i="20"/>
  <c r="K42" i="20" s="1"/>
  <c r="N42" i="20" s="1"/>
  <c r="O41" i="20"/>
  <c r="M41" i="20"/>
  <c r="L41" i="20"/>
  <c r="J41" i="20"/>
  <c r="K41" i="20" s="1"/>
  <c r="O40" i="20"/>
  <c r="L40" i="20"/>
  <c r="M40" i="20" s="1"/>
  <c r="J40" i="20"/>
  <c r="K40" i="20" s="1"/>
  <c r="N40" i="20" s="1"/>
  <c r="O39" i="20"/>
  <c r="L39" i="20"/>
  <c r="M39" i="20" s="1"/>
  <c r="N39" i="20" s="1"/>
  <c r="J39" i="20"/>
  <c r="K39" i="20" s="1"/>
  <c r="O38" i="20"/>
  <c r="L38" i="20"/>
  <c r="M38" i="20" s="1"/>
  <c r="N38" i="20" s="1"/>
  <c r="K38" i="20"/>
  <c r="J38" i="20"/>
  <c r="O37" i="20"/>
  <c r="M37" i="20"/>
  <c r="N37" i="20" s="1"/>
  <c r="L37" i="20"/>
  <c r="J37" i="20"/>
  <c r="K37" i="20" s="1"/>
  <c r="O36" i="20"/>
  <c r="L36" i="20"/>
  <c r="M36" i="20" s="1"/>
  <c r="J36" i="20"/>
  <c r="K36" i="20" s="1"/>
  <c r="N36" i="20" s="1"/>
  <c r="O35" i="20"/>
  <c r="L35" i="20"/>
  <c r="M35" i="20" s="1"/>
  <c r="N35" i="20" s="1"/>
  <c r="J35" i="20"/>
  <c r="K35" i="20" s="1"/>
  <c r="O34" i="20"/>
  <c r="L34" i="20"/>
  <c r="M34" i="20" s="1"/>
  <c r="N34" i="20" s="1"/>
  <c r="K34" i="20"/>
  <c r="J34" i="20"/>
  <c r="O33" i="20"/>
  <c r="M33" i="20"/>
  <c r="N33" i="20" s="1"/>
  <c r="L33" i="20"/>
  <c r="J33" i="20"/>
  <c r="K33" i="20" s="1"/>
  <c r="O32" i="20"/>
  <c r="L32" i="20"/>
  <c r="M32" i="20" s="1"/>
  <c r="J32" i="20"/>
  <c r="K32" i="20" s="1"/>
  <c r="N32" i="20" s="1"/>
  <c r="O31" i="20"/>
  <c r="L31" i="20"/>
  <c r="M31" i="20" s="1"/>
  <c r="N31" i="20" s="1"/>
  <c r="J31" i="20"/>
  <c r="K31" i="20" s="1"/>
  <c r="O30" i="20"/>
  <c r="L30" i="20"/>
  <c r="M30" i="20" s="1"/>
  <c r="N30" i="20" s="1"/>
  <c r="K30" i="20"/>
  <c r="J30" i="20"/>
  <c r="O29" i="20"/>
  <c r="M29" i="20"/>
  <c r="N29" i="20" s="1"/>
  <c r="L29" i="20"/>
  <c r="J29" i="20"/>
  <c r="K29" i="20" s="1"/>
  <c r="O28" i="20"/>
  <c r="L28" i="20"/>
  <c r="M28" i="20" s="1"/>
  <c r="J28" i="20"/>
  <c r="K28" i="20" s="1"/>
  <c r="N28" i="20" s="1"/>
  <c r="O27" i="20"/>
  <c r="M27" i="20"/>
  <c r="L27" i="20"/>
  <c r="J27" i="20"/>
  <c r="O26" i="20"/>
  <c r="M26" i="20"/>
  <c r="L26" i="20"/>
  <c r="J26" i="20"/>
  <c r="O25" i="20"/>
  <c r="M25" i="20"/>
  <c r="L25" i="20"/>
  <c r="J25" i="20"/>
  <c r="O24" i="20"/>
  <c r="L24" i="20"/>
  <c r="M24" i="20" s="1"/>
  <c r="J24" i="20"/>
  <c r="O23" i="20"/>
  <c r="L23" i="20"/>
  <c r="M23" i="20" s="1"/>
  <c r="J23" i="20"/>
  <c r="O22" i="20"/>
  <c r="M22" i="20"/>
  <c r="L22" i="20"/>
  <c r="J22" i="20"/>
  <c r="O21" i="20"/>
  <c r="M21" i="20"/>
  <c r="L21" i="20"/>
  <c r="J21" i="20"/>
  <c r="O20" i="20"/>
  <c r="L20" i="20"/>
  <c r="M20" i="20" s="1"/>
  <c r="J20" i="20"/>
  <c r="O19" i="20"/>
  <c r="L19" i="20"/>
  <c r="M19" i="20" s="1"/>
  <c r="J19" i="20"/>
  <c r="O18" i="20"/>
  <c r="R4" i="20" s="1"/>
  <c r="M18" i="20"/>
  <c r="L18" i="20"/>
  <c r="J18" i="20"/>
  <c r="K18" i="20" s="1"/>
  <c r="C18" i="20"/>
  <c r="O17" i="20"/>
  <c r="M17" i="20"/>
  <c r="L17" i="20"/>
  <c r="J17" i="20"/>
  <c r="O16" i="20"/>
  <c r="L16" i="20"/>
  <c r="M16" i="20" s="1"/>
  <c r="J16" i="20"/>
  <c r="O15" i="20"/>
  <c r="L15" i="20"/>
  <c r="M15" i="20" s="1"/>
  <c r="J15" i="20"/>
  <c r="O14" i="20"/>
  <c r="O2" i="20" s="1"/>
  <c r="M14" i="20"/>
  <c r="L14" i="20"/>
  <c r="J14" i="20"/>
  <c r="K14" i="20" s="1"/>
  <c r="C14" i="20"/>
  <c r="L7" i="20"/>
  <c r="J7" i="20"/>
  <c r="O143" i="19"/>
  <c r="L143" i="19"/>
  <c r="M143" i="19" s="1"/>
  <c r="J143" i="19"/>
  <c r="K143" i="19" s="1"/>
  <c r="O142" i="19"/>
  <c r="L142" i="19"/>
  <c r="M142" i="19" s="1"/>
  <c r="J142" i="19"/>
  <c r="K142" i="19" s="1"/>
  <c r="O141" i="19"/>
  <c r="L141" i="19"/>
  <c r="M141" i="19" s="1"/>
  <c r="N141" i="19" s="1"/>
  <c r="J141" i="19"/>
  <c r="K141" i="19" s="1"/>
  <c r="O140" i="19"/>
  <c r="L140" i="19"/>
  <c r="M140" i="19" s="1"/>
  <c r="J140" i="19"/>
  <c r="K140" i="19" s="1"/>
  <c r="O139" i="19"/>
  <c r="L139" i="19"/>
  <c r="M139" i="19" s="1"/>
  <c r="J139" i="19"/>
  <c r="K139" i="19" s="1"/>
  <c r="O138" i="19"/>
  <c r="L138" i="19"/>
  <c r="M138" i="19" s="1"/>
  <c r="J138" i="19"/>
  <c r="K138" i="19" s="1"/>
  <c r="O137" i="19"/>
  <c r="L137" i="19"/>
  <c r="M137" i="19" s="1"/>
  <c r="N137" i="19" s="1"/>
  <c r="J137" i="19"/>
  <c r="K137" i="19" s="1"/>
  <c r="O136" i="19"/>
  <c r="L136" i="19"/>
  <c r="M136" i="19" s="1"/>
  <c r="J136" i="19"/>
  <c r="K136" i="19" s="1"/>
  <c r="O135" i="19"/>
  <c r="L135" i="19"/>
  <c r="M135" i="19" s="1"/>
  <c r="J135" i="19"/>
  <c r="K135" i="19" s="1"/>
  <c r="O134" i="19"/>
  <c r="L134" i="19"/>
  <c r="M134" i="19" s="1"/>
  <c r="J134" i="19"/>
  <c r="K134" i="19" s="1"/>
  <c r="O133" i="19"/>
  <c r="L133" i="19"/>
  <c r="M133" i="19" s="1"/>
  <c r="N133" i="19" s="1"/>
  <c r="J133" i="19"/>
  <c r="K133" i="19" s="1"/>
  <c r="O132" i="19"/>
  <c r="L132" i="19"/>
  <c r="M132" i="19" s="1"/>
  <c r="J132" i="19"/>
  <c r="K132" i="19" s="1"/>
  <c r="O131" i="19"/>
  <c r="L131" i="19"/>
  <c r="M131" i="19" s="1"/>
  <c r="J131" i="19"/>
  <c r="K131" i="19" s="1"/>
  <c r="O130" i="19"/>
  <c r="L130" i="19"/>
  <c r="M130" i="19" s="1"/>
  <c r="J130" i="19"/>
  <c r="K130" i="19" s="1"/>
  <c r="O129" i="19"/>
  <c r="L129" i="19"/>
  <c r="M129" i="19" s="1"/>
  <c r="N129" i="19" s="1"/>
  <c r="J129" i="19"/>
  <c r="K129" i="19" s="1"/>
  <c r="O128" i="19"/>
  <c r="L128" i="19"/>
  <c r="M128" i="19" s="1"/>
  <c r="J128" i="19"/>
  <c r="K128" i="19" s="1"/>
  <c r="O127" i="19"/>
  <c r="L127" i="19"/>
  <c r="M127" i="19" s="1"/>
  <c r="J127" i="19"/>
  <c r="K127" i="19" s="1"/>
  <c r="O126" i="19"/>
  <c r="L126" i="19"/>
  <c r="M126" i="19" s="1"/>
  <c r="J126" i="19"/>
  <c r="K126" i="19" s="1"/>
  <c r="O125" i="19"/>
  <c r="L125" i="19"/>
  <c r="M125" i="19" s="1"/>
  <c r="N125" i="19" s="1"/>
  <c r="J125" i="19"/>
  <c r="K125" i="19" s="1"/>
  <c r="O124" i="19"/>
  <c r="L124" i="19"/>
  <c r="M124" i="19" s="1"/>
  <c r="J124" i="19"/>
  <c r="K124" i="19" s="1"/>
  <c r="O123" i="19"/>
  <c r="L123" i="19"/>
  <c r="M123" i="19" s="1"/>
  <c r="J123" i="19"/>
  <c r="K123" i="19" s="1"/>
  <c r="O122" i="19"/>
  <c r="L122" i="19"/>
  <c r="M122" i="19" s="1"/>
  <c r="J122" i="19"/>
  <c r="O121" i="19"/>
  <c r="M121" i="19"/>
  <c r="L121" i="19"/>
  <c r="J121" i="19"/>
  <c r="O120" i="19"/>
  <c r="L120" i="19"/>
  <c r="M120" i="19" s="1"/>
  <c r="J120" i="19"/>
  <c r="O119" i="19"/>
  <c r="M119" i="19"/>
  <c r="L119" i="19"/>
  <c r="J119" i="19"/>
  <c r="O118" i="19"/>
  <c r="L118" i="19"/>
  <c r="M118" i="19" s="1"/>
  <c r="J118" i="19"/>
  <c r="O117" i="19"/>
  <c r="M117" i="19"/>
  <c r="L117" i="19"/>
  <c r="J117" i="19"/>
  <c r="O116" i="19"/>
  <c r="L116" i="19"/>
  <c r="M116" i="19" s="1"/>
  <c r="J116" i="19"/>
  <c r="O115" i="19"/>
  <c r="M115" i="19"/>
  <c r="L115" i="19"/>
  <c r="J115" i="19"/>
  <c r="O114" i="19"/>
  <c r="L114" i="19"/>
  <c r="M114" i="19" s="1"/>
  <c r="J114" i="19"/>
  <c r="O113" i="19"/>
  <c r="M113" i="19"/>
  <c r="L113" i="19"/>
  <c r="J113" i="19"/>
  <c r="O112" i="19"/>
  <c r="L112" i="19"/>
  <c r="M112" i="19" s="1"/>
  <c r="J112" i="19"/>
  <c r="O111" i="19"/>
  <c r="M111" i="19"/>
  <c r="L111" i="19"/>
  <c r="J111" i="19"/>
  <c r="O110" i="19"/>
  <c r="L110" i="19"/>
  <c r="M110" i="19" s="1"/>
  <c r="J110" i="19"/>
  <c r="O109" i="19"/>
  <c r="M109" i="19"/>
  <c r="L109" i="19"/>
  <c r="J109" i="19"/>
  <c r="O108" i="19"/>
  <c r="L108" i="19"/>
  <c r="M108" i="19" s="1"/>
  <c r="J108" i="19"/>
  <c r="O107" i="19"/>
  <c r="M107" i="19"/>
  <c r="L107" i="19"/>
  <c r="J107" i="19"/>
  <c r="O106" i="19"/>
  <c r="L106" i="19"/>
  <c r="M106" i="19" s="1"/>
  <c r="J106" i="19"/>
  <c r="O105" i="19"/>
  <c r="M105" i="19"/>
  <c r="L105" i="19"/>
  <c r="J105" i="19"/>
  <c r="O104" i="19"/>
  <c r="L104" i="19"/>
  <c r="M104" i="19" s="1"/>
  <c r="J104" i="19"/>
  <c r="O103" i="19"/>
  <c r="M103" i="19"/>
  <c r="L103" i="19"/>
  <c r="J103" i="19"/>
  <c r="O102" i="19"/>
  <c r="L102" i="19"/>
  <c r="M102" i="19" s="1"/>
  <c r="J102" i="19"/>
  <c r="O101" i="19"/>
  <c r="M101" i="19"/>
  <c r="L101" i="19"/>
  <c r="J101" i="19"/>
  <c r="O100" i="19"/>
  <c r="L100" i="19"/>
  <c r="M100" i="19" s="1"/>
  <c r="J100" i="19"/>
  <c r="O99" i="19"/>
  <c r="M99" i="19"/>
  <c r="L99" i="19"/>
  <c r="J99" i="19"/>
  <c r="O98" i="19"/>
  <c r="L98" i="19"/>
  <c r="M98" i="19" s="1"/>
  <c r="J98" i="19"/>
  <c r="O97" i="19"/>
  <c r="M97" i="19"/>
  <c r="L97" i="19"/>
  <c r="J97" i="19"/>
  <c r="O96" i="19"/>
  <c r="L96" i="19"/>
  <c r="M96" i="19" s="1"/>
  <c r="J96" i="19"/>
  <c r="O95" i="19"/>
  <c r="M95" i="19"/>
  <c r="L95" i="19"/>
  <c r="J95" i="19"/>
  <c r="O94" i="19"/>
  <c r="L94" i="19"/>
  <c r="M94" i="19" s="1"/>
  <c r="J94" i="19"/>
  <c r="O93" i="19"/>
  <c r="M93" i="19"/>
  <c r="L93" i="19"/>
  <c r="J93" i="19"/>
  <c r="O92" i="19"/>
  <c r="L92" i="19"/>
  <c r="M92" i="19" s="1"/>
  <c r="J92" i="19"/>
  <c r="O91" i="19"/>
  <c r="M91" i="19"/>
  <c r="L91" i="19"/>
  <c r="J91" i="19"/>
  <c r="O90" i="19"/>
  <c r="L90" i="19"/>
  <c r="M90" i="19" s="1"/>
  <c r="J90" i="19"/>
  <c r="O89" i="19"/>
  <c r="M89" i="19"/>
  <c r="L89" i="19"/>
  <c r="J89" i="19"/>
  <c r="O88" i="19"/>
  <c r="L88" i="19"/>
  <c r="M88" i="19" s="1"/>
  <c r="J88" i="19"/>
  <c r="O87" i="19"/>
  <c r="M87" i="19"/>
  <c r="L87" i="19"/>
  <c r="J87" i="19"/>
  <c r="O86" i="19"/>
  <c r="L86" i="19"/>
  <c r="M86" i="19" s="1"/>
  <c r="J86" i="19"/>
  <c r="O85" i="19"/>
  <c r="M85" i="19"/>
  <c r="L85" i="19"/>
  <c r="J85" i="19"/>
  <c r="O84" i="19"/>
  <c r="L84" i="19"/>
  <c r="M84" i="19" s="1"/>
  <c r="J84" i="19"/>
  <c r="O83" i="19"/>
  <c r="M83" i="19"/>
  <c r="L83" i="19"/>
  <c r="J83" i="19"/>
  <c r="O82" i="19"/>
  <c r="L82" i="19"/>
  <c r="M82" i="19" s="1"/>
  <c r="J82" i="19"/>
  <c r="O81" i="19"/>
  <c r="M81" i="19"/>
  <c r="L81" i="19"/>
  <c r="J81" i="19"/>
  <c r="O80" i="19"/>
  <c r="L80" i="19"/>
  <c r="M80" i="19" s="1"/>
  <c r="J80" i="19"/>
  <c r="O79" i="19"/>
  <c r="M79" i="19"/>
  <c r="L79" i="19"/>
  <c r="J79" i="19"/>
  <c r="O78" i="19"/>
  <c r="L78" i="19"/>
  <c r="M78" i="19" s="1"/>
  <c r="J78" i="19"/>
  <c r="O77" i="19"/>
  <c r="M77" i="19"/>
  <c r="L77" i="19"/>
  <c r="J77" i="19"/>
  <c r="O76" i="19"/>
  <c r="L76" i="19"/>
  <c r="M76" i="19" s="1"/>
  <c r="J76" i="19"/>
  <c r="O75" i="19"/>
  <c r="M75" i="19"/>
  <c r="L75" i="19"/>
  <c r="J75" i="19"/>
  <c r="O74" i="19"/>
  <c r="L74" i="19"/>
  <c r="M74" i="19" s="1"/>
  <c r="J74" i="19"/>
  <c r="O73" i="19"/>
  <c r="M73" i="19"/>
  <c r="L73" i="19"/>
  <c r="J73" i="19"/>
  <c r="O72" i="19"/>
  <c r="L72" i="19"/>
  <c r="M72" i="19" s="1"/>
  <c r="J72" i="19"/>
  <c r="O71" i="19"/>
  <c r="M71" i="19"/>
  <c r="L71" i="19"/>
  <c r="J71" i="19"/>
  <c r="O70" i="19"/>
  <c r="L70" i="19"/>
  <c r="M70" i="19" s="1"/>
  <c r="J70" i="19"/>
  <c r="O69" i="19"/>
  <c r="M69" i="19"/>
  <c r="L69" i="19"/>
  <c r="J69" i="19"/>
  <c r="O68" i="19"/>
  <c r="L68" i="19"/>
  <c r="M68" i="19" s="1"/>
  <c r="J68" i="19"/>
  <c r="O67" i="19"/>
  <c r="M67" i="19"/>
  <c r="L67" i="19"/>
  <c r="J67" i="19"/>
  <c r="O66" i="19"/>
  <c r="L66" i="19"/>
  <c r="M66" i="19" s="1"/>
  <c r="J66" i="19"/>
  <c r="O65" i="19"/>
  <c r="M65" i="19"/>
  <c r="L65" i="19"/>
  <c r="J65" i="19"/>
  <c r="O64" i="19"/>
  <c r="L64" i="19"/>
  <c r="M64" i="19" s="1"/>
  <c r="J64" i="19"/>
  <c r="O63" i="19"/>
  <c r="M63" i="19"/>
  <c r="L63" i="19"/>
  <c r="J63" i="19"/>
  <c r="O62" i="19"/>
  <c r="L62" i="19"/>
  <c r="M62" i="19" s="1"/>
  <c r="J62" i="19"/>
  <c r="O61" i="19"/>
  <c r="M61" i="19"/>
  <c r="L61" i="19"/>
  <c r="J61" i="19"/>
  <c r="O60" i="19"/>
  <c r="L60" i="19"/>
  <c r="M60" i="19" s="1"/>
  <c r="J60" i="19"/>
  <c r="O59" i="19"/>
  <c r="M59" i="19"/>
  <c r="L59" i="19"/>
  <c r="J59" i="19"/>
  <c r="O58" i="19"/>
  <c r="L58" i="19"/>
  <c r="M58" i="19" s="1"/>
  <c r="J58" i="19"/>
  <c r="O57" i="19"/>
  <c r="M57" i="19"/>
  <c r="L57" i="19"/>
  <c r="J57" i="19"/>
  <c r="O56" i="19"/>
  <c r="L56" i="19"/>
  <c r="M56" i="19" s="1"/>
  <c r="J56" i="19"/>
  <c r="O55" i="19"/>
  <c r="M55" i="19"/>
  <c r="L55" i="19"/>
  <c r="J55" i="19"/>
  <c r="O54" i="19"/>
  <c r="L54" i="19"/>
  <c r="M54" i="19" s="1"/>
  <c r="J54" i="19"/>
  <c r="O53" i="19"/>
  <c r="M53" i="19"/>
  <c r="L53" i="19"/>
  <c r="J53" i="19"/>
  <c r="O52" i="19"/>
  <c r="L52" i="19"/>
  <c r="M52" i="19" s="1"/>
  <c r="J52" i="19"/>
  <c r="O51" i="19"/>
  <c r="M51" i="19"/>
  <c r="L51" i="19"/>
  <c r="J51" i="19"/>
  <c r="O50" i="19"/>
  <c r="L50" i="19"/>
  <c r="M50" i="19" s="1"/>
  <c r="J50" i="19"/>
  <c r="O49" i="19"/>
  <c r="M49" i="19"/>
  <c r="L49" i="19"/>
  <c r="J49" i="19"/>
  <c r="C49" i="19"/>
  <c r="K49" i="19" s="1"/>
  <c r="O48" i="19"/>
  <c r="L48" i="19"/>
  <c r="M48" i="19" s="1"/>
  <c r="N48" i="19" s="1"/>
  <c r="J48" i="19"/>
  <c r="K48" i="19" s="1"/>
  <c r="O47" i="19"/>
  <c r="L47" i="19"/>
  <c r="M47" i="19" s="1"/>
  <c r="N47" i="19" s="1"/>
  <c r="J47" i="19"/>
  <c r="K47" i="19" s="1"/>
  <c r="O46" i="19"/>
  <c r="L46" i="19"/>
  <c r="M46" i="19" s="1"/>
  <c r="J46" i="19"/>
  <c r="K46" i="19" s="1"/>
  <c r="O45" i="19"/>
  <c r="L45" i="19"/>
  <c r="M45" i="19" s="1"/>
  <c r="J45" i="19"/>
  <c r="K45" i="19" s="1"/>
  <c r="O44" i="19"/>
  <c r="L44" i="19"/>
  <c r="M44" i="19" s="1"/>
  <c r="N44" i="19" s="1"/>
  <c r="J44" i="19"/>
  <c r="K44" i="19" s="1"/>
  <c r="O43" i="19"/>
  <c r="L43" i="19"/>
  <c r="M43" i="19" s="1"/>
  <c r="N43" i="19" s="1"/>
  <c r="J43" i="19"/>
  <c r="K43" i="19" s="1"/>
  <c r="O42" i="19"/>
  <c r="L42" i="19"/>
  <c r="M42" i="19" s="1"/>
  <c r="J42" i="19"/>
  <c r="K42" i="19" s="1"/>
  <c r="O41" i="19"/>
  <c r="L41" i="19"/>
  <c r="M41" i="19" s="1"/>
  <c r="J41" i="19"/>
  <c r="K41" i="19" s="1"/>
  <c r="N41" i="19" s="1"/>
  <c r="O40" i="19"/>
  <c r="L40" i="19"/>
  <c r="M40" i="19" s="1"/>
  <c r="N40" i="19" s="1"/>
  <c r="J40" i="19"/>
  <c r="K40" i="19" s="1"/>
  <c r="O39" i="19"/>
  <c r="L39" i="19"/>
  <c r="M39" i="19" s="1"/>
  <c r="N39" i="19" s="1"/>
  <c r="J39" i="19"/>
  <c r="K39" i="19" s="1"/>
  <c r="O38" i="19"/>
  <c r="L38" i="19"/>
  <c r="M38" i="19" s="1"/>
  <c r="J38" i="19"/>
  <c r="K38" i="19" s="1"/>
  <c r="O37" i="19"/>
  <c r="N37" i="19"/>
  <c r="L37" i="19"/>
  <c r="M37" i="19" s="1"/>
  <c r="J37" i="19"/>
  <c r="K37" i="19" s="1"/>
  <c r="O36" i="19"/>
  <c r="L36" i="19"/>
  <c r="M36" i="19" s="1"/>
  <c r="N36" i="19" s="1"/>
  <c r="J36" i="19"/>
  <c r="K36" i="19" s="1"/>
  <c r="O35" i="19"/>
  <c r="L35" i="19"/>
  <c r="M35" i="19" s="1"/>
  <c r="N35" i="19" s="1"/>
  <c r="J35" i="19"/>
  <c r="K35" i="19" s="1"/>
  <c r="O34" i="19"/>
  <c r="L34" i="19"/>
  <c r="M34" i="19" s="1"/>
  <c r="J34" i="19"/>
  <c r="K34" i="19" s="1"/>
  <c r="O33" i="19"/>
  <c r="L33" i="19"/>
  <c r="M33" i="19" s="1"/>
  <c r="J33" i="19"/>
  <c r="K33" i="19" s="1"/>
  <c r="N33" i="19" s="1"/>
  <c r="O32" i="19"/>
  <c r="L32" i="19"/>
  <c r="M32" i="19" s="1"/>
  <c r="N32" i="19" s="1"/>
  <c r="J32" i="19"/>
  <c r="K32" i="19" s="1"/>
  <c r="O31" i="19"/>
  <c r="L31" i="19"/>
  <c r="M31" i="19" s="1"/>
  <c r="N31" i="19" s="1"/>
  <c r="J31" i="19"/>
  <c r="K31" i="19" s="1"/>
  <c r="O30" i="19"/>
  <c r="L30" i="19"/>
  <c r="M30" i="19" s="1"/>
  <c r="J30" i="19"/>
  <c r="K30" i="19" s="1"/>
  <c r="O29" i="19"/>
  <c r="N29" i="19"/>
  <c r="L29" i="19"/>
  <c r="M29" i="19" s="1"/>
  <c r="J29" i="19"/>
  <c r="K29" i="19" s="1"/>
  <c r="O28" i="19"/>
  <c r="L28" i="19"/>
  <c r="M28" i="19" s="1"/>
  <c r="N28" i="19" s="1"/>
  <c r="J28" i="19"/>
  <c r="K28" i="19" s="1"/>
  <c r="O27" i="19"/>
  <c r="M27" i="19"/>
  <c r="L27" i="19"/>
  <c r="J27" i="19"/>
  <c r="O26" i="19"/>
  <c r="M26" i="19"/>
  <c r="L26" i="19"/>
  <c r="J26" i="19"/>
  <c r="O25" i="19"/>
  <c r="M25" i="19"/>
  <c r="L25" i="19"/>
  <c r="J25" i="19"/>
  <c r="O24" i="19"/>
  <c r="M24" i="19"/>
  <c r="L24" i="19"/>
  <c r="J24" i="19"/>
  <c r="O23" i="19"/>
  <c r="L23" i="19"/>
  <c r="M23" i="19" s="1"/>
  <c r="J23" i="19"/>
  <c r="O22" i="19"/>
  <c r="M22" i="19"/>
  <c r="L22" i="19"/>
  <c r="J22" i="19"/>
  <c r="O21" i="19"/>
  <c r="L21" i="19"/>
  <c r="M21" i="19" s="1"/>
  <c r="J21" i="19"/>
  <c r="O20" i="19"/>
  <c r="M20" i="19"/>
  <c r="L20" i="19"/>
  <c r="J20" i="19"/>
  <c r="O19" i="19"/>
  <c r="L19" i="19"/>
  <c r="M19" i="19" s="1"/>
  <c r="J19" i="19"/>
  <c r="O18" i="19"/>
  <c r="R4" i="19" s="1"/>
  <c r="M18" i="19"/>
  <c r="L18" i="19"/>
  <c r="K18" i="19"/>
  <c r="J18" i="19"/>
  <c r="C18" i="19"/>
  <c r="O17" i="19"/>
  <c r="L17" i="19"/>
  <c r="M17" i="19" s="1"/>
  <c r="J17" i="19"/>
  <c r="O16" i="19"/>
  <c r="M16" i="19"/>
  <c r="L16" i="19"/>
  <c r="J16" i="19"/>
  <c r="O15" i="19"/>
  <c r="L15" i="19"/>
  <c r="J15" i="19"/>
  <c r="O14" i="19"/>
  <c r="O2" i="19" s="1"/>
  <c r="M14" i="19"/>
  <c r="L14" i="19"/>
  <c r="K14" i="19"/>
  <c r="J14" i="19"/>
  <c r="C14" i="19"/>
  <c r="L7" i="19"/>
  <c r="J7" i="19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55" i="18"/>
  <c r="O56" i="18"/>
  <c r="O57" i="18"/>
  <c r="O58" i="18"/>
  <c r="O59" i="18"/>
  <c r="O60" i="18"/>
  <c r="O61" i="18"/>
  <c r="O62" i="18"/>
  <c r="O63" i="18"/>
  <c r="O64" i="18"/>
  <c r="O65" i="18"/>
  <c r="O66" i="18"/>
  <c r="O67" i="18"/>
  <c r="O68" i="18"/>
  <c r="O69" i="18"/>
  <c r="O70" i="18"/>
  <c r="O71" i="18"/>
  <c r="O72" i="18"/>
  <c r="O73" i="18"/>
  <c r="O74" i="18"/>
  <c r="O75" i="18"/>
  <c r="O76" i="18"/>
  <c r="O77" i="18"/>
  <c r="O78" i="18"/>
  <c r="O79" i="18"/>
  <c r="O80" i="18"/>
  <c r="O81" i="18"/>
  <c r="O82" i="18"/>
  <c r="O83" i="18"/>
  <c r="O84" i="18"/>
  <c r="O85" i="18"/>
  <c r="O86" i="18"/>
  <c r="O87" i="18"/>
  <c r="O88" i="18"/>
  <c r="O89" i="18"/>
  <c r="O90" i="18"/>
  <c r="O91" i="18"/>
  <c r="O92" i="18"/>
  <c r="O93" i="18"/>
  <c r="O94" i="18"/>
  <c r="O95" i="18"/>
  <c r="O96" i="18"/>
  <c r="O97" i="18"/>
  <c r="O98" i="18"/>
  <c r="O99" i="18"/>
  <c r="O100" i="18"/>
  <c r="O101" i="18"/>
  <c r="O102" i="18"/>
  <c r="O103" i="18"/>
  <c r="O104" i="18"/>
  <c r="O105" i="18"/>
  <c r="O106" i="18"/>
  <c r="O107" i="18"/>
  <c r="O108" i="18"/>
  <c r="O109" i="18"/>
  <c r="O110" i="18"/>
  <c r="O111" i="18"/>
  <c r="O112" i="18"/>
  <c r="O113" i="18"/>
  <c r="O114" i="18"/>
  <c r="O115" i="18"/>
  <c r="O116" i="18"/>
  <c r="O117" i="18"/>
  <c r="O118" i="18"/>
  <c r="O119" i="18"/>
  <c r="O120" i="18"/>
  <c r="O121" i="18"/>
  <c r="O122" i="18"/>
  <c r="O123" i="18"/>
  <c r="O124" i="18"/>
  <c r="O125" i="18"/>
  <c r="O126" i="18"/>
  <c r="O127" i="18"/>
  <c r="O128" i="18"/>
  <c r="O129" i="18"/>
  <c r="O130" i="18"/>
  <c r="O131" i="18"/>
  <c r="O132" i="18"/>
  <c r="O133" i="18"/>
  <c r="O134" i="18"/>
  <c r="O135" i="18"/>
  <c r="O136" i="18"/>
  <c r="O137" i="18"/>
  <c r="O138" i="18"/>
  <c r="O139" i="18"/>
  <c r="O140" i="18"/>
  <c r="O141" i="18"/>
  <c r="O142" i="18"/>
  <c r="O143" i="18"/>
  <c r="N15" i="18"/>
  <c r="N18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123" i="18"/>
  <c r="N124" i="18"/>
  <c r="N125" i="18"/>
  <c r="N126" i="18"/>
  <c r="N127" i="18"/>
  <c r="N128" i="18"/>
  <c r="N129" i="18"/>
  <c r="N130" i="18"/>
  <c r="N131" i="18"/>
  <c r="N132" i="18"/>
  <c r="N133" i="18"/>
  <c r="N134" i="18"/>
  <c r="N135" i="18"/>
  <c r="N136" i="18"/>
  <c r="N137" i="18"/>
  <c r="N138" i="18"/>
  <c r="N139" i="18"/>
  <c r="N140" i="18"/>
  <c r="N141" i="18"/>
  <c r="N142" i="18"/>
  <c r="N143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6" i="18"/>
  <c r="M67" i="18"/>
  <c r="M68" i="18"/>
  <c r="M69" i="18"/>
  <c r="M70" i="18"/>
  <c r="M71" i="18"/>
  <c r="M72" i="18"/>
  <c r="M73" i="18"/>
  <c r="M74" i="18"/>
  <c r="M75" i="18"/>
  <c r="M76" i="18"/>
  <c r="M77" i="18"/>
  <c r="M78" i="18"/>
  <c r="M79" i="18"/>
  <c r="M80" i="18"/>
  <c r="M81" i="18"/>
  <c r="M82" i="18"/>
  <c r="M83" i="18"/>
  <c r="M84" i="18"/>
  <c r="M85" i="18"/>
  <c r="M86" i="18"/>
  <c r="M87" i="18"/>
  <c r="M88" i="18"/>
  <c r="M89" i="18"/>
  <c r="M90" i="18"/>
  <c r="M91" i="18"/>
  <c r="M92" i="18"/>
  <c r="M93" i="18"/>
  <c r="M94" i="18"/>
  <c r="M95" i="18"/>
  <c r="M96" i="18"/>
  <c r="M97" i="18"/>
  <c r="M98" i="18"/>
  <c r="M99" i="18"/>
  <c r="M100" i="18"/>
  <c r="M101" i="18"/>
  <c r="M102" i="18"/>
  <c r="M103" i="18"/>
  <c r="M104" i="18"/>
  <c r="M105" i="18"/>
  <c r="M106" i="18"/>
  <c r="M107" i="18"/>
  <c r="M108" i="18"/>
  <c r="M109" i="18"/>
  <c r="M110" i="18"/>
  <c r="M111" i="18"/>
  <c r="M112" i="18"/>
  <c r="M113" i="18"/>
  <c r="M114" i="18"/>
  <c r="M115" i="18"/>
  <c r="M116" i="18"/>
  <c r="M117" i="18"/>
  <c r="M118" i="18"/>
  <c r="M119" i="18"/>
  <c r="M120" i="18"/>
  <c r="M121" i="18"/>
  <c r="M122" i="18"/>
  <c r="M123" i="18"/>
  <c r="M124" i="18"/>
  <c r="M125" i="18"/>
  <c r="M126" i="18"/>
  <c r="M127" i="18"/>
  <c r="M128" i="18"/>
  <c r="M129" i="18"/>
  <c r="M130" i="18"/>
  <c r="M131" i="18"/>
  <c r="M132" i="18"/>
  <c r="M133" i="18"/>
  <c r="M134" i="18"/>
  <c r="M135" i="18"/>
  <c r="M136" i="18"/>
  <c r="M137" i="18"/>
  <c r="M138" i="18"/>
  <c r="M139" i="18"/>
  <c r="M140" i="18"/>
  <c r="M141" i="18"/>
  <c r="M142" i="18"/>
  <c r="M143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L51" i="18"/>
  <c r="L52" i="18"/>
  <c r="L53" i="18"/>
  <c r="L54" i="18"/>
  <c r="L55" i="18"/>
  <c r="L56" i="18"/>
  <c r="L57" i="18"/>
  <c r="L58" i="18"/>
  <c r="L59" i="18"/>
  <c r="L60" i="18"/>
  <c r="L61" i="18"/>
  <c r="L62" i="18"/>
  <c r="L63" i="18"/>
  <c r="L64" i="18"/>
  <c r="L65" i="18"/>
  <c r="L66" i="18"/>
  <c r="L67" i="18"/>
  <c r="L68" i="18"/>
  <c r="L69" i="18"/>
  <c r="L70" i="18"/>
  <c r="L71" i="18"/>
  <c r="L72" i="18"/>
  <c r="L73" i="18"/>
  <c r="L74" i="18"/>
  <c r="L75" i="18"/>
  <c r="L76" i="18"/>
  <c r="L77" i="18"/>
  <c r="L78" i="18"/>
  <c r="L79" i="18"/>
  <c r="L80" i="18"/>
  <c r="L81" i="18"/>
  <c r="L82" i="18"/>
  <c r="L83" i="18"/>
  <c r="L84" i="18"/>
  <c r="L85" i="18"/>
  <c r="L86" i="18"/>
  <c r="L87" i="18"/>
  <c r="L88" i="18"/>
  <c r="L89" i="18"/>
  <c r="L90" i="18"/>
  <c r="L91" i="18"/>
  <c r="L92" i="18"/>
  <c r="L93" i="18"/>
  <c r="L94" i="18"/>
  <c r="L95" i="18"/>
  <c r="L96" i="18"/>
  <c r="L97" i="18"/>
  <c r="L98" i="18"/>
  <c r="L99" i="18"/>
  <c r="L100" i="18"/>
  <c r="L101" i="18"/>
  <c r="L102" i="18"/>
  <c r="L103" i="18"/>
  <c r="L104" i="18"/>
  <c r="L105" i="18"/>
  <c r="L106" i="18"/>
  <c r="L107" i="18"/>
  <c r="L108" i="18"/>
  <c r="L109" i="18"/>
  <c r="L110" i="18"/>
  <c r="L111" i="18"/>
  <c r="L112" i="18"/>
  <c r="L113" i="18"/>
  <c r="L114" i="18"/>
  <c r="L115" i="18"/>
  <c r="L116" i="18"/>
  <c r="L117" i="18"/>
  <c r="L118" i="18"/>
  <c r="L119" i="18"/>
  <c r="L120" i="18"/>
  <c r="L121" i="18"/>
  <c r="L122" i="18"/>
  <c r="L123" i="18"/>
  <c r="L124" i="18"/>
  <c r="L125" i="18"/>
  <c r="L126" i="18"/>
  <c r="L127" i="18"/>
  <c r="L128" i="18"/>
  <c r="L129" i="18"/>
  <c r="L130" i="18"/>
  <c r="L131" i="18"/>
  <c r="L132" i="18"/>
  <c r="L133" i="18"/>
  <c r="L134" i="18"/>
  <c r="L135" i="18"/>
  <c r="L136" i="18"/>
  <c r="L137" i="18"/>
  <c r="L138" i="18"/>
  <c r="L139" i="18"/>
  <c r="L140" i="18"/>
  <c r="L141" i="18"/>
  <c r="L142" i="18"/>
  <c r="L143" i="18"/>
  <c r="K15" i="18"/>
  <c r="K18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123" i="18"/>
  <c r="K124" i="18"/>
  <c r="K125" i="18"/>
  <c r="K126" i="18"/>
  <c r="K127" i="18"/>
  <c r="K128" i="18"/>
  <c r="K129" i="18"/>
  <c r="K130" i="18"/>
  <c r="K131" i="18"/>
  <c r="K132" i="18"/>
  <c r="K133" i="18"/>
  <c r="K134" i="18"/>
  <c r="K135" i="18"/>
  <c r="K136" i="18"/>
  <c r="K137" i="18"/>
  <c r="K138" i="18"/>
  <c r="K139" i="18"/>
  <c r="K140" i="18"/>
  <c r="K141" i="18"/>
  <c r="K142" i="18"/>
  <c r="K143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63" i="18"/>
  <c r="J64" i="18"/>
  <c r="J65" i="18"/>
  <c r="J66" i="18"/>
  <c r="J67" i="18"/>
  <c r="J68" i="18"/>
  <c r="J69" i="18"/>
  <c r="J70" i="18"/>
  <c r="J71" i="18"/>
  <c r="J72" i="18"/>
  <c r="J73" i="18"/>
  <c r="J74" i="18"/>
  <c r="J75" i="18"/>
  <c r="J76" i="18"/>
  <c r="J77" i="18"/>
  <c r="J78" i="18"/>
  <c r="J79" i="18"/>
  <c r="J80" i="18"/>
  <c r="J81" i="18"/>
  <c r="J82" i="18"/>
  <c r="J83" i="18"/>
  <c r="J84" i="18"/>
  <c r="J85" i="18"/>
  <c r="J86" i="18"/>
  <c r="J87" i="18"/>
  <c r="J88" i="18"/>
  <c r="J89" i="18"/>
  <c r="J90" i="18"/>
  <c r="J91" i="18"/>
  <c r="J92" i="18"/>
  <c r="J93" i="18"/>
  <c r="J94" i="18"/>
  <c r="J95" i="18"/>
  <c r="J96" i="18"/>
  <c r="J97" i="18"/>
  <c r="J98" i="18"/>
  <c r="J99" i="18"/>
  <c r="J100" i="18"/>
  <c r="J101" i="18"/>
  <c r="J102" i="18"/>
  <c r="J103" i="18"/>
  <c r="J104" i="18"/>
  <c r="J105" i="18"/>
  <c r="J106" i="18"/>
  <c r="J107" i="18"/>
  <c r="J108" i="18"/>
  <c r="J109" i="18"/>
  <c r="J110" i="18"/>
  <c r="J111" i="18"/>
  <c r="J112" i="18"/>
  <c r="J113" i="18"/>
  <c r="J114" i="18"/>
  <c r="J115" i="18"/>
  <c r="J116" i="18"/>
  <c r="J117" i="18"/>
  <c r="J118" i="18"/>
  <c r="J119" i="18"/>
  <c r="J120" i="18"/>
  <c r="J121" i="18"/>
  <c r="J122" i="18"/>
  <c r="J123" i="18"/>
  <c r="J124" i="18"/>
  <c r="J125" i="18"/>
  <c r="J126" i="18"/>
  <c r="J127" i="18"/>
  <c r="J128" i="18"/>
  <c r="J129" i="18"/>
  <c r="J130" i="18"/>
  <c r="J131" i="18"/>
  <c r="J132" i="18"/>
  <c r="J133" i="18"/>
  <c r="J134" i="18"/>
  <c r="J135" i="18"/>
  <c r="J136" i="18"/>
  <c r="J137" i="18"/>
  <c r="J138" i="18"/>
  <c r="J139" i="18"/>
  <c r="J140" i="18"/>
  <c r="J141" i="18"/>
  <c r="J142" i="18"/>
  <c r="J143" i="18"/>
  <c r="M14" i="18"/>
  <c r="L14" i="18"/>
  <c r="J14" i="18"/>
  <c r="K14" i="18" s="1"/>
  <c r="C14" i="18"/>
  <c r="M5" i="20" l="1"/>
  <c r="N18" i="20"/>
  <c r="C19" i="20" s="1"/>
  <c r="K19" i="20" s="1"/>
  <c r="N14" i="20"/>
  <c r="C15" i="20" s="1"/>
  <c r="K15" i="20" s="1"/>
  <c r="N15" i="20" s="1"/>
  <c r="C16" i="20" s="1"/>
  <c r="K16" i="20" s="1"/>
  <c r="N16" i="20" s="1"/>
  <c r="C17" i="20" s="1"/>
  <c r="K17" i="20" s="1"/>
  <c r="N17" i="20" s="1"/>
  <c r="N19" i="20"/>
  <c r="C20" i="20" s="1"/>
  <c r="K20" i="20" s="1"/>
  <c r="N20" i="20" s="1"/>
  <c r="C21" i="20" s="1"/>
  <c r="K21" i="20" s="1"/>
  <c r="N21" i="20" s="1"/>
  <c r="C22" i="20" s="1"/>
  <c r="K22" i="20" s="1"/>
  <c r="N22" i="20" s="1"/>
  <c r="C23" i="20" s="1"/>
  <c r="K23" i="20" s="1"/>
  <c r="N23" i="20" s="1"/>
  <c r="C24" i="20" s="1"/>
  <c r="K24" i="20" s="1"/>
  <c r="N24" i="20" s="1"/>
  <c r="C25" i="20" s="1"/>
  <c r="K25" i="20" s="1"/>
  <c r="N25" i="20" s="1"/>
  <c r="C26" i="20" s="1"/>
  <c r="K26" i="20" s="1"/>
  <c r="N26" i="20" s="1"/>
  <c r="C27" i="20" s="1"/>
  <c r="K27" i="20" s="1"/>
  <c r="N27" i="20" s="1"/>
  <c r="R7" i="20" s="1"/>
  <c r="R6" i="20" s="1"/>
  <c r="J5" i="20"/>
  <c r="N48" i="20"/>
  <c r="N50" i="20"/>
  <c r="C51" i="20" s="1"/>
  <c r="N43" i="20"/>
  <c r="N2" i="20"/>
  <c r="L5" i="20"/>
  <c r="K129" i="20"/>
  <c r="N129" i="20" s="1"/>
  <c r="N141" i="20"/>
  <c r="N41" i="20"/>
  <c r="K51" i="20"/>
  <c r="N51" i="20" s="1"/>
  <c r="C52" i="20" s="1"/>
  <c r="K52" i="20" s="1"/>
  <c r="N52" i="20" s="1"/>
  <c r="C53" i="20" s="1"/>
  <c r="K53" i="20" s="1"/>
  <c r="N53" i="20" s="1"/>
  <c r="C54" i="20" s="1"/>
  <c r="K54" i="20" s="1"/>
  <c r="N54" i="20" s="1"/>
  <c r="C55" i="20" s="1"/>
  <c r="K55" i="20" s="1"/>
  <c r="N55" i="20" s="1"/>
  <c r="C56" i="20" s="1"/>
  <c r="K56" i="20" s="1"/>
  <c r="N56" i="20" s="1"/>
  <c r="C57" i="20" s="1"/>
  <c r="K57" i="20" s="1"/>
  <c r="N57" i="20" s="1"/>
  <c r="C58" i="20" s="1"/>
  <c r="K58" i="20" s="1"/>
  <c r="N58" i="20" s="1"/>
  <c r="C59" i="20" s="1"/>
  <c r="K59" i="20" s="1"/>
  <c r="N59" i="20" s="1"/>
  <c r="C60" i="20" s="1"/>
  <c r="K60" i="20" s="1"/>
  <c r="N60" i="20" s="1"/>
  <c r="C61" i="20" s="1"/>
  <c r="K61" i="20" s="1"/>
  <c r="N61" i="20" s="1"/>
  <c r="C62" i="20" s="1"/>
  <c r="K62" i="20" s="1"/>
  <c r="N62" i="20" s="1"/>
  <c r="C63" i="20" s="1"/>
  <c r="K63" i="20" s="1"/>
  <c r="N63" i="20" s="1"/>
  <c r="C64" i="20" s="1"/>
  <c r="K64" i="20" s="1"/>
  <c r="N64" i="20" s="1"/>
  <c r="C65" i="20" s="1"/>
  <c r="K65" i="20" s="1"/>
  <c r="N65" i="20" s="1"/>
  <c r="C66" i="20" s="1"/>
  <c r="K66" i="20" s="1"/>
  <c r="N66" i="20" s="1"/>
  <c r="C67" i="20" s="1"/>
  <c r="K67" i="20" s="1"/>
  <c r="N67" i="20" s="1"/>
  <c r="C68" i="20" s="1"/>
  <c r="K68" i="20" s="1"/>
  <c r="N68" i="20" s="1"/>
  <c r="C69" i="20" s="1"/>
  <c r="K69" i="20" s="1"/>
  <c r="N69" i="20" s="1"/>
  <c r="C70" i="20" s="1"/>
  <c r="K70" i="20" s="1"/>
  <c r="N70" i="20" s="1"/>
  <c r="C71" i="20" s="1"/>
  <c r="K71" i="20" s="1"/>
  <c r="N71" i="20" s="1"/>
  <c r="C72" i="20" s="1"/>
  <c r="K72" i="20" s="1"/>
  <c r="N72" i="20" s="1"/>
  <c r="C73" i="20" s="1"/>
  <c r="K73" i="20" s="1"/>
  <c r="N73" i="20" s="1"/>
  <c r="C74" i="20" s="1"/>
  <c r="K74" i="20" s="1"/>
  <c r="N74" i="20" s="1"/>
  <c r="C75" i="20" s="1"/>
  <c r="K75" i="20" s="1"/>
  <c r="N75" i="20" s="1"/>
  <c r="C76" i="20" s="1"/>
  <c r="K76" i="20" s="1"/>
  <c r="N76" i="20" s="1"/>
  <c r="C77" i="20" s="1"/>
  <c r="K77" i="20" s="1"/>
  <c r="N77" i="20" s="1"/>
  <c r="C78" i="20" s="1"/>
  <c r="K78" i="20" s="1"/>
  <c r="N78" i="20" s="1"/>
  <c r="C79" i="20" s="1"/>
  <c r="K79" i="20" s="1"/>
  <c r="N79" i="20" s="1"/>
  <c r="C80" i="20" s="1"/>
  <c r="K80" i="20" s="1"/>
  <c r="N80" i="20" s="1"/>
  <c r="C81" i="20" s="1"/>
  <c r="K81" i="20" s="1"/>
  <c r="N81" i="20" s="1"/>
  <c r="C82" i="20" s="1"/>
  <c r="K82" i="20" s="1"/>
  <c r="N82" i="20" s="1"/>
  <c r="C83" i="20" s="1"/>
  <c r="K83" i="20" s="1"/>
  <c r="N83" i="20" s="1"/>
  <c r="C84" i="20" s="1"/>
  <c r="K84" i="20" s="1"/>
  <c r="N84" i="20" s="1"/>
  <c r="C85" i="20" s="1"/>
  <c r="K85" i="20" s="1"/>
  <c r="N85" i="20" s="1"/>
  <c r="C86" i="20" s="1"/>
  <c r="K86" i="20" s="1"/>
  <c r="N86" i="20" s="1"/>
  <c r="C87" i="20" s="1"/>
  <c r="K87" i="20" s="1"/>
  <c r="N87" i="20" s="1"/>
  <c r="C88" i="20" s="1"/>
  <c r="K88" i="20" s="1"/>
  <c r="N88" i="20" s="1"/>
  <c r="C89" i="20" s="1"/>
  <c r="K89" i="20" s="1"/>
  <c r="N89" i="20" s="1"/>
  <c r="C90" i="20" s="1"/>
  <c r="K90" i="20" s="1"/>
  <c r="N90" i="20" s="1"/>
  <c r="C91" i="20" s="1"/>
  <c r="K91" i="20" s="1"/>
  <c r="N91" i="20" s="1"/>
  <c r="C92" i="20" s="1"/>
  <c r="K92" i="20" s="1"/>
  <c r="N92" i="20" s="1"/>
  <c r="C93" i="20" s="1"/>
  <c r="K93" i="20" s="1"/>
  <c r="N93" i="20" s="1"/>
  <c r="C94" i="20" s="1"/>
  <c r="K94" i="20" s="1"/>
  <c r="N94" i="20" s="1"/>
  <c r="C95" i="20" s="1"/>
  <c r="K95" i="20" s="1"/>
  <c r="N95" i="20" s="1"/>
  <c r="C96" i="20" s="1"/>
  <c r="K96" i="20" s="1"/>
  <c r="N96" i="20" s="1"/>
  <c r="C97" i="20" s="1"/>
  <c r="K97" i="20" s="1"/>
  <c r="N97" i="20" s="1"/>
  <c r="C98" i="20" s="1"/>
  <c r="K98" i="20" s="1"/>
  <c r="N98" i="20" s="1"/>
  <c r="C99" i="20" s="1"/>
  <c r="K99" i="20" s="1"/>
  <c r="N99" i="20" s="1"/>
  <c r="C100" i="20" s="1"/>
  <c r="K100" i="20" s="1"/>
  <c r="N100" i="20" s="1"/>
  <c r="C101" i="20" s="1"/>
  <c r="K101" i="20" s="1"/>
  <c r="N101" i="20" s="1"/>
  <c r="C102" i="20" s="1"/>
  <c r="K102" i="20" s="1"/>
  <c r="N102" i="20" s="1"/>
  <c r="C103" i="20" s="1"/>
  <c r="K103" i="20" s="1"/>
  <c r="N103" i="20" s="1"/>
  <c r="C104" i="20" s="1"/>
  <c r="K104" i="20" s="1"/>
  <c r="N104" i="20" s="1"/>
  <c r="C105" i="20" s="1"/>
  <c r="K105" i="20" s="1"/>
  <c r="N105" i="20" s="1"/>
  <c r="C106" i="20" s="1"/>
  <c r="K106" i="20" s="1"/>
  <c r="N106" i="20" s="1"/>
  <c r="C107" i="20" s="1"/>
  <c r="K107" i="20" s="1"/>
  <c r="N107" i="20" s="1"/>
  <c r="C108" i="20" s="1"/>
  <c r="K108" i="20" s="1"/>
  <c r="N108" i="20" s="1"/>
  <c r="C109" i="20" s="1"/>
  <c r="K109" i="20" s="1"/>
  <c r="N109" i="20" s="1"/>
  <c r="C110" i="20" s="1"/>
  <c r="K110" i="20" s="1"/>
  <c r="N110" i="20" s="1"/>
  <c r="C111" i="20" s="1"/>
  <c r="K111" i="20" s="1"/>
  <c r="N111" i="20" s="1"/>
  <c r="C112" i="20" s="1"/>
  <c r="K112" i="20" s="1"/>
  <c r="N112" i="20" s="1"/>
  <c r="C113" i="20" s="1"/>
  <c r="K113" i="20" s="1"/>
  <c r="N113" i="20" s="1"/>
  <c r="C114" i="20" s="1"/>
  <c r="K114" i="20" s="1"/>
  <c r="N114" i="20" s="1"/>
  <c r="C115" i="20" s="1"/>
  <c r="K115" i="20" s="1"/>
  <c r="N115" i="20" s="1"/>
  <c r="C116" i="20" s="1"/>
  <c r="K116" i="20" s="1"/>
  <c r="N116" i="20" s="1"/>
  <c r="C117" i="20" s="1"/>
  <c r="K117" i="20" s="1"/>
  <c r="N117" i="20" s="1"/>
  <c r="C118" i="20" s="1"/>
  <c r="K118" i="20" s="1"/>
  <c r="N118" i="20" s="1"/>
  <c r="C119" i="20" s="1"/>
  <c r="K119" i="20" s="1"/>
  <c r="N119" i="20" s="1"/>
  <c r="C120" i="20" s="1"/>
  <c r="K120" i="20" s="1"/>
  <c r="N120" i="20" s="1"/>
  <c r="C121" i="20" s="1"/>
  <c r="K121" i="20" s="1"/>
  <c r="N121" i="20" s="1"/>
  <c r="C122" i="20" s="1"/>
  <c r="K122" i="20" s="1"/>
  <c r="N122" i="20" s="1"/>
  <c r="N130" i="20"/>
  <c r="N138" i="20"/>
  <c r="N128" i="20"/>
  <c r="N143" i="20"/>
  <c r="N126" i="20"/>
  <c r="N134" i="20"/>
  <c r="M15" i="19"/>
  <c r="L5" i="19"/>
  <c r="N34" i="19"/>
  <c r="N42" i="19"/>
  <c r="N14" i="19"/>
  <c r="C15" i="19" s="1"/>
  <c r="K15" i="19" s="1"/>
  <c r="N18" i="19"/>
  <c r="C19" i="19" s="1"/>
  <c r="N2" i="19"/>
  <c r="J5" i="19"/>
  <c r="K19" i="19"/>
  <c r="N19" i="19" s="1"/>
  <c r="C20" i="19" s="1"/>
  <c r="K20" i="19" s="1"/>
  <c r="N20" i="19" s="1"/>
  <c r="C21" i="19" s="1"/>
  <c r="K21" i="19" s="1"/>
  <c r="N21" i="19" s="1"/>
  <c r="C22" i="19" s="1"/>
  <c r="K22" i="19" s="1"/>
  <c r="N22" i="19" s="1"/>
  <c r="C23" i="19" s="1"/>
  <c r="K23" i="19" s="1"/>
  <c r="N23" i="19" s="1"/>
  <c r="C24" i="19" s="1"/>
  <c r="K24" i="19" s="1"/>
  <c r="N24" i="19" s="1"/>
  <c r="C25" i="19" s="1"/>
  <c r="K25" i="19" s="1"/>
  <c r="N25" i="19" s="1"/>
  <c r="C26" i="19" s="1"/>
  <c r="K26" i="19" s="1"/>
  <c r="N26" i="19" s="1"/>
  <c r="C27" i="19" s="1"/>
  <c r="K27" i="19" s="1"/>
  <c r="N27" i="19" s="1"/>
  <c r="R7" i="19" s="1"/>
  <c r="R6" i="19" s="1"/>
  <c r="N45" i="19"/>
  <c r="N30" i="19"/>
  <c r="N38" i="19"/>
  <c r="N46" i="19"/>
  <c r="N49" i="19"/>
  <c r="C50" i="19" s="1"/>
  <c r="K50" i="19" s="1"/>
  <c r="N50" i="19" s="1"/>
  <c r="C51" i="19" s="1"/>
  <c r="K51" i="19" s="1"/>
  <c r="N51" i="19" s="1"/>
  <c r="C52" i="19" s="1"/>
  <c r="K52" i="19" s="1"/>
  <c r="N52" i="19" s="1"/>
  <c r="C53" i="19" s="1"/>
  <c r="K53" i="19" s="1"/>
  <c r="N53" i="19" s="1"/>
  <c r="C54" i="19" s="1"/>
  <c r="K54" i="19" s="1"/>
  <c r="N54" i="19" s="1"/>
  <c r="C55" i="19" s="1"/>
  <c r="K55" i="19" s="1"/>
  <c r="N55" i="19" s="1"/>
  <c r="C56" i="19" s="1"/>
  <c r="K56" i="19" s="1"/>
  <c r="N56" i="19" s="1"/>
  <c r="C57" i="19" s="1"/>
  <c r="K57" i="19" s="1"/>
  <c r="N57" i="19" s="1"/>
  <c r="C58" i="19" s="1"/>
  <c r="K58" i="19" s="1"/>
  <c r="N58" i="19" s="1"/>
  <c r="C59" i="19" s="1"/>
  <c r="K59" i="19" s="1"/>
  <c r="N59" i="19" s="1"/>
  <c r="C60" i="19" s="1"/>
  <c r="K60" i="19" s="1"/>
  <c r="N60" i="19" s="1"/>
  <c r="C61" i="19" s="1"/>
  <c r="K61" i="19" s="1"/>
  <c r="N61" i="19" s="1"/>
  <c r="C62" i="19" s="1"/>
  <c r="K62" i="19" s="1"/>
  <c r="N62" i="19" s="1"/>
  <c r="C63" i="19" s="1"/>
  <c r="K63" i="19" s="1"/>
  <c r="N63" i="19" s="1"/>
  <c r="C64" i="19" s="1"/>
  <c r="K64" i="19" s="1"/>
  <c r="N64" i="19" s="1"/>
  <c r="C65" i="19" s="1"/>
  <c r="K65" i="19" s="1"/>
  <c r="N65" i="19" s="1"/>
  <c r="C66" i="19" s="1"/>
  <c r="K66" i="19" s="1"/>
  <c r="N66" i="19" s="1"/>
  <c r="C67" i="19" s="1"/>
  <c r="K67" i="19" s="1"/>
  <c r="N67" i="19" s="1"/>
  <c r="C68" i="19" s="1"/>
  <c r="K68" i="19" s="1"/>
  <c r="N68" i="19" s="1"/>
  <c r="C69" i="19" s="1"/>
  <c r="K69" i="19" s="1"/>
  <c r="N69" i="19" s="1"/>
  <c r="C70" i="19" s="1"/>
  <c r="K70" i="19" s="1"/>
  <c r="N70" i="19" s="1"/>
  <c r="C71" i="19" s="1"/>
  <c r="K71" i="19" s="1"/>
  <c r="N71" i="19" s="1"/>
  <c r="C72" i="19" s="1"/>
  <c r="K72" i="19" s="1"/>
  <c r="N72" i="19" s="1"/>
  <c r="C73" i="19" s="1"/>
  <c r="K73" i="19" s="1"/>
  <c r="N73" i="19" s="1"/>
  <c r="C74" i="19" s="1"/>
  <c r="K74" i="19" s="1"/>
  <c r="N74" i="19" s="1"/>
  <c r="C75" i="19" s="1"/>
  <c r="K75" i="19" s="1"/>
  <c r="N75" i="19" s="1"/>
  <c r="C76" i="19" s="1"/>
  <c r="K76" i="19" s="1"/>
  <c r="N76" i="19" s="1"/>
  <c r="C77" i="19" s="1"/>
  <c r="K77" i="19" s="1"/>
  <c r="N77" i="19" s="1"/>
  <c r="C78" i="19" s="1"/>
  <c r="K78" i="19" s="1"/>
  <c r="N78" i="19" s="1"/>
  <c r="C79" i="19" s="1"/>
  <c r="K79" i="19" s="1"/>
  <c r="N79" i="19" s="1"/>
  <c r="C80" i="19" s="1"/>
  <c r="K80" i="19" s="1"/>
  <c r="N80" i="19" s="1"/>
  <c r="C81" i="19" s="1"/>
  <c r="K81" i="19" s="1"/>
  <c r="N81" i="19" s="1"/>
  <c r="C82" i="19" s="1"/>
  <c r="K82" i="19" s="1"/>
  <c r="N82" i="19" s="1"/>
  <c r="C83" i="19" s="1"/>
  <c r="K83" i="19" s="1"/>
  <c r="N83" i="19" s="1"/>
  <c r="C84" i="19" s="1"/>
  <c r="K84" i="19" s="1"/>
  <c r="N84" i="19" s="1"/>
  <c r="C85" i="19" s="1"/>
  <c r="K85" i="19" s="1"/>
  <c r="N85" i="19" s="1"/>
  <c r="C86" i="19" s="1"/>
  <c r="K86" i="19" s="1"/>
  <c r="N86" i="19" s="1"/>
  <c r="C87" i="19" s="1"/>
  <c r="K87" i="19" s="1"/>
  <c r="N87" i="19" s="1"/>
  <c r="C88" i="19" s="1"/>
  <c r="K88" i="19" s="1"/>
  <c r="N88" i="19" s="1"/>
  <c r="C89" i="19" s="1"/>
  <c r="K89" i="19" s="1"/>
  <c r="N89" i="19" s="1"/>
  <c r="C90" i="19" s="1"/>
  <c r="K90" i="19" s="1"/>
  <c r="N90" i="19" s="1"/>
  <c r="C91" i="19" s="1"/>
  <c r="K91" i="19" s="1"/>
  <c r="N91" i="19" s="1"/>
  <c r="C92" i="19" s="1"/>
  <c r="K92" i="19" s="1"/>
  <c r="N92" i="19" s="1"/>
  <c r="C93" i="19" s="1"/>
  <c r="K93" i="19" s="1"/>
  <c r="N93" i="19" s="1"/>
  <c r="C94" i="19" s="1"/>
  <c r="K94" i="19" s="1"/>
  <c r="N94" i="19" s="1"/>
  <c r="C95" i="19" s="1"/>
  <c r="K95" i="19" s="1"/>
  <c r="N95" i="19" s="1"/>
  <c r="C96" i="19" s="1"/>
  <c r="K96" i="19" s="1"/>
  <c r="N96" i="19" s="1"/>
  <c r="C97" i="19" s="1"/>
  <c r="K97" i="19" s="1"/>
  <c r="N97" i="19" s="1"/>
  <c r="C98" i="19" s="1"/>
  <c r="K98" i="19" s="1"/>
  <c r="N98" i="19" s="1"/>
  <c r="C99" i="19" s="1"/>
  <c r="K99" i="19" s="1"/>
  <c r="N99" i="19" s="1"/>
  <c r="C100" i="19" s="1"/>
  <c r="K100" i="19" s="1"/>
  <c r="N100" i="19" s="1"/>
  <c r="C101" i="19" s="1"/>
  <c r="K101" i="19" s="1"/>
  <c r="N101" i="19" s="1"/>
  <c r="C102" i="19" s="1"/>
  <c r="K102" i="19" s="1"/>
  <c r="N102" i="19" s="1"/>
  <c r="C103" i="19" s="1"/>
  <c r="K103" i="19" s="1"/>
  <c r="N103" i="19" s="1"/>
  <c r="C104" i="19" s="1"/>
  <c r="K104" i="19" s="1"/>
  <c r="N104" i="19" s="1"/>
  <c r="C105" i="19" s="1"/>
  <c r="K105" i="19" s="1"/>
  <c r="N105" i="19" s="1"/>
  <c r="C106" i="19" s="1"/>
  <c r="K106" i="19" s="1"/>
  <c r="N106" i="19" s="1"/>
  <c r="C107" i="19" s="1"/>
  <c r="K107" i="19" s="1"/>
  <c r="N107" i="19" s="1"/>
  <c r="C108" i="19" s="1"/>
  <c r="K108" i="19" s="1"/>
  <c r="N108" i="19" s="1"/>
  <c r="C109" i="19" s="1"/>
  <c r="K109" i="19" s="1"/>
  <c r="N109" i="19" s="1"/>
  <c r="C110" i="19" s="1"/>
  <c r="K110" i="19" s="1"/>
  <c r="N110" i="19" s="1"/>
  <c r="C111" i="19" s="1"/>
  <c r="K111" i="19" s="1"/>
  <c r="N111" i="19" s="1"/>
  <c r="C112" i="19" s="1"/>
  <c r="K112" i="19" s="1"/>
  <c r="N112" i="19" s="1"/>
  <c r="C113" i="19" s="1"/>
  <c r="K113" i="19" s="1"/>
  <c r="N113" i="19" s="1"/>
  <c r="C114" i="19" s="1"/>
  <c r="K114" i="19" s="1"/>
  <c r="N114" i="19" s="1"/>
  <c r="C115" i="19" s="1"/>
  <c r="K115" i="19" s="1"/>
  <c r="N115" i="19" s="1"/>
  <c r="C116" i="19" s="1"/>
  <c r="K116" i="19" s="1"/>
  <c r="N116" i="19" s="1"/>
  <c r="C117" i="19" s="1"/>
  <c r="K117" i="19" s="1"/>
  <c r="N117" i="19" s="1"/>
  <c r="C118" i="19" s="1"/>
  <c r="K118" i="19" s="1"/>
  <c r="N118" i="19" s="1"/>
  <c r="C119" i="19" s="1"/>
  <c r="K119" i="19" s="1"/>
  <c r="N119" i="19" s="1"/>
  <c r="C120" i="19" s="1"/>
  <c r="K120" i="19" s="1"/>
  <c r="N120" i="19" s="1"/>
  <c r="C121" i="19" s="1"/>
  <c r="K121" i="19" s="1"/>
  <c r="N121" i="19" s="1"/>
  <c r="C122" i="19" s="1"/>
  <c r="K122" i="19" s="1"/>
  <c r="N122" i="19" s="1"/>
  <c r="N124" i="19"/>
  <c r="N128" i="19"/>
  <c r="N132" i="19"/>
  <c r="N136" i="19"/>
  <c r="N140" i="19"/>
  <c r="N123" i="19"/>
  <c r="N127" i="19"/>
  <c r="N131" i="19"/>
  <c r="N135" i="19"/>
  <c r="N139" i="19"/>
  <c r="N143" i="19"/>
  <c r="N126" i="19"/>
  <c r="N130" i="19"/>
  <c r="N134" i="19"/>
  <c r="N138" i="19"/>
  <c r="N142" i="19"/>
  <c r="C49" i="18"/>
  <c r="R5" i="20" l="1"/>
  <c r="K5" i="20"/>
  <c r="O5" i="20" s="1"/>
  <c r="N15" i="19"/>
  <c r="C16" i="19" s="1"/>
  <c r="K16" i="19" s="1"/>
  <c r="N16" i="19" s="1"/>
  <c r="C17" i="19" s="1"/>
  <c r="K17" i="19" s="1"/>
  <c r="N17" i="19" s="1"/>
  <c r="M5" i="19"/>
  <c r="R5" i="19"/>
  <c r="C50" i="18"/>
  <c r="K5" i="19" l="1"/>
  <c r="O5" i="19" s="1"/>
  <c r="K50" i="18"/>
  <c r="N50" i="18" s="1"/>
  <c r="C51" i="18" s="1"/>
  <c r="K51" i="18" s="1"/>
  <c r="N51" i="18" s="1"/>
  <c r="C18" i="18" l="1"/>
  <c r="O14" i="18" l="1"/>
  <c r="L7" i="18"/>
  <c r="J7" i="18"/>
  <c r="R4" i="18" l="1"/>
  <c r="O2" i="18"/>
  <c r="N2" i="18"/>
  <c r="J5" i="18"/>
  <c r="L5" i="18"/>
  <c r="N14" i="18" l="1"/>
  <c r="C15" i="18" l="1"/>
  <c r="C19" i="18"/>
  <c r="K19" i="18" s="1"/>
  <c r="N19" i="18" s="1"/>
  <c r="C16" i="18" l="1"/>
  <c r="K16" i="18" s="1"/>
  <c r="N16" i="18" s="1"/>
  <c r="C17" i="18" s="1"/>
  <c r="K17" i="18" s="1"/>
  <c r="N17" i="18" s="1"/>
  <c r="C20" i="18" l="1"/>
  <c r="K20" i="18" s="1"/>
  <c r="N20" i="18" s="1"/>
  <c r="C21" i="18" l="1"/>
  <c r="K21" i="18" s="1"/>
  <c r="N21" i="18" s="1"/>
  <c r="C22" i="18" l="1"/>
  <c r="K22" i="18" s="1"/>
  <c r="N22" i="18" s="1"/>
  <c r="C23" i="18" l="1"/>
  <c r="K23" i="18" s="1"/>
  <c r="N23" i="18" s="1"/>
  <c r="C24" i="18" l="1"/>
  <c r="K24" i="18" s="1"/>
  <c r="N24" i="18" s="1"/>
  <c r="C25" i="18" l="1"/>
  <c r="K25" i="18" l="1"/>
  <c r="N25" i="18" s="1"/>
  <c r="C26" i="18" s="1"/>
  <c r="K26" i="18" l="1"/>
  <c r="N26" i="18" s="1"/>
  <c r="C27" i="18" s="1"/>
  <c r="K27" i="18" s="1"/>
  <c r="N27" i="18" l="1"/>
  <c r="R7" i="18" s="1"/>
  <c r="R6" i="18" s="1"/>
  <c r="C52" i="18"/>
  <c r="K52" i="18" s="1"/>
  <c r="N52" i="18" s="1"/>
  <c r="R5" i="18" l="1"/>
  <c r="C53" i="18"/>
  <c r="K53" i="18" l="1"/>
  <c r="N53" i="18" s="1"/>
  <c r="C54" i="18" s="1"/>
  <c r="K54" i="18" s="1"/>
  <c r="N54" i="18" s="1"/>
  <c r="C55" i="18" s="1"/>
  <c r="K55" i="18" l="1"/>
  <c r="N55" i="18" s="1"/>
  <c r="C56" i="18" s="1"/>
  <c r="K56" i="18" s="1"/>
  <c r="N56" i="18" s="1"/>
  <c r="C57" i="18" s="1"/>
  <c r="K57" i="18" s="1"/>
  <c r="N57" i="18" s="1"/>
  <c r="C58" i="18" l="1"/>
  <c r="K58" i="18" s="1"/>
  <c r="N58" i="18" s="1"/>
  <c r="C59" i="18" l="1"/>
  <c r="K59" i="18" s="1"/>
  <c r="N59" i="18" s="1"/>
  <c r="C60" i="18" l="1"/>
  <c r="K60" i="18" s="1"/>
  <c r="N60" i="18" s="1"/>
  <c r="C61" i="18" l="1"/>
  <c r="K61" i="18" s="1"/>
  <c r="N61" i="18" s="1"/>
  <c r="C62" i="18" l="1"/>
  <c r="K62" i="18" s="1"/>
  <c r="N62" i="18" s="1"/>
  <c r="C63" i="18" l="1"/>
  <c r="K63" i="18" s="1"/>
  <c r="N63" i="18" s="1"/>
  <c r="C64" i="18" l="1"/>
  <c r="K64" i="18" s="1"/>
  <c r="N64" i="18" s="1"/>
  <c r="C65" i="18" l="1"/>
  <c r="K65" i="18" s="1"/>
  <c r="N65" i="18" s="1"/>
  <c r="C66" i="18" l="1"/>
  <c r="K66" i="18" s="1"/>
  <c r="N66" i="18" s="1"/>
  <c r="C67" i="18" l="1"/>
  <c r="K67" i="18" s="1"/>
  <c r="N67" i="18" s="1"/>
  <c r="C68" i="18" l="1"/>
  <c r="K68" i="18" s="1"/>
  <c r="N68" i="18" s="1"/>
  <c r="C69" i="18" l="1"/>
  <c r="K69" i="18" s="1"/>
  <c r="N69" i="18" s="1"/>
  <c r="C70" i="18" l="1"/>
  <c r="K70" i="18" s="1"/>
  <c r="N70" i="18" s="1"/>
  <c r="C71" i="18" l="1"/>
  <c r="K71" i="18" s="1"/>
  <c r="N71" i="18" s="1"/>
  <c r="C72" i="18" l="1"/>
  <c r="K72" i="18" s="1"/>
  <c r="N72" i="18" s="1"/>
  <c r="C73" i="18" l="1"/>
  <c r="K73" i="18" s="1"/>
  <c r="N73" i="18" s="1"/>
  <c r="C74" i="18" l="1"/>
  <c r="K74" i="18" s="1"/>
  <c r="N74" i="18" s="1"/>
  <c r="C75" i="18" l="1"/>
  <c r="K75" i="18" s="1"/>
  <c r="N75" i="18" s="1"/>
  <c r="C76" i="18" l="1"/>
  <c r="K76" i="18" s="1"/>
  <c r="N76" i="18" s="1"/>
  <c r="C77" i="18" l="1"/>
  <c r="K77" i="18" s="1"/>
  <c r="N77" i="18" s="1"/>
  <c r="C78" i="18" l="1"/>
  <c r="K78" i="18" s="1"/>
  <c r="N78" i="18" s="1"/>
  <c r="C79" i="18" l="1"/>
  <c r="K79" i="18" s="1"/>
  <c r="N79" i="18" s="1"/>
  <c r="C80" i="18" l="1"/>
  <c r="K80" i="18" s="1"/>
  <c r="N80" i="18" s="1"/>
  <c r="C81" i="18" l="1"/>
  <c r="K81" i="18" s="1"/>
  <c r="N81" i="18" s="1"/>
  <c r="C82" i="18" l="1"/>
  <c r="K82" i="18" s="1"/>
  <c r="N82" i="18" s="1"/>
  <c r="C83" i="18" l="1"/>
  <c r="K83" i="18" s="1"/>
  <c r="N83" i="18" s="1"/>
  <c r="C84" i="18" l="1"/>
  <c r="K84" i="18" s="1"/>
  <c r="N84" i="18" s="1"/>
  <c r="C85" i="18" l="1"/>
  <c r="K85" i="18" s="1"/>
  <c r="N85" i="18" s="1"/>
  <c r="C86" i="18" l="1"/>
  <c r="K86" i="18" s="1"/>
  <c r="N86" i="18" s="1"/>
  <c r="C87" i="18" l="1"/>
  <c r="K87" i="18" s="1"/>
  <c r="N87" i="18" s="1"/>
  <c r="C88" i="18" l="1"/>
  <c r="K88" i="18" s="1"/>
  <c r="N88" i="18" s="1"/>
  <c r="C89" i="18" l="1"/>
  <c r="K89" i="18" s="1"/>
  <c r="N89" i="18" s="1"/>
  <c r="C90" i="18" l="1"/>
  <c r="K90" i="18" s="1"/>
  <c r="N90" i="18" s="1"/>
  <c r="C91" i="18" l="1"/>
  <c r="K91" i="18" s="1"/>
  <c r="N91" i="18" s="1"/>
  <c r="C92" i="18" l="1"/>
  <c r="K92" i="18" s="1"/>
  <c r="N92" i="18" s="1"/>
  <c r="C93" i="18" l="1"/>
  <c r="K93" i="18" s="1"/>
  <c r="N93" i="18" s="1"/>
  <c r="C94" i="18" l="1"/>
  <c r="K94" i="18" s="1"/>
  <c r="N94" i="18" s="1"/>
  <c r="C95" i="18" l="1"/>
  <c r="K95" i="18" s="1"/>
  <c r="N95" i="18" s="1"/>
  <c r="C96" i="18" l="1"/>
  <c r="K96" i="18" s="1"/>
  <c r="N96" i="18" s="1"/>
  <c r="C97" i="18" l="1"/>
  <c r="K97" i="18" s="1"/>
  <c r="N97" i="18" s="1"/>
  <c r="C98" i="18" l="1"/>
  <c r="K98" i="18" s="1"/>
  <c r="N98" i="18" s="1"/>
  <c r="C99" i="18" l="1"/>
  <c r="K99" i="18" s="1"/>
  <c r="N99" i="18" s="1"/>
  <c r="C100" i="18" l="1"/>
  <c r="K100" i="18" s="1"/>
  <c r="N100" i="18" s="1"/>
  <c r="C101" i="18" l="1"/>
  <c r="K101" i="18" s="1"/>
  <c r="N101" i="18" s="1"/>
  <c r="C102" i="18" l="1"/>
  <c r="K102" i="18" s="1"/>
  <c r="N102" i="18" s="1"/>
  <c r="C103" i="18" l="1"/>
  <c r="K103" i="18" s="1"/>
  <c r="N103" i="18" s="1"/>
  <c r="C104" i="18" l="1"/>
  <c r="K104" i="18" s="1"/>
  <c r="N104" i="18" s="1"/>
  <c r="C105" i="18" l="1"/>
  <c r="K105" i="18" s="1"/>
  <c r="N105" i="18" s="1"/>
  <c r="C106" i="18" l="1"/>
  <c r="K106" i="18" s="1"/>
  <c r="N106" i="18" s="1"/>
  <c r="C107" i="18" l="1"/>
  <c r="K107" i="18" s="1"/>
  <c r="N107" i="18" s="1"/>
  <c r="C108" i="18" l="1"/>
  <c r="K108" i="18" s="1"/>
  <c r="N108" i="18" s="1"/>
  <c r="C109" i="18" l="1"/>
  <c r="K109" i="18" s="1"/>
  <c r="N109" i="18" s="1"/>
  <c r="C110" i="18" l="1"/>
  <c r="K110" i="18" s="1"/>
  <c r="N110" i="18" s="1"/>
  <c r="C111" i="18" l="1"/>
  <c r="K111" i="18" s="1"/>
  <c r="N111" i="18" s="1"/>
  <c r="C112" i="18" l="1"/>
  <c r="K112" i="18" s="1"/>
  <c r="N112" i="18" s="1"/>
  <c r="C113" i="18" l="1"/>
  <c r="K113" i="18" s="1"/>
  <c r="N113" i="18" s="1"/>
  <c r="C114" i="18" l="1"/>
  <c r="K114" i="18" s="1"/>
  <c r="N114" i="18" s="1"/>
  <c r="C115" i="18" l="1"/>
  <c r="K115" i="18" s="1"/>
  <c r="N115" i="18" s="1"/>
  <c r="C116" i="18" l="1"/>
  <c r="K116" i="18" s="1"/>
  <c r="N116" i="18" s="1"/>
  <c r="C117" i="18" l="1"/>
  <c r="K117" i="18" s="1"/>
  <c r="N117" i="18" s="1"/>
  <c r="C118" i="18" l="1"/>
  <c r="K118" i="18" s="1"/>
  <c r="N118" i="18" s="1"/>
  <c r="C119" i="18" l="1"/>
  <c r="K119" i="18" s="1"/>
  <c r="N119" i="18" s="1"/>
  <c r="C120" i="18" l="1"/>
  <c r="K120" i="18" s="1"/>
  <c r="N120" i="18" s="1"/>
  <c r="C121" i="18" l="1"/>
  <c r="K121" i="18" s="1"/>
  <c r="N121" i="18" s="1"/>
  <c r="C122" i="18" l="1"/>
  <c r="K122" i="18" s="1"/>
  <c r="N122" i="18" s="1"/>
  <c r="M5" i="18" l="1"/>
  <c r="K5" i="18"/>
  <c r="O5" i="18" l="1"/>
</calcChain>
</file>

<file path=xl/sharedStrings.xml><?xml version="1.0" encoding="utf-8"?>
<sst xmlns="http://schemas.openxmlformats.org/spreadsheetml/2006/main" count="129" uniqueCount="46">
  <si>
    <t>初期投資金額　</t>
    <rPh sb="0" eb="2">
      <t>ショキ</t>
    </rPh>
    <rPh sb="2" eb="4">
      <t>トウシ</t>
    </rPh>
    <rPh sb="4" eb="6">
      <t>キンガク</t>
    </rPh>
    <phoneticPr fontId="1"/>
  </si>
  <si>
    <t>損切り</t>
    <rPh sb="0" eb="2">
      <t>ソンギ</t>
    </rPh>
    <phoneticPr fontId="1"/>
  </si>
  <si>
    <t>売買</t>
    <rPh sb="0" eb="2">
      <t>バイバイ</t>
    </rPh>
    <phoneticPr fontId="1"/>
  </si>
  <si>
    <t>ロット</t>
    <phoneticPr fontId="1"/>
  </si>
  <si>
    <t>エントリー日時</t>
    <rPh sb="5" eb="7">
      <t>ニチジ</t>
    </rPh>
    <phoneticPr fontId="1"/>
  </si>
  <si>
    <t>エントリー価格</t>
    <rPh sb="5" eb="7">
      <t>カカク</t>
    </rPh>
    <phoneticPr fontId="1"/>
  </si>
  <si>
    <t>ストップ</t>
    <phoneticPr fontId="1"/>
  </si>
  <si>
    <t>決済日時</t>
    <rPh sb="0" eb="2">
      <t>ケッサイ</t>
    </rPh>
    <rPh sb="2" eb="4">
      <t>ニチジ</t>
    </rPh>
    <phoneticPr fontId="1"/>
  </si>
  <si>
    <t>決済価格</t>
    <rPh sb="0" eb="2">
      <t>ケッサイ</t>
    </rPh>
    <rPh sb="2" eb="4">
      <t>カカク</t>
    </rPh>
    <phoneticPr fontId="1"/>
  </si>
  <si>
    <t>利益pips</t>
    <rPh sb="0" eb="2">
      <t>リエキ</t>
    </rPh>
    <phoneticPr fontId="1"/>
  </si>
  <si>
    <t>損益pips</t>
    <rPh sb="0" eb="2">
      <t>ソンエキ</t>
    </rPh>
    <phoneticPr fontId="1"/>
  </si>
  <si>
    <t>リスクリワード</t>
    <phoneticPr fontId="1"/>
  </si>
  <si>
    <t>総資金</t>
    <rPh sb="0" eb="1">
      <t>ソウ</t>
    </rPh>
    <rPh sb="1" eb="3">
      <t>シキン</t>
    </rPh>
    <phoneticPr fontId="1"/>
  </si>
  <si>
    <t>利益額</t>
    <rPh sb="0" eb="2">
      <t>リエキ</t>
    </rPh>
    <rPh sb="2" eb="3">
      <t>ガク</t>
    </rPh>
    <phoneticPr fontId="1"/>
  </si>
  <si>
    <t>損益額</t>
    <rPh sb="0" eb="2">
      <t>ソンエキ</t>
    </rPh>
    <rPh sb="2" eb="3">
      <t>ガク</t>
    </rPh>
    <phoneticPr fontId="1"/>
  </si>
  <si>
    <t>勝率</t>
    <rPh sb="0" eb="2">
      <t>ショウリツ</t>
    </rPh>
    <phoneticPr fontId="1"/>
  </si>
  <si>
    <t>回数</t>
    <rPh sb="0" eb="2">
      <t>カイスウ</t>
    </rPh>
    <phoneticPr fontId="1"/>
  </si>
  <si>
    <t>総獲得pips</t>
    <rPh sb="0" eb="1">
      <t>ソウ</t>
    </rPh>
    <rPh sb="1" eb="3">
      <t>カクトク</t>
    </rPh>
    <phoneticPr fontId="1"/>
  </si>
  <si>
    <t>総利益</t>
    <rPh sb="0" eb="1">
      <t>ソウ</t>
    </rPh>
    <rPh sb="1" eb="3">
      <t>リエキ</t>
    </rPh>
    <phoneticPr fontId="1"/>
  </si>
  <si>
    <t>総損失pips</t>
    <rPh sb="0" eb="1">
      <t>ソウ</t>
    </rPh>
    <rPh sb="1" eb="3">
      <t>ソンシツ</t>
    </rPh>
    <phoneticPr fontId="1"/>
  </si>
  <si>
    <t>総損失</t>
    <rPh sb="0" eb="1">
      <t>ソウ</t>
    </rPh>
    <rPh sb="1" eb="3">
      <t>ソンシツ</t>
    </rPh>
    <phoneticPr fontId="1"/>
  </si>
  <si>
    <t>勝敗</t>
    <rPh sb="0" eb="2">
      <t>ショウハイ</t>
    </rPh>
    <phoneticPr fontId="1"/>
  </si>
  <si>
    <t>最大連敗</t>
    <rPh sb="0" eb="2">
      <t>サイダイ</t>
    </rPh>
    <rPh sb="2" eb="4">
      <t>レンパイ</t>
    </rPh>
    <phoneticPr fontId="1"/>
  </si>
  <si>
    <t>総資産</t>
    <rPh sb="0" eb="3">
      <t>ソウシサン</t>
    </rPh>
    <phoneticPr fontId="1"/>
  </si>
  <si>
    <t>収支</t>
    <rPh sb="0" eb="2">
      <t>シュウシ</t>
    </rPh>
    <phoneticPr fontId="1"/>
  </si>
  <si>
    <t>利益率</t>
    <rPh sb="0" eb="2">
      <t>リエキ</t>
    </rPh>
    <rPh sb="2" eb="3">
      <t>リツ</t>
    </rPh>
    <phoneticPr fontId="1"/>
  </si>
  <si>
    <t>勝ち数</t>
    <rPh sb="0" eb="1">
      <t>カ</t>
    </rPh>
    <rPh sb="2" eb="3">
      <t>スウ</t>
    </rPh>
    <phoneticPr fontId="1"/>
  </si>
  <si>
    <t>負け数</t>
    <rPh sb="0" eb="1">
      <t>マ</t>
    </rPh>
    <rPh sb="2" eb="3">
      <t>スウ</t>
    </rPh>
    <phoneticPr fontId="1"/>
  </si>
  <si>
    <t>１．安値をブレイクしてエントリー</t>
    <rPh sb="2" eb="4">
      <t>ヤスネ</t>
    </rPh>
    <phoneticPr fontId="1"/>
  </si>
  <si>
    <t>２．ストップは直近の安値</t>
    <rPh sb="7" eb="9">
      <t>チョッキン</t>
    </rPh>
    <rPh sb="10" eb="12">
      <t>ヤスネ</t>
    </rPh>
    <phoneticPr fontId="1"/>
  </si>
  <si>
    <t>＜エントリー方法＞</t>
    <rPh sb="6" eb="8">
      <t>ホウホウ</t>
    </rPh>
    <phoneticPr fontId="1"/>
  </si>
  <si>
    <t>※.1ロット＝10万通貨</t>
    <rPh sb="9" eb="10">
      <t>マン</t>
    </rPh>
    <rPh sb="10" eb="12">
      <t>ツウカ</t>
    </rPh>
    <phoneticPr fontId="1"/>
  </si>
  <si>
    <t>RR</t>
    <phoneticPr fontId="1"/>
  </si>
  <si>
    <t>買</t>
    <rPh sb="0" eb="1">
      <t>カ</t>
    </rPh>
    <phoneticPr fontId="1"/>
  </si>
  <si>
    <t>勝</t>
    <rPh sb="0" eb="1">
      <t>カ</t>
    </rPh>
    <phoneticPr fontId="1"/>
  </si>
  <si>
    <t>１．安値をブレイクしたのがEB、PB</t>
    <rPh sb="2" eb="4">
      <t>ヤスネ</t>
    </rPh>
    <phoneticPr fontId="1"/>
  </si>
  <si>
    <t>２．ストップはEB、PBの安値・高値</t>
    <rPh sb="13" eb="15">
      <t>ヤスネ</t>
    </rPh>
    <rPh sb="16" eb="18">
      <t>タカネ</t>
    </rPh>
    <phoneticPr fontId="1"/>
  </si>
  <si>
    <t>１．安値をブレイクして戻ってきてPB、EB</t>
    <rPh sb="2" eb="4">
      <t>ヤスネ</t>
    </rPh>
    <rPh sb="11" eb="12">
      <t>モド</t>
    </rPh>
    <phoneticPr fontId="1"/>
  </si>
  <si>
    <t>２．ストップはPB・EBの安値・高値</t>
    <rPh sb="13" eb="15">
      <t>ヤスネ</t>
    </rPh>
    <rPh sb="16" eb="18">
      <t>タカネ</t>
    </rPh>
    <phoneticPr fontId="1"/>
  </si>
  <si>
    <t>USDJPY</t>
    <phoneticPr fontId="1"/>
  </si>
  <si>
    <r>
      <t>3．決済はストップをあげる／さげる。  
　　　</t>
    </r>
    <r>
      <rPr>
        <sz val="11"/>
        <rFont val="ＭＳ Ｐゴシック"/>
        <family val="3"/>
        <charset val="128"/>
      </rPr>
      <t>a.ダウ理論で動かす</t>
    </r>
    <r>
      <rPr>
        <sz val="11"/>
        <color indexed="8"/>
        <rFont val="ＭＳ Ｐゴシック"/>
        <family val="3"/>
        <charset val="128"/>
      </rPr>
      <t>   b.EBがまた出たら（エントリー条件をみたしたら）動かす   
　　　</t>
    </r>
    <r>
      <rPr>
        <b/>
        <sz val="11"/>
        <color rgb="FFFF0000"/>
        <rFont val="ＭＳ Ｐゴシック"/>
        <family val="3"/>
        <charset val="128"/>
      </rPr>
      <t>c.EB,PB,ダウ理論が出たら動かす + FIB 61.8</t>
    </r>
    <phoneticPr fontId="1"/>
  </si>
  <si>
    <t>RR</t>
    <phoneticPr fontId="1"/>
  </si>
  <si>
    <t>総資金</t>
    <rPh sb="0" eb="1">
      <t>ソウ</t>
    </rPh>
    <rPh sb="1" eb="3">
      <t>シキン</t>
    </rPh>
    <phoneticPr fontId="1"/>
  </si>
  <si>
    <t>RR</t>
    <phoneticPr fontId="1"/>
  </si>
  <si>
    <t>FIB決済日時</t>
    <rPh sb="3" eb="5">
      <t>ケッサイ</t>
    </rPh>
    <rPh sb="5" eb="7">
      <t>ニチジ</t>
    </rPh>
    <phoneticPr fontId="1"/>
  </si>
  <si>
    <t>決済価格</t>
    <rPh sb="0" eb="2">
      <t>ケッサイ</t>
    </rPh>
    <rPh sb="2" eb="4">
      <t>カカク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</si>
</sst>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¥&quot;#,##0;&quot;¥&quot;\-#,##0"/>
    <numFmt numFmtId="176" formatCode="0_ "/>
    <numFmt numFmtId="177" formatCode="0.000"/>
    <numFmt numFmtId="178" formatCode="0.0"/>
    <numFmt numFmtId="179" formatCode="0.0%"/>
    <numFmt numFmtId="180" formatCode="m/d\ h:mm"/>
    <numFmt numFmtId="181" formatCode="0.00_ "/>
  </numFmts>
  <fonts count="7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7030A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3" borderId="0" xfId="0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1" fontId="2" fillId="4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" fontId="2" fillId="5" borderId="0" xfId="0" applyNumberFormat="1" applyFont="1" applyFill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6" borderId="0" xfId="0" applyFill="1" applyAlignment="1">
      <alignment horizontal="center" vertical="center"/>
    </xf>
    <xf numFmtId="1" fontId="2" fillId="7" borderId="0" xfId="0" applyNumberFormat="1" applyFont="1" applyFill="1" applyAlignment="1">
      <alignment horizontal="center" vertical="center"/>
    </xf>
    <xf numFmtId="1" fontId="0" fillId="7" borderId="0" xfId="0" applyNumberFormat="1" applyFill="1">
      <alignment vertical="center"/>
    </xf>
    <xf numFmtId="0" fontId="2" fillId="8" borderId="0" xfId="0" applyFont="1" applyFill="1" applyAlignment="1">
      <alignment horizontal="center" vertical="center"/>
    </xf>
    <xf numFmtId="1" fontId="2" fillId="8" borderId="0" xfId="0" applyNumberFormat="1" applyFont="1" applyFill="1" applyAlignment="1">
      <alignment horizontal="center" vertical="center"/>
    </xf>
    <xf numFmtId="1" fontId="0" fillId="8" borderId="0" xfId="0" applyNumberFormat="1" applyFill="1">
      <alignment vertical="center"/>
    </xf>
    <xf numFmtId="177" fontId="0" fillId="2" borderId="0" xfId="0" applyNumberFormat="1" applyFill="1" applyAlignment="1">
      <alignment horizontal="center" vertical="center"/>
    </xf>
    <xf numFmtId="176" fontId="0" fillId="8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9" borderId="0" xfId="0" applyFill="1">
      <alignment vertical="center"/>
    </xf>
    <xf numFmtId="1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78" fontId="0" fillId="0" borderId="0" xfId="0" applyNumberFormat="1">
      <alignment vertical="center"/>
    </xf>
    <xf numFmtId="0" fontId="0" fillId="0" borderId="0" xfId="0" applyNumberFormat="1">
      <alignment vertical="center"/>
    </xf>
    <xf numFmtId="9" fontId="0" fillId="0" borderId="0" xfId="1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5" fontId="0" fillId="0" borderId="0" xfId="0" applyNumberFormat="1">
      <alignment vertical="center"/>
    </xf>
    <xf numFmtId="0" fontId="2" fillId="4" borderId="0" xfId="0" applyFont="1" applyFill="1">
      <alignment vertical="center"/>
    </xf>
    <xf numFmtId="0" fontId="2" fillId="5" borderId="0" xfId="0" applyFont="1" applyFill="1">
      <alignment vertical="center"/>
    </xf>
    <xf numFmtId="5" fontId="0" fillId="9" borderId="0" xfId="0" applyNumberFormat="1" applyFill="1">
      <alignment vertical="center"/>
    </xf>
    <xf numFmtId="179" fontId="0" fillId="0" borderId="0" xfId="1" applyNumberFormat="1" applyFont="1">
      <alignment vertical="center"/>
    </xf>
    <xf numFmtId="10" fontId="0" fillId="0" borderId="0" xfId="1" applyNumberFormat="1" applyFont="1">
      <alignment vertical="center"/>
    </xf>
    <xf numFmtId="180" fontId="0" fillId="0" borderId="0" xfId="0" applyNumberFormat="1" applyAlignment="1">
      <alignment horizontal="center" vertical="center"/>
    </xf>
    <xf numFmtId="180" fontId="3" fillId="0" borderId="0" xfId="0" applyNumberFormat="1" applyFont="1" applyAlignment="1">
      <alignment horizontal="left" vertical="center"/>
    </xf>
    <xf numFmtId="18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5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10" borderId="0" xfId="0" applyFill="1" applyAlignment="1">
      <alignment horizontal="center" vertical="center"/>
    </xf>
  </cellXfs>
  <cellStyles count="2">
    <cellStyle name="パーセント" xfId="1" builtinId="5"/>
    <cellStyle name="標準" xfId="0" builtinId="0"/>
  </cellStyles>
  <dxfs count="111"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CC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475676</xdr:colOff>
      <xdr:row>31</xdr:row>
      <xdr:rowOff>75526</xdr:rowOff>
    </xdr:to>
    <xdr:pic>
      <xdr:nvPicPr>
        <xdr:cNvPr id="78" name="図 7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90476" cy="53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25</xdr:col>
      <xdr:colOff>131790</xdr:colOff>
      <xdr:row>31</xdr:row>
      <xdr:rowOff>75526</xdr:rowOff>
    </xdr:to>
    <xdr:pic>
      <xdr:nvPicPr>
        <xdr:cNvPr id="81" name="図 8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00600" y="0"/>
          <a:ext cx="12476190" cy="53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6</xdr:col>
      <xdr:colOff>393885</xdr:colOff>
      <xdr:row>64</xdr:row>
      <xdr:rowOff>2129</xdr:rowOff>
    </xdr:to>
    <xdr:pic>
      <xdr:nvPicPr>
        <xdr:cNvPr id="93" name="図 9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378824"/>
          <a:ext cx="4495238" cy="538095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25</xdr:col>
      <xdr:colOff>162608</xdr:colOff>
      <xdr:row>64</xdr:row>
      <xdr:rowOff>11653</xdr:rowOff>
    </xdr:to>
    <xdr:pic>
      <xdr:nvPicPr>
        <xdr:cNvPr id="99" name="図 9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84912" y="5378824"/>
          <a:ext cx="12466667" cy="53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6</xdr:col>
      <xdr:colOff>155790</xdr:colOff>
      <xdr:row>97</xdr:row>
      <xdr:rowOff>2128</xdr:rowOff>
    </xdr:to>
    <xdr:pic>
      <xdr:nvPicPr>
        <xdr:cNvPr id="103" name="図 10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0925735"/>
          <a:ext cx="4257143" cy="538095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65</xdr:row>
      <xdr:rowOff>0</xdr:rowOff>
    </xdr:from>
    <xdr:to>
      <xdr:col>24</xdr:col>
      <xdr:colOff>103309</xdr:colOff>
      <xdr:row>97</xdr:row>
      <xdr:rowOff>30700</xdr:rowOff>
    </xdr:to>
    <xdr:pic>
      <xdr:nvPicPr>
        <xdr:cNvPr id="104" name="図 10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84912" y="10925735"/>
          <a:ext cx="11723809" cy="54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0"/>
  <sheetViews>
    <sheetView zoomScale="85" zoomScaleNormal="85" workbookViewId="0">
      <pane ySplit="12" topLeftCell="A13" activePane="bottomLeft" state="frozen"/>
      <selection pane="bottomLeft" activeCell="Q17" sqref="Q17"/>
    </sheetView>
  </sheetViews>
  <sheetFormatPr defaultRowHeight="13.5" x14ac:dyDescent="0.15"/>
  <cols>
    <col min="1" max="1" width="6.875" customWidth="1"/>
    <col min="2" max="2" width="5.25" style="40" bestFit="1" customWidth="1"/>
    <col min="3" max="3" width="5.75" style="40" bestFit="1" customWidth="1"/>
    <col min="4" max="4" width="17.25" style="35" bestFit="1" customWidth="1"/>
    <col min="5" max="5" width="15" bestFit="1" customWidth="1"/>
    <col min="6" max="6" width="10.5" bestFit="1" customWidth="1"/>
    <col min="7" max="7" width="17.25" style="35" bestFit="1" customWidth="1"/>
    <col min="9" max="9" width="5.25" bestFit="1" customWidth="1"/>
    <col min="10" max="10" width="8.875" style="21" bestFit="1" customWidth="1"/>
    <col min="11" max="11" width="8.875" customWidth="1"/>
    <col min="12" max="12" width="8.875" bestFit="1" customWidth="1"/>
    <col min="13" max="13" width="11" bestFit="1" customWidth="1"/>
    <col min="14" max="14" width="11.25" bestFit="1" customWidth="1"/>
    <col min="15" max="15" width="12.625" bestFit="1" customWidth="1"/>
    <col min="16" max="16" width="4" customWidth="1"/>
    <col min="17" max="17" width="11.5" bestFit="1" customWidth="1"/>
    <col min="18" max="18" width="11" bestFit="1" customWidth="1"/>
  </cols>
  <sheetData>
    <row r="1" spans="1:20" x14ac:dyDescent="0.15">
      <c r="A1" s="44" t="s">
        <v>30</v>
      </c>
      <c r="J1" s="57" t="s">
        <v>0</v>
      </c>
      <c r="K1" s="57"/>
      <c r="L1" s="57" t="s">
        <v>1</v>
      </c>
      <c r="M1" s="57"/>
      <c r="N1" s="39" t="s">
        <v>15</v>
      </c>
      <c r="O1" s="17" t="s">
        <v>11</v>
      </c>
      <c r="Q1" s="58"/>
      <c r="R1" s="58"/>
    </row>
    <row r="2" spans="1:20" x14ac:dyDescent="0.15">
      <c r="A2" t="s">
        <v>28</v>
      </c>
      <c r="D2" s="40"/>
      <c r="F2" s="4"/>
      <c r="G2" s="40"/>
      <c r="J2" s="59">
        <v>100000</v>
      </c>
      <c r="K2" s="59"/>
      <c r="L2" s="60">
        <v>0.05</v>
      </c>
      <c r="M2" s="60"/>
      <c r="N2" s="41" t="e">
        <f>COUNTIF(J14:J122,"&gt;1")/COUNTIF(A14:A122,"&gt;=1")</f>
        <v>#DIV/0!</v>
      </c>
      <c r="O2" s="9" t="e">
        <f>AVERAGE(O14:O122)</f>
        <v>#DIV/0!</v>
      </c>
      <c r="Q2" s="58"/>
      <c r="R2" s="58"/>
    </row>
    <row r="3" spans="1:20" x14ac:dyDescent="0.15">
      <c r="A3" t="s">
        <v>29</v>
      </c>
      <c r="D3" s="40"/>
      <c r="F3" s="4"/>
      <c r="G3" s="40"/>
      <c r="J3"/>
    </row>
    <row r="4" spans="1:20" x14ac:dyDescent="0.15">
      <c r="A4" s="56" t="s">
        <v>40</v>
      </c>
      <c r="B4" s="56"/>
      <c r="C4" s="56"/>
      <c r="D4" s="56"/>
      <c r="E4" s="56"/>
      <c r="F4" s="56"/>
      <c r="G4" s="56"/>
      <c r="J4" s="12" t="s">
        <v>17</v>
      </c>
      <c r="K4" s="12" t="s">
        <v>18</v>
      </c>
      <c r="L4" s="14" t="s">
        <v>19</v>
      </c>
      <c r="M4" s="15" t="s">
        <v>20</v>
      </c>
      <c r="N4" s="18" t="s">
        <v>22</v>
      </c>
      <c r="O4" s="20" t="s">
        <v>23</v>
      </c>
      <c r="Q4" t="s">
        <v>11</v>
      </c>
      <c r="R4" s="9" t="e">
        <f>AVERAGE(O18:O27)</f>
        <v>#DIV/0!</v>
      </c>
    </row>
    <row r="5" spans="1:20" ht="13.5" customHeight="1" x14ac:dyDescent="0.15">
      <c r="A5" s="56"/>
      <c r="B5" s="56"/>
      <c r="C5" s="56"/>
      <c r="D5" s="56"/>
      <c r="E5" s="56"/>
      <c r="F5" s="56"/>
      <c r="G5" s="56"/>
      <c r="J5" s="13">
        <f>SUM(J14:J280)</f>
        <v>100</v>
      </c>
      <c r="K5" s="13">
        <f>SUM(K14:K280)</f>
        <v>5000</v>
      </c>
      <c r="L5" s="16">
        <f>SUM(L14:L280)</f>
        <v>0</v>
      </c>
      <c r="M5" s="16">
        <f>SUM(M14:M280)</f>
        <v>0</v>
      </c>
      <c r="N5" s="16"/>
      <c r="O5" s="32">
        <f>J2+K5+M5</f>
        <v>105000</v>
      </c>
      <c r="Q5" t="s">
        <v>15</v>
      </c>
      <c r="R5" s="33" t="e">
        <f>COUNTIF(K18:K27,"&gt;0")/COUNTIF(N18:N27,"&gt;0")</f>
        <v>#DIV/0!</v>
      </c>
    </row>
    <row r="6" spans="1:20" x14ac:dyDescent="0.15">
      <c r="A6" s="56"/>
      <c r="B6" s="56"/>
      <c r="C6" s="56"/>
      <c r="D6" s="56"/>
      <c r="E6" s="56"/>
      <c r="F6" s="56"/>
      <c r="G6" s="56"/>
      <c r="H6" s="23"/>
      <c r="I6" s="23"/>
      <c r="J6" s="30" t="s">
        <v>26</v>
      </c>
      <c r="L6" s="31" t="s">
        <v>27</v>
      </c>
      <c r="M6" s="23"/>
      <c r="N6" s="23"/>
      <c r="O6" s="24"/>
      <c r="Q6" t="s">
        <v>25</v>
      </c>
      <c r="R6" s="33" t="e">
        <f>R7/J2</f>
        <v>#VALUE!</v>
      </c>
    </row>
    <row r="7" spans="1:20" x14ac:dyDescent="0.15">
      <c r="A7" s="56"/>
      <c r="B7" s="56"/>
      <c r="C7" s="56"/>
      <c r="D7" s="56"/>
      <c r="E7" s="56"/>
      <c r="F7" s="56"/>
      <c r="G7" s="56"/>
      <c r="H7" s="23"/>
      <c r="I7" s="23"/>
      <c r="J7">
        <f>COUNTIF(I14:I181,"勝")</f>
        <v>1</v>
      </c>
      <c r="L7">
        <f>COUNTIF(I14:I181,"負")</f>
        <v>0</v>
      </c>
      <c r="M7" s="23"/>
      <c r="N7" s="23"/>
      <c r="Q7" t="s">
        <v>24</v>
      </c>
      <c r="R7" s="29" t="e">
        <f>N27-J2</f>
        <v>#VALUE!</v>
      </c>
    </row>
    <row r="8" spans="1:20" x14ac:dyDescent="0.15">
      <c r="H8" s="23"/>
      <c r="I8" s="23"/>
      <c r="J8" s="23"/>
      <c r="K8" s="23"/>
      <c r="L8" s="23"/>
      <c r="M8" s="23"/>
      <c r="N8" s="23"/>
    </row>
    <row r="9" spans="1:20" x14ac:dyDescent="0.15">
      <c r="H9" s="38"/>
      <c r="I9" s="38"/>
      <c r="J9" s="38"/>
      <c r="K9" s="38"/>
      <c r="L9" s="38"/>
      <c r="M9" s="38"/>
      <c r="N9" s="38"/>
      <c r="O9" s="38"/>
    </row>
    <row r="10" spans="1:20" x14ac:dyDescent="0.15">
      <c r="B10" s="19"/>
      <c r="C10" s="19"/>
      <c r="D10" s="19"/>
      <c r="E10" s="38"/>
      <c r="F10" s="38"/>
      <c r="G10" s="19"/>
      <c r="J10"/>
    </row>
    <row r="11" spans="1:20" x14ac:dyDescent="0.15">
      <c r="C11" t="s">
        <v>31</v>
      </c>
      <c r="D11"/>
      <c r="G11"/>
      <c r="J11"/>
      <c r="N11" s="26"/>
      <c r="S11" s="33"/>
    </row>
    <row r="12" spans="1:20" x14ac:dyDescent="0.15">
      <c r="A12" s="11" t="s">
        <v>16</v>
      </c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" t="s">
        <v>8</v>
      </c>
      <c r="I12" s="1" t="s">
        <v>21</v>
      </c>
      <c r="J12" s="1" t="s">
        <v>9</v>
      </c>
      <c r="K12" s="1" t="s">
        <v>13</v>
      </c>
      <c r="L12" s="1" t="s">
        <v>10</v>
      </c>
      <c r="M12" s="1" t="s">
        <v>14</v>
      </c>
      <c r="N12" s="1" t="s">
        <v>12</v>
      </c>
      <c r="O12" s="1" t="s">
        <v>32</v>
      </c>
      <c r="Q12" s="61" t="s">
        <v>44</v>
      </c>
      <c r="R12" s="61" t="s">
        <v>45</v>
      </c>
      <c r="S12" s="61" t="s">
        <v>42</v>
      </c>
      <c r="T12" s="61" t="s">
        <v>43</v>
      </c>
    </row>
    <row r="13" spans="1:20" x14ac:dyDescent="0.15">
      <c r="A13" s="5"/>
      <c r="B13" s="5"/>
      <c r="C13" s="5"/>
      <c r="D13" s="48" t="s">
        <v>39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20" x14ac:dyDescent="0.15">
      <c r="A14" s="40"/>
      <c r="B14" s="40" t="s">
        <v>33</v>
      </c>
      <c r="C14" s="37">
        <f>IFERROR(ROUNDDOWN(ABS(J2*$L$2/(E14-F14)/100000),2),"")</f>
        <v>0.05</v>
      </c>
      <c r="D14" s="43"/>
      <c r="E14" s="40">
        <v>100</v>
      </c>
      <c r="F14" s="40">
        <v>99</v>
      </c>
      <c r="G14" s="43"/>
      <c r="H14" s="40">
        <v>101</v>
      </c>
      <c r="I14" s="40" t="s">
        <v>34</v>
      </c>
      <c r="J14" s="6">
        <f>IFERROR(IF(AND(B14="売",I14="勝"),ABS(E14-H14),IF(AND(B14="買",I14="勝"),ABS(E14-H14),""))*100,"")</f>
        <v>100</v>
      </c>
      <c r="K14" s="6">
        <f>IFERROR(IF(J14&gt;=1,J14*C14*1000,""),"")</f>
        <v>5000</v>
      </c>
      <c r="L14" s="7" t="str">
        <f>IFERROR(IF(AND(B14="売",I14="負"),(E14-H14),IF(AND(B14="買",I14="負"),(H14-E14),""))*100,"")</f>
        <v/>
      </c>
      <c r="M14" s="8" t="str">
        <f t="shared" ref="M14:M77" si="0">IFERROR(IF(L14&lt;=1,L14*C14*1000,""),"")</f>
        <v/>
      </c>
      <c r="N14" s="2">
        <f>IF(I14="ー",J2+0,IF(M14&lt;1,M14+J2,K14+J2))</f>
        <v>105000</v>
      </c>
      <c r="O14" s="3">
        <f>(H14-E14)/(E14-F14)</f>
        <v>1</v>
      </c>
    </row>
    <row r="15" spans="1:20" x14ac:dyDescent="0.15">
      <c r="A15" s="40"/>
      <c r="C15" s="37" t="str">
        <f t="shared" ref="C15:C17" si="1">IFERROR(ROUNDDOWN(ABS(N14*$L$2/(E15-F15)/100000),2),"")</f>
        <v/>
      </c>
      <c r="D15" s="43"/>
      <c r="E15" s="40"/>
      <c r="F15" s="40"/>
      <c r="G15" s="43"/>
      <c r="H15" s="40"/>
      <c r="I15" s="40"/>
      <c r="J15" s="6" t="str">
        <f t="shared" ref="J15:J78" si="2">IFERROR(IF(AND(B15="売",I15="勝"),ABS(E15-H15),IF(AND(B15="買",I15="勝"),ABS(E15-H15),""))*100,"")</f>
        <v/>
      </c>
      <c r="K15" s="6" t="str">
        <f t="shared" ref="K15:K78" si="3">IFERROR(IF(J15&gt;=1,J15*C15*1000,""),"")</f>
        <v/>
      </c>
      <c r="L15" s="7" t="str">
        <f t="shared" ref="L15:L78" si="4">IFERROR(IF(AND(B15="売",I15="負"),(E15-H15),IF(AND(B15="買",I15="負"),(H15-E15),""))*100,"")</f>
        <v/>
      </c>
      <c r="M15" s="8" t="str">
        <f t="shared" si="0"/>
        <v/>
      </c>
      <c r="N15" s="2" t="e">
        <f t="shared" ref="N15:N78" si="5">IF(I15="ー",J3+0,IF(M15&lt;1,M15+J3,K15+J3))</f>
        <v>#VALUE!</v>
      </c>
      <c r="O15" s="3" t="e">
        <f t="shared" ref="O15:O78" si="6">(H15-E15)/(E15-F15)</f>
        <v>#DIV/0!</v>
      </c>
      <c r="Q15" s="9"/>
    </row>
    <row r="16" spans="1:20" x14ac:dyDescent="0.15">
      <c r="A16" s="40"/>
      <c r="C16" s="37" t="str">
        <f t="shared" si="1"/>
        <v/>
      </c>
      <c r="D16" s="43"/>
      <c r="E16" s="40"/>
      <c r="F16" s="40"/>
      <c r="G16" s="43"/>
      <c r="H16" s="40"/>
      <c r="I16" s="40"/>
      <c r="J16" s="6" t="str">
        <f t="shared" si="2"/>
        <v/>
      </c>
      <c r="K16" s="6" t="str">
        <f t="shared" si="3"/>
        <v/>
      </c>
      <c r="L16" s="7" t="str">
        <f t="shared" si="4"/>
        <v/>
      </c>
      <c r="M16" s="8" t="str">
        <f t="shared" si="0"/>
        <v/>
      </c>
      <c r="N16" s="2" t="e">
        <f t="shared" si="5"/>
        <v>#VALUE!</v>
      </c>
      <c r="O16" s="3" t="e">
        <f t="shared" si="6"/>
        <v>#DIV/0!</v>
      </c>
      <c r="Q16" s="33"/>
    </row>
    <row r="17" spans="1:21" x14ac:dyDescent="0.15">
      <c r="A17" s="40"/>
      <c r="C17" s="37" t="str">
        <f t="shared" si="1"/>
        <v/>
      </c>
      <c r="D17" s="48"/>
      <c r="E17" s="40"/>
      <c r="F17" s="40"/>
      <c r="G17" s="43"/>
      <c r="H17" s="40"/>
      <c r="I17" s="40"/>
      <c r="J17" s="6" t="str">
        <f t="shared" si="2"/>
        <v/>
      </c>
      <c r="K17" s="6" t="str">
        <f t="shared" si="3"/>
        <v/>
      </c>
      <c r="L17" s="7" t="str">
        <f t="shared" si="4"/>
        <v/>
      </c>
      <c r="M17" s="8" t="str">
        <f t="shared" si="0"/>
        <v/>
      </c>
      <c r="N17" s="2" t="e">
        <f t="shared" si="5"/>
        <v>#VALUE!</v>
      </c>
      <c r="O17" s="3" t="e">
        <f t="shared" si="6"/>
        <v>#DIV/0!</v>
      </c>
    </row>
    <row r="18" spans="1:21" x14ac:dyDescent="0.15">
      <c r="A18" s="40"/>
      <c r="C18" s="37" t="str">
        <f>IFERROR(ROUNDDOWN(ABS(J2*$L$2/(E18-F18)/100000),2),"")</f>
        <v/>
      </c>
      <c r="D18" s="43"/>
      <c r="E18" s="40"/>
      <c r="F18" s="40"/>
      <c r="G18" s="43"/>
      <c r="H18" s="40"/>
      <c r="I18" s="40"/>
      <c r="J18" s="6" t="str">
        <f t="shared" si="2"/>
        <v/>
      </c>
      <c r="K18" s="6" t="str">
        <f t="shared" si="3"/>
        <v/>
      </c>
      <c r="L18" s="7" t="str">
        <f t="shared" si="4"/>
        <v/>
      </c>
      <c r="M18" s="8" t="str">
        <f t="shared" si="0"/>
        <v/>
      </c>
      <c r="N18" s="2" t="e">
        <f t="shared" si="5"/>
        <v>#VALUE!</v>
      </c>
      <c r="O18" s="3" t="e">
        <f t="shared" si="6"/>
        <v>#DIV/0!</v>
      </c>
      <c r="Q18" s="9"/>
    </row>
    <row r="19" spans="1:21" x14ac:dyDescent="0.15">
      <c r="A19" s="40"/>
      <c r="C19" s="37" t="str">
        <f>IFERROR(ROUNDDOWN(ABS(N18*$L$2/(E19-F19)/100000),2),"")</f>
        <v/>
      </c>
      <c r="D19" s="43"/>
      <c r="E19" s="40"/>
      <c r="F19" s="3"/>
      <c r="G19" s="43"/>
      <c r="H19" s="40"/>
      <c r="I19" s="40"/>
      <c r="J19" s="6" t="str">
        <f t="shared" si="2"/>
        <v/>
      </c>
      <c r="K19" s="6" t="str">
        <f t="shared" si="3"/>
        <v/>
      </c>
      <c r="L19" s="7" t="str">
        <f t="shared" si="4"/>
        <v/>
      </c>
      <c r="M19" s="8" t="str">
        <f t="shared" si="0"/>
        <v/>
      </c>
      <c r="N19" s="2" t="e">
        <f t="shared" si="5"/>
        <v>#VALUE!</v>
      </c>
      <c r="O19" s="3" t="e">
        <f t="shared" si="6"/>
        <v>#DIV/0!</v>
      </c>
      <c r="Q19" s="33"/>
    </row>
    <row r="20" spans="1:21" x14ac:dyDescent="0.15">
      <c r="A20" s="40"/>
      <c r="C20" s="37" t="str">
        <f t="shared" ref="C20:C27" si="7">IFERROR(ROUNDDOWN(ABS(N19*$L$2/(E20-F20)/100000),2),"")</f>
        <v/>
      </c>
      <c r="D20" s="43"/>
      <c r="E20" s="40"/>
      <c r="F20" s="40"/>
      <c r="G20" s="43"/>
      <c r="H20" s="40"/>
      <c r="I20" s="40"/>
      <c r="J20" s="6" t="str">
        <f t="shared" si="2"/>
        <v/>
      </c>
      <c r="K20" s="6" t="str">
        <f t="shared" si="3"/>
        <v/>
      </c>
      <c r="L20" s="7" t="str">
        <f t="shared" si="4"/>
        <v/>
      </c>
      <c r="M20" s="8" t="str">
        <f t="shared" si="0"/>
        <v/>
      </c>
      <c r="N20" s="2" t="e">
        <f t="shared" si="5"/>
        <v>#VALUE!</v>
      </c>
      <c r="O20" s="3" t="e">
        <f t="shared" si="6"/>
        <v>#DIV/0!</v>
      </c>
      <c r="Q20" s="33"/>
    </row>
    <row r="21" spans="1:21" x14ac:dyDescent="0.15">
      <c r="A21" s="40"/>
      <c r="C21" s="37" t="str">
        <f t="shared" si="7"/>
        <v/>
      </c>
      <c r="D21" s="43"/>
      <c r="E21" s="40"/>
      <c r="F21" s="40"/>
      <c r="G21" s="43"/>
      <c r="H21" s="40"/>
      <c r="I21" s="40"/>
      <c r="J21" s="6" t="str">
        <f t="shared" si="2"/>
        <v/>
      </c>
      <c r="K21" s="6" t="str">
        <f t="shared" si="3"/>
        <v/>
      </c>
      <c r="L21" s="7" t="str">
        <f t="shared" si="4"/>
        <v/>
      </c>
      <c r="M21" s="8" t="str">
        <f t="shared" si="0"/>
        <v/>
      </c>
      <c r="N21" s="2" t="e">
        <f t="shared" si="5"/>
        <v>#VALUE!</v>
      </c>
      <c r="O21" s="3" t="e">
        <f t="shared" si="6"/>
        <v>#DIV/0!</v>
      </c>
      <c r="Q21" s="29"/>
    </row>
    <row r="22" spans="1:21" x14ac:dyDescent="0.15">
      <c r="A22" s="40"/>
      <c r="C22" s="37" t="str">
        <f t="shared" si="7"/>
        <v/>
      </c>
      <c r="D22" s="43"/>
      <c r="E22" s="40"/>
      <c r="F22" s="40"/>
      <c r="G22" s="43"/>
      <c r="H22" s="40"/>
      <c r="I22" s="42"/>
      <c r="J22" s="6" t="str">
        <f t="shared" si="2"/>
        <v/>
      </c>
      <c r="K22" s="6" t="str">
        <f t="shared" si="3"/>
        <v/>
      </c>
      <c r="L22" s="7" t="str">
        <f t="shared" si="4"/>
        <v/>
      </c>
      <c r="M22" s="8" t="str">
        <f t="shared" si="0"/>
        <v/>
      </c>
      <c r="N22" s="2" t="e">
        <f t="shared" si="5"/>
        <v>#VALUE!</v>
      </c>
      <c r="O22" s="3" t="e">
        <f t="shared" si="6"/>
        <v>#DIV/0!</v>
      </c>
    </row>
    <row r="23" spans="1:21" x14ac:dyDescent="0.15">
      <c r="A23" s="40"/>
      <c r="C23" s="37" t="str">
        <f t="shared" si="7"/>
        <v/>
      </c>
      <c r="D23" s="43"/>
      <c r="E23" s="40"/>
      <c r="F23" s="40"/>
      <c r="G23" s="43"/>
      <c r="H23" s="40"/>
      <c r="I23" s="42"/>
      <c r="J23" s="6" t="str">
        <f t="shared" si="2"/>
        <v/>
      </c>
      <c r="K23" s="6" t="str">
        <f t="shared" si="3"/>
        <v/>
      </c>
      <c r="L23" s="7" t="str">
        <f t="shared" si="4"/>
        <v/>
      </c>
      <c r="M23" s="8" t="str">
        <f t="shared" si="0"/>
        <v/>
      </c>
      <c r="N23" s="2" t="e">
        <f t="shared" si="5"/>
        <v>#VALUE!</v>
      </c>
      <c r="O23" s="3" t="e">
        <f t="shared" si="6"/>
        <v>#DIV/0!</v>
      </c>
    </row>
    <row r="24" spans="1:21" x14ac:dyDescent="0.15">
      <c r="A24" s="40"/>
      <c r="C24" s="37" t="str">
        <f t="shared" si="7"/>
        <v/>
      </c>
      <c r="D24" s="43"/>
      <c r="E24" s="40"/>
      <c r="F24" s="40"/>
      <c r="G24" s="43"/>
      <c r="H24" s="40"/>
      <c r="I24" s="42"/>
      <c r="J24" s="6" t="str">
        <f t="shared" si="2"/>
        <v/>
      </c>
      <c r="K24" s="6" t="str">
        <f t="shared" si="3"/>
        <v/>
      </c>
      <c r="L24" s="7" t="str">
        <f t="shared" si="4"/>
        <v/>
      </c>
      <c r="M24" s="8" t="str">
        <f t="shared" si="0"/>
        <v/>
      </c>
      <c r="N24" s="2" t="e">
        <f t="shared" si="5"/>
        <v>#VALUE!</v>
      </c>
      <c r="O24" s="3" t="e">
        <f t="shared" si="6"/>
        <v>#DIV/0!</v>
      </c>
    </row>
    <row r="25" spans="1:21" x14ac:dyDescent="0.15">
      <c r="A25" s="40"/>
      <c r="C25" s="37" t="str">
        <f t="shared" si="7"/>
        <v/>
      </c>
      <c r="D25" s="43"/>
      <c r="E25" s="40"/>
      <c r="F25" s="40"/>
      <c r="G25" s="43"/>
      <c r="H25" s="40"/>
      <c r="I25" s="42"/>
      <c r="J25" s="6" t="str">
        <f t="shared" si="2"/>
        <v/>
      </c>
      <c r="K25" s="6" t="str">
        <f t="shared" si="3"/>
        <v/>
      </c>
      <c r="L25" s="7" t="str">
        <f t="shared" si="4"/>
        <v/>
      </c>
      <c r="M25" s="8" t="str">
        <f t="shared" si="0"/>
        <v/>
      </c>
      <c r="N25" s="2" t="e">
        <f t="shared" si="5"/>
        <v>#VALUE!</v>
      </c>
      <c r="O25" s="3" t="e">
        <f t="shared" si="6"/>
        <v>#DIV/0!</v>
      </c>
    </row>
    <row r="26" spans="1:21" x14ac:dyDescent="0.15">
      <c r="A26" s="40"/>
      <c r="C26" s="37" t="str">
        <f t="shared" si="7"/>
        <v/>
      </c>
      <c r="D26" s="43"/>
      <c r="E26" s="40"/>
      <c r="F26" s="40"/>
      <c r="G26" s="43"/>
      <c r="H26" s="40"/>
      <c r="I26" s="42"/>
      <c r="J26" s="6" t="str">
        <f t="shared" si="2"/>
        <v/>
      </c>
      <c r="K26" s="6" t="str">
        <f t="shared" si="3"/>
        <v/>
      </c>
      <c r="L26" s="7" t="str">
        <f t="shared" si="4"/>
        <v/>
      </c>
      <c r="M26" s="8" t="str">
        <f t="shared" si="0"/>
        <v/>
      </c>
      <c r="N26" s="2" t="e">
        <f t="shared" si="5"/>
        <v>#VALUE!</v>
      </c>
      <c r="O26" s="3" t="e">
        <f t="shared" si="6"/>
        <v>#DIV/0!</v>
      </c>
    </row>
    <row r="27" spans="1:21" x14ac:dyDescent="0.15">
      <c r="A27" s="40"/>
      <c r="C27" s="37" t="str">
        <f t="shared" si="7"/>
        <v/>
      </c>
      <c r="D27" s="43"/>
      <c r="E27" s="40"/>
      <c r="F27" s="40"/>
      <c r="G27" s="43"/>
      <c r="H27" s="40"/>
      <c r="I27" s="42"/>
      <c r="J27" s="6" t="str">
        <f t="shared" si="2"/>
        <v/>
      </c>
      <c r="K27" s="6" t="str">
        <f t="shared" si="3"/>
        <v/>
      </c>
      <c r="L27" s="7" t="str">
        <f t="shared" si="4"/>
        <v/>
      </c>
      <c r="M27" s="8" t="str">
        <f t="shared" si="0"/>
        <v/>
      </c>
      <c r="N27" s="2" t="e">
        <f t="shared" si="5"/>
        <v>#VALUE!</v>
      </c>
      <c r="O27" s="3" t="e">
        <f t="shared" si="6"/>
        <v>#DIV/0!</v>
      </c>
    </row>
    <row r="28" spans="1:21" x14ac:dyDescent="0.15">
      <c r="A28" s="45"/>
      <c r="B28" s="45"/>
      <c r="C28" s="37"/>
      <c r="D28" s="48"/>
      <c r="E28" s="45"/>
      <c r="F28" s="45"/>
      <c r="G28" s="43"/>
      <c r="H28" s="45"/>
      <c r="I28" s="45"/>
      <c r="J28" s="6" t="str">
        <f t="shared" si="2"/>
        <v/>
      </c>
      <c r="K28" s="6" t="str">
        <f t="shared" si="3"/>
        <v/>
      </c>
      <c r="L28" s="7" t="str">
        <f t="shared" si="4"/>
        <v/>
      </c>
      <c r="M28" s="8" t="str">
        <f t="shared" si="0"/>
        <v/>
      </c>
      <c r="N28" s="2" t="e">
        <f t="shared" si="5"/>
        <v>#VALUE!</v>
      </c>
      <c r="O28" s="3" t="e">
        <f t="shared" si="6"/>
        <v>#DIV/0!</v>
      </c>
      <c r="Q28" s="29"/>
    </row>
    <row r="29" spans="1:21" x14ac:dyDescent="0.15">
      <c r="A29" s="40"/>
      <c r="C29" s="37"/>
      <c r="D29" s="43"/>
      <c r="E29" s="40"/>
      <c r="F29" s="40"/>
      <c r="G29" s="43"/>
      <c r="H29" s="40"/>
      <c r="I29" s="40"/>
      <c r="J29" s="6" t="str">
        <f t="shared" si="2"/>
        <v/>
      </c>
      <c r="K29" s="6" t="str">
        <f t="shared" si="3"/>
        <v/>
      </c>
      <c r="L29" s="7" t="str">
        <f t="shared" si="4"/>
        <v/>
      </c>
      <c r="M29" s="8" t="str">
        <f t="shared" si="0"/>
        <v/>
      </c>
      <c r="N29" s="2" t="e">
        <f t="shared" si="5"/>
        <v>#VALUE!</v>
      </c>
      <c r="O29" s="3" t="e">
        <f t="shared" si="6"/>
        <v>#DIV/0!</v>
      </c>
    </row>
    <row r="30" spans="1:21" x14ac:dyDescent="0.15">
      <c r="A30" s="40"/>
      <c r="C30" s="37"/>
      <c r="D30" s="43"/>
      <c r="E30" s="40"/>
      <c r="F30" s="40"/>
      <c r="G30" s="43"/>
      <c r="H30" s="40"/>
      <c r="I30" s="40"/>
      <c r="J30" s="6" t="str">
        <f t="shared" si="2"/>
        <v/>
      </c>
      <c r="K30" s="6" t="str">
        <f t="shared" si="3"/>
        <v/>
      </c>
      <c r="L30" s="7" t="str">
        <f t="shared" si="4"/>
        <v/>
      </c>
      <c r="M30" s="8" t="str">
        <f t="shared" si="0"/>
        <v/>
      </c>
      <c r="N30" s="2" t="e">
        <f t="shared" si="5"/>
        <v>#VALUE!</v>
      </c>
      <c r="O30" s="3" t="e">
        <f t="shared" si="6"/>
        <v>#DIV/0!</v>
      </c>
    </row>
    <row r="31" spans="1:21" x14ac:dyDescent="0.15">
      <c r="A31" s="47"/>
      <c r="C31" s="37"/>
      <c r="D31" s="43"/>
      <c r="E31" s="40"/>
      <c r="F31" s="40"/>
      <c r="G31" s="43"/>
      <c r="H31" s="40"/>
      <c r="I31" s="40"/>
      <c r="J31" s="6" t="str">
        <f t="shared" si="2"/>
        <v/>
      </c>
      <c r="K31" s="6" t="str">
        <f t="shared" si="3"/>
        <v/>
      </c>
      <c r="L31" s="7" t="str">
        <f t="shared" si="4"/>
        <v/>
      </c>
      <c r="M31" s="8" t="str">
        <f t="shared" si="0"/>
        <v/>
      </c>
      <c r="N31" s="2" t="e">
        <f t="shared" si="5"/>
        <v>#VALUE!</v>
      </c>
      <c r="O31" s="3" t="e">
        <f t="shared" si="6"/>
        <v>#DIV/0!</v>
      </c>
    </row>
    <row r="32" spans="1:21" x14ac:dyDescent="0.15">
      <c r="A32" s="40"/>
      <c r="C32" s="37"/>
      <c r="D32" s="43"/>
      <c r="E32" s="45"/>
      <c r="F32" s="45"/>
      <c r="G32" s="43"/>
      <c r="H32" s="45"/>
      <c r="I32" s="45"/>
      <c r="J32" s="6" t="str">
        <f t="shared" si="2"/>
        <v/>
      </c>
      <c r="K32" s="6" t="str">
        <f t="shared" si="3"/>
        <v/>
      </c>
      <c r="L32" s="7" t="str">
        <f t="shared" si="4"/>
        <v/>
      </c>
      <c r="M32" s="8" t="str">
        <f t="shared" si="0"/>
        <v/>
      </c>
      <c r="N32" s="2" t="e">
        <f t="shared" si="5"/>
        <v>#VALUE!</v>
      </c>
      <c r="O32" s="3" t="e">
        <f t="shared" si="6"/>
        <v>#DIV/0!</v>
      </c>
      <c r="R32" s="21"/>
      <c r="T32" s="21"/>
      <c r="U32" s="21"/>
    </row>
    <row r="33" spans="1:19" ht="12.75" customHeight="1" x14ac:dyDescent="0.15">
      <c r="A33" s="40"/>
      <c r="C33" s="37"/>
      <c r="D33" s="43"/>
      <c r="E33" s="45"/>
      <c r="F33" s="45"/>
      <c r="G33" s="43"/>
      <c r="H33" s="45"/>
      <c r="I33" s="45"/>
      <c r="J33" s="6" t="str">
        <f t="shared" si="2"/>
        <v/>
      </c>
      <c r="K33" s="6" t="str">
        <f t="shared" si="3"/>
        <v/>
      </c>
      <c r="L33" s="7" t="str">
        <f t="shared" si="4"/>
        <v/>
      </c>
      <c r="M33" s="8" t="str">
        <f t="shared" si="0"/>
        <v/>
      </c>
      <c r="N33" s="2" t="e">
        <f t="shared" si="5"/>
        <v>#VALUE!</v>
      </c>
      <c r="O33" s="3" t="e">
        <f t="shared" si="6"/>
        <v>#DIV/0!</v>
      </c>
    </row>
    <row r="34" spans="1:19" ht="12.75" customHeight="1" x14ac:dyDescent="0.15">
      <c r="A34" s="40"/>
      <c r="C34" s="37"/>
      <c r="D34" s="43"/>
      <c r="E34" s="45"/>
      <c r="F34" s="45"/>
      <c r="G34" s="43"/>
      <c r="H34" s="45"/>
      <c r="I34" s="45"/>
      <c r="J34" s="6" t="str">
        <f t="shared" si="2"/>
        <v/>
      </c>
      <c r="K34" s="6" t="str">
        <f t="shared" si="3"/>
        <v/>
      </c>
      <c r="L34" s="7" t="str">
        <f t="shared" si="4"/>
        <v/>
      </c>
      <c r="M34" s="8" t="str">
        <f t="shared" si="0"/>
        <v/>
      </c>
      <c r="N34" s="2" t="e">
        <f t="shared" si="5"/>
        <v>#VALUE!</v>
      </c>
      <c r="O34" s="3" t="e">
        <f t="shared" si="6"/>
        <v>#DIV/0!</v>
      </c>
    </row>
    <row r="35" spans="1:19" x14ac:dyDescent="0.15">
      <c r="A35" s="40"/>
      <c r="B35" s="27"/>
      <c r="C35" s="37"/>
      <c r="D35" s="43"/>
      <c r="E35" s="45"/>
      <c r="F35" s="45"/>
      <c r="G35" s="43"/>
      <c r="H35" s="45"/>
      <c r="I35" s="45"/>
      <c r="J35" s="6" t="str">
        <f t="shared" si="2"/>
        <v/>
      </c>
      <c r="K35" s="6" t="str">
        <f t="shared" si="3"/>
        <v/>
      </c>
      <c r="L35" s="7" t="str">
        <f t="shared" si="4"/>
        <v/>
      </c>
      <c r="M35" s="8" t="str">
        <f t="shared" si="0"/>
        <v/>
      </c>
      <c r="N35" s="2" t="e">
        <f t="shared" si="5"/>
        <v>#VALUE!</v>
      </c>
      <c r="O35" s="3" t="e">
        <f t="shared" si="6"/>
        <v>#DIV/0!</v>
      </c>
      <c r="Q35" s="9"/>
    </row>
    <row r="36" spans="1:19" x14ac:dyDescent="0.15">
      <c r="A36" s="40"/>
      <c r="B36" s="27"/>
      <c r="C36" s="37"/>
      <c r="D36" s="43"/>
      <c r="E36" s="27"/>
      <c r="F36" s="27"/>
      <c r="G36" s="43"/>
      <c r="H36" s="27"/>
      <c r="I36" s="27"/>
      <c r="J36" s="6" t="str">
        <f t="shared" si="2"/>
        <v/>
      </c>
      <c r="K36" s="6" t="str">
        <f t="shared" si="3"/>
        <v/>
      </c>
      <c r="L36" s="7" t="str">
        <f t="shared" si="4"/>
        <v/>
      </c>
      <c r="M36" s="8" t="str">
        <f t="shared" si="0"/>
        <v/>
      </c>
      <c r="N36" s="2" t="e">
        <f t="shared" si="5"/>
        <v>#VALUE!</v>
      </c>
      <c r="O36" s="3" t="e">
        <f t="shared" si="6"/>
        <v>#DIV/0!</v>
      </c>
      <c r="Q36" s="33"/>
    </row>
    <row r="37" spans="1:19" x14ac:dyDescent="0.15">
      <c r="A37" s="40"/>
      <c r="B37" s="27"/>
      <c r="C37" s="37"/>
      <c r="D37" s="43"/>
      <c r="E37" s="27"/>
      <c r="F37" s="27"/>
      <c r="G37" s="43"/>
      <c r="H37" s="27"/>
      <c r="I37" s="27"/>
      <c r="J37" s="6" t="str">
        <f t="shared" si="2"/>
        <v/>
      </c>
      <c r="K37" s="6" t="str">
        <f t="shared" si="3"/>
        <v/>
      </c>
      <c r="L37" s="7" t="str">
        <f t="shared" si="4"/>
        <v/>
      </c>
      <c r="M37" s="8" t="str">
        <f t="shared" si="0"/>
        <v/>
      </c>
      <c r="N37" s="2" t="e">
        <f t="shared" si="5"/>
        <v>#VALUE!</v>
      </c>
      <c r="O37" s="3" t="e">
        <f t="shared" si="6"/>
        <v>#DIV/0!</v>
      </c>
      <c r="Q37" s="33"/>
    </row>
    <row r="38" spans="1:19" s="4" customFormat="1" x14ac:dyDescent="0.15">
      <c r="A38" s="45"/>
      <c r="B38" s="27"/>
      <c r="C38" s="37"/>
      <c r="D38" s="43"/>
      <c r="E38" s="27"/>
      <c r="F38" s="27"/>
      <c r="G38" s="43"/>
      <c r="H38" s="27"/>
      <c r="I38" s="27"/>
      <c r="J38" s="6" t="str">
        <f t="shared" si="2"/>
        <v/>
      </c>
      <c r="K38" s="6" t="str">
        <f t="shared" si="3"/>
        <v/>
      </c>
      <c r="L38" s="7" t="str">
        <f t="shared" si="4"/>
        <v/>
      </c>
      <c r="M38" s="8" t="str">
        <f t="shared" si="0"/>
        <v/>
      </c>
      <c r="N38" s="2" t="e">
        <f t="shared" si="5"/>
        <v>#VALUE!</v>
      </c>
      <c r="O38" s="3" t="e">
        <f t="shared" si="6"/>
        <v>#DIV/0!</v>
      </c>
      <c r="P38"/>
      <c r="Q38" s="29"/>
      <c r="S38"/>
    </row>
    <row r="39" spans="1:19" x14ac:dyDescent="0.15">
      <c r="A39" s="45"/>
      <c r="B39" s="27"/>
      <c r="C39" s="37"/>
      <c r="D39" s="43"/>
      <c r="E39" s="27"/>
      <c r="F39" s="27"/>
      <c r="G39" s="43"/>
      <c r="H39" s="27"/>
      <c r="I39" s="27"/>
      <c r="J39" s="6" t="str">
        <f t="shared" si="2"/>
        <v/>
      </c>
      <c r="K39" s="6" t="str">
        <f t="shared" si="3"/>
        <v/>
      </c>
      <c r="L39" s="7" t="str">
        <f t="shared" si="4"/>
        <v/>
      </c>
      <c r="M39" s="8" t="str">
        <f t="shared" si="0"/>
        <v/>
      </c>
      <c r="N39" s="2" t="e">
        <f t="shared" si="5"/>
        <v>#VALUE!</v>
      </c>
      <c r="O39" s="3" t="e">
        <f t="shared" si="6"/>
        <v>#DIV/0!</v>
      </c>
    </row>
    <row r="40" spans="1:19" x14ac:dyDescent="0.15">
      <c r="A40" s="45"/>
      <c r="B40" s="27"/>
      <c r="C40" s="37"/>
      <c r="D40" s="43"/>
      <c r="E40" s="27"/>
      <c r="F40" s="27"/>
      <c r="G40" s="43"/>
      <c r="H40" s="27"/>
      <c r="I40" s="27"/>
      <c r="J40" s="6" t="str">
        <f t="shared" si="2"/>
        <v/>
      </c>
      <c r="K40" s="6" t="str">
        <f t="shared" si="3"/>
        <v/>
      </c>
      <c r="L40" s="7" t="str">
        <f t="shared" si="4"/>
        <v/>
      </c>
      <c r="M40" s="8" t="str">
        <f t="shared" si="0"/>
        <v/>
      </c>
      <c r="N40" s="2" t="e">
        <f t="shared" si="5"/>
        <v>#VALUE!</v>
      </c>
      <c r="O40" s="3" t="e">
        <f t="shared" si="6"/>
        <v>#DIV/0!</v>
      </c>
    </row>
    <row r="41" spans="1:19" x14ac:dyDescent="0.15">
      <c r="A41" s="45"/>
      <c r="B41" s="27"/>
      <c r="C41" s="37"/>
      <c r="D41" s="43"/>
      <c r="E41" s="27"/>
      <c r="F41" s="27"/>
      <c r="G41" s="43"/>
      <c r="H41" s="27"/>
      <c r="I41" s="27"/>
      <c r="J41" s="6" t="str">
        <f t="shared" si="2"/>
        <v/>
      </c>
      <c r="K41" s="6" t="str">
        <f t="shared" si="3"/>
        <v/>
      </c>
      <c r="L41" s="7" t="str">
        <f t="shared" si="4"/>
        <v/>
      </c>
      <c r="M41" s="8" t="str">
        <f t="shared" si="0"/>
        <v/>
      </c>
      <c r="N41" s="2" t="e">
        <f t="shared" si="5"/>
        <v>#VALUE!</v>
      </c>
      <c r="O41" s="3" t="e">
        <f t="shared" si="6"/>
        <v>#DIV/0!</v>
      </c>
    </row>
    <row r="42" spans="1:19" x14ac:dyDescent="0.15">
      <c r="A42" s="45"/>
      <c r="C42" s="37"/>
      <c r="D42" s="43"/>
      <c r="E42" s="40"/>
      <c r="F42" s="40"/>
      <c r="G42" s="43"/>
      <c r="H42" s="40"/>
      <c r="I42" s="40"/>
      <c r="J42" s="6" t="str">
        <f t="shared" si="2"/>
        <v/>
      </c>
      <c r="K42" s="6" t="str">
        <f t="shared" si="3"/>
        <v/>
      </c>
      <c r="L42" s="7" t="str">
        <f t="shared" si="4"/>
        <v/>
      </c>
      <c r="M42" s="8" t="str">
        <f t="shared" si="0"/>
        <v/>
      </c>
      <c r="N42" s="2" t="e">
        <f t="shared" si="5"/>
        <v>#VALUE!</v>
      </c>
      <c r="O42" s="3" t="e">
        <f t="shared" si="6"/>
        <v>#DIV/0!</v>
      </c>
    </row>
    <row r="43" spans="1:19" x14ac:dyDescent="0.15">
      <c r="A43" s="45"/>
      <c r="C43" s="37"/>
      <c r="D43" s="43"/>
      <c r="E43" s="40"/>
      <c r="F43" s="40"/>
      <c r="G43" s="43"/>
      <c r="H43" s="40"/>
      <c r="I43" s="40"/>
      <c r="J43" s="6" t="str">
        <f t="shared" si="2"/>
        <v/>
      </c>
      <c r="K43" s="6" t="str">
        <f t="shared" si="3"/>
        <v/>
      </c>
      <c r="L43" s="7" t="str">
        <f t="shared" si="4"/>
        <v/>
      </c>
      <c r="M43" s="8" t="str">
        <f t="shared" si="0"/>
        <v/>
      </c>
      <c r="N43" s="2" t="e">
        <f t="shared" si="5"/>
        <v>#VALUE!</v>
      </c>
      <c r="O43" s="3" t="e">
        <f t="shared" si="6"/>
        <v>#DIV/0!</v>
      </c>
    </row>
    <row r="44" spans="1:19" s="10" customFormat="1" x14ac:dyDescent="0.15">
      <c r="A44" s="45"/>
      <c r="B44" s="40"/>
      <c r="C44" s="37"/>
      <c r="D44" s="43"/>
      <c r="E44" s="5"/>
      <c r="F44" s="5"/>
      <c r="G44" s="43"/>
      <c r="H44" s="5"/>
      <c r="I44" s="5"/>
      <c r="J44" s="6" t="str">
        <f t="shared" si="2"/>
        <v/>
      </c>
      <c r="K44" s="6" t="str">
        <f t="shared" si="3"/>
        <v/>
      </c>
      <c r="L44" s="7" t="str">
        <f t="shared" si="4"/>
        <v/>
      </c>
      <c r="M44" s="8" t="str">
        <f t="shared" si="0"/>
        <v/>
      </c>
      <c r="N44" s="2" t="e">
        <f t="shared" si="5"/>
        <v>#VALUE!</v>
      </c>
      <c r="O44" s="3" t="e">
        <f t="shared" si="6"/>
        <v>#DIV/0!</v>
      </c>
      <c r="P44"/>
      <c r="Q44" s="9"/>
      <c r="S44"/>
    </row>
    <row r="45" spans="1:19" s="10" customFormat="1" x14ac:dyDescent="0.15">
      <c r="A45" s="45"/>
      <c r="B45" s="40"/>
      <c r="C45" s="37"/>
      <c r="D45" s="43"/>
      <c r="E45" s="5"/>
      <c r="F45" s="5"/>
      <c r="G45" s="43"/>
      <c r="H45" s="5"/>
      <c r="I45" s="5"/>
      <c r="J45" s="6" t="str">
        <f t="shared" si="2"/>
        <v/>
      </c>
      <c r="K45" s="6" t="str">
        <f t="shared" si="3"/>
        <v/>
      </c>
      <c r="L45" s="7" t="str">
        <f t="shared" si="4"/>
        <v/>
      </c>
      <c r="M45" s="8" t="str">
        <f t="shared" si="0"/>
        <v/>
      </c>
      <c r="N45" s="2" t="e">
        <f t="shared" si="5"/>
        <v>#VALUE!</v>
      </c>
      <c r="O45" s="3" t="e">
        <f t="shared" si="6"/>
        <v>#DIV/0!</v>
      </c>
      <c r="P45"/>
      <c r="Q45" s="33"/>
      <c r="S45"/>
    </row>
    <row r="46" spans="1:19" x14ac:dyDescent="0.15">
      <c r="A46" s="46"/>
      <c r="B46" s="46"/>
      <c r="C46" s="37"/>
      <c r="D46" s="43"/>
      <c r="E46" s="5"/>
      <c r="F46" s="5"/>
      <c r="G46" s="43"/>
      <c r="H46" s="5"/>
      <c r="I46" s="5"/>
      <c r="J46" s="6" t="str">
        <f t="shared" si="2"/>
        <v/>
      </c>
      <c r="K46" s="6" t="str">
        <f t="shared" si="3"/>
        <v/>
      </c>
      <c r="L46" s="7" t="str">
        <f t="shared" si="4"/>
        <v/>
      </c>
      <c r="M46" s="8" t="str">
        <f t="shared" si="0"/>
        <v/>
      </c>
      <c r="N46" s="2" t="e">
        <f t="shared" si="5"/>
        <v>#VALUE!</v>
      </c>
      <c r="O46" s="3" t="e">
        <f t="shared" si="6"/>
        <v>#DIV/0!</v>
      </c>
      <c r="Q46" s="33"/>
    </row>
    <row r="47" spans="1:19" x14ac:dyDescent="0.15">
      <c r="A47" s="45"/>
      <c r="C47" s="37"/>
      <c r="D47" s="43"/>
      <c r="E47" s="5"/>
      <c r="F47" s="5"/>
      <c r="G47" s="43"/>
      <c r="H47" s="5"/>
      <c r="I47" s="5"/>
      <c r="J47" s="6" t="str">
        <f t="shared" si="2"/>
        <v/>
      </c>
      <c r="K47" s="6" t="str">
        <f t="shared" si="3"/>
        <v/>
      </c>
      <c r="L47" s="7" t="str">
        <f t="shared" si="4"/>
        <v/>
      </c>
      <c r="M47" s="8" t="str">
        <f t="shared" si="0"/>
        <v/>
      </c>
      <c r="N47" s="2" t="e">
        <f t="shared" si="5"/>
        <v>#VALUE!</v>
      </c>
      <c r="O47" s="3" t="e">
        <f t="shared" si="6"/>
        <v>#DIV/0!</v>
      </c>
      <c r="Q47" s="29"/>
    </row>
    <row r="48" spans="1:19" x14ac:dyDescent="0.15">
      <c r="A48" s="49"/>
      <c r="B48" s="49"/>
      <c r="C48" s="37"/>
      <c r="D48" s="48"/>
      <c r="E48" s="5"/>
      <c r="F48" s="5"/>
      <c r="G48" s="43"/>
      <c r="H48" s="5"/>
      <c r="I48" s="5"/>
      <c r="J48" s="6" t="str">
        <f t="shared" si="2"/>
        <v/>
      </c>
      <c r="K48" s="6" t="str">
        <f t="shared" si="3"/>
        <v/>
      </c>
      <c r="L48" s="7" t="str">
        <f t="shared" si="4"/>
        <v/>
      </c>
      <c r="M48" s="8" t="str">
        <f t="shared" si="0"/>
        <v/>
      </c>
      <c r="N48" s="2" t="e">
        <f t="shared" si="5"/>
        <v>#VALUE!</v>
      </c>
      <c r="O48" s="3" t="e">
        <f t="shared" si="6"/>
        <v>#DIV/0!</v>
      </c>
      <c r="Q48" s="29"/>
    </row>
    <row r="49" spans="1:18" x14ac:dyDescent="0.15">
      <c r="A49" s="45"/>
      <c r="C49" s="37" t="str">
        <f>IFERROR(ROUNDDOWN(ABS($J$2*$L$2/(E49-F49)/100000),2),"")</f>
        <v/>
      </c>
      <c r="D49" s="43"/>
      <c r="E49" s="5"/>
      <c r="F49" s="5"/>
      <c r="G49" s="43"/>
      <c r="H49" s="5"/>
      <c r="I49" s="5"/>
      <c r="J49" s="6" t="str">
        <f t="shared" si="2"/>
        <v/>
      </c>
      <c r="K49" s="6" t="str">
        <f t="shared" si="3"/>
        <v/>
      </c>
      <c r="L49" s="7" t="str">
        <f t="shared" si="4"/>
        <v/>
      </c>
      <c r="M49" s="8" t="str">
        <f t="shared" si="0"/>
        <v/>
      </c>
      <c r="N49" s="2" t="e">
        <f t="shared" si="5"/>
        <v>#VALUE!</v>
      </c>
      <c r="O49" s="3" t="e">
        <f t="shared" si="6"/>
        <v>#DIV/0!</v>
      </c>
      <c r="P49" s="10"/>
    </row>
    <row r="50" spans="1:18" x14ac:dyDescent="0.15">
      <c r="A50" s="46"/>
      <c r="C50" s="37" t="str">
        <f>IFERROR(ROUNDDOWN(ABS(N49*$L$2/(E50-F50)/100000),2),"")</f>
        <v/>
      </c>
      <c r="D50" s="43"/>
      <c r="E50" s="5"/>
      <c r="F50" s="5"/>
      <c r="G50" s="43"/>
      <c r="H50" s="40"/>
      <c r="I50" s="5"/>
      <c r="J50" s="6" t="str">
        <f t="shared" si="2"/>
        <v/>
      </c>
      <c r="K50" s="6" t="str">
        <f t="shared" si="3"/>
        <v/>
      </c>
      <c r="L50" s="7" t="str">
        <f t="shared" si="4"/>
        <v/>
      </c>
      <c r="M50" s="8" t="str">
        <f t="shared" si="0"/>
        <v/>
      </c>
      <c r="N50" s="2" t="e">
        <f t="shared" si="5"/>
        <v>#VALUE!</v>
      </c>
      <c r="O50" s="3" t="e">
        <f t="shared" si="6"/>
        <v>#DIV/0!</v>
      </c>
      <c r="P50" s="10"/>
    </row>
    <row r="51" spans="1:18" x14ac:dyDescent="0.15">
      <c r="A51" s="46"/>
      <c r="C51" s="37" t="str">
        <f t="shared" ref="C51:C114" si="8">IFERROR(ROUNDDOWN(ABS(N50*$L$2/(E51-F51)/100000),2),"")</f>
        <v/>
      </c>
      <c r="D51" s="43"/>
      <c r="E51" s="5"/>
      <c r="F51" s="5"/>
      <c r="G51" s="43"/>
      <c r="H51" s="5"/>
      <c r="I51" s="5"/>
      <c r="J51" s="6" t="str">
        <f t="shared" si="2"/>
        <v/>
      </c>
      <c r="K51" s="6" t="str">
        <f t="shared" si="3"/>
        <v/>
      </c>
      <c r="L51" s="7" t="str">
        <f t="shared" si="4"/>
        <v/>
      </c>
      <c r="M51" s="8" t="str">
        <f t="shared" si="0"/>
        <v/>
      </c>
      <c r="N51" s="2" t="e">
        <f t="shared" si="5"/>
        <v>#VALUE!</v>
      </c>
      <c r="O51" s="3" t="e">
        <f t="shared" si="6"/>
        <v>#DIV/0!</v>
      </c>
      <c r="Q51" s="9"/>
    </row>
    <row r="52" spans="1:18" x14ac:dyDescent="0.15">
      <c r="A52" s="46"/>
      <c r="C52" s="37" t="str">
        <f t="shared" si="8"/>
        <v/>
      </c>
      <c r="D52" s="43"/>
      <c r="E52" s="5"/>
      <c r="F52" s="5"/>
      <c r="G52" s="43"/>
      <c r="H52" s="5"/>
      <c r="I52" s="5"/>
      <c r="J52" s="6" t="str">
        <f t="shared" si="2"/>
        <v/>
      </c>
      <c r="K52" s="6" t="str">
        <f t="shared" si="3"/>
        <v/>
      </c>
      <c r="L52" s="7" t="str">
        <f t="shared" si="4"/>
        <v/>
      </c>
      <c r="M52" s="8" t="str">
        <f t="shared" si="0"/>
        <v/>
      </c>
      <c r="N52" s="2" t="e">
        <f t="shared" si="5"/>
        <v>#VALUE!</v>
      </c>
      <c r="O52" s="3" t="e">
        <f t="shared" si="6"/>
        <v>#DIV/0!</v>
      </c>
      <c r="Q52" s="33"/>
    </row>
    <row r="53" spans="1:18" x14ac:dyDescent="0.15">
      <c r="A53" s="46"/>
      <c r="C53" s="37" t="str">
        <f t="shared" si="8"/>
        <v/>
      </c>
      <c r="D53" s="43"/>
      <c r="E53" s="5"/>
      <c r="F53" s="5"/>
      <c r="G53" s="43"/>
      <c r="H53" s="5"/>
      <c r="I53" s="5"/>
      <c r="J53" s="6" t="str">
        <f t="shared" si="2"/>
        <v/>
      </c>
      <c r="K53" s="6" t="str">
        <f t="shared" si="3"/>
        <v/>
      </c>
      <c r="L53" s="7" t="str">
        <f t="shared" si="4"/>
        <v/>
      </c>
      <c r="M53" s="8" t="str">
        <f t="shared" si="0"/>
        <v/>
      </c>
      <c r="N53" s="2" t="e">
        <f t="shared" si="5"/>
        <v>#VALUE!</v>
      </c>
      <c r="O53" s="3" t="e">
        <f t="shared" si="6"/>
        <v>#DIV/0!</v>
      </c>
      <c r="Q53" s="33"/>
    </row>
    <row r="54" spans="1:18" x14ac:dyDescent="0.15">
      <c r="A54" s="46"/>
      <c r="C54" s="37" t="str">
        <f t="shared" si="8"/>
        <v/>
      </c>
      <c r="D54" s="43"/>
      <c r="E54" s="40"/>
      <c r="F54" s="40"/>
      <c r="G54" s="43"/>
      <c r="H54" s="40"/>
      <c r="I54" s="40"/>
      <c r="J54" s="6" t="str">
        <f t="shared" si="2"/>
        <v/>
      </c>
      <c r="K54" s="6" t="str">
        <f t="shared" si="3"/>
        <v/>
      </c>
      <c r="L54" s="7" t="str">
        <f t="shared" si="4"/>
        <v/>
      </c>
      <c r="M54" s="8" t="str">
        <f t="shared" si="0"/>
        <v/>
      </c>
      <c r="N54" s="2" t="e">
        <f t="shared" si="5"/>
        <v>#VALUE!</v>
      </c>
      <c r="O54" s="3" t="e">
        <f t="shared" si="6"/>
        <v>#DIV/0!</v>
      </c>
      <c r="Q54" s="29"/>
    </row>
    <row r="55" spans="1:18" x14ac:dyDescent="0.15">
      <c r="A55" s="46"/>
      <c r="C55" s="37" t="str">
        <f>IFERROR(ROUNDDOWN(ABS(N54*$L$2/(E55-F55)/100000),2),"")</f>
        <v/>
      </c>
      <c r="D55" s="43"/>
      <c r="E55" s="40"/>
      <c r="F55" s="40"/>
      <c r="G55" s="43"/>
      <c r="H55" s="40"/>
      <c r="I55" s="40"/>
      <c r="J55" s="6" t="str">
        <f t="shared" si="2"/>
        <v/>
      </c>
      <c r="K55" s="6" t="str">
        <f t="shared" si="3"/>
        <v/>
      </c>
      <c r="L55" s="7" t="str">
        <f t="shared" si="4"/>
        <v/>
      </c>
      <c r="M55" s="8" t="str">
        <f t="shared" si="0"/>
        <v/>
      </c>
      <c r="N55" s="2" t="e">
        <f t="shared" si="5"/>
        <v>#VALUE!</v>
      </c>
      <c r="O55" s="3" t="e">
        <f t="shared" si="6"/>
        <v>#DIV/0!</v>
      </c>
      <c r="P55" s="10"/>
    </row>
    <row r="56" spans="1:18" x14ac:dyDescent="0.15">
      <c r="A56" s="46"/>
      <c r="B56" s="28"/>
      <c r="C56" s="37" t="str">
        <f t="shared" si="8"/>
        <v/>
      </c>
      <c r="D56" s="43"/>
      <c r="E56" s="28"/>
      <c r="F56" s="28"/>
      <c r="G56" s="43"/>
      <c r="H56" s="28"/>
      <c r="I56" s="28"/>
      <c r="J56" s="6" t="str">
        <f t="shared" si="2"/>
        <v/>
      </c>
      <c r="K56" s="6" t="str">
        <f t="shared" si="3"/>
        <v/>
      </c>
      <c r="L56" s="7" t="str">
        <f t="shared" si="4"/>
        <v/>
      </c>
      <c r="M56" s="8" t="str">
        <f t="shared" si="0"/>
        <v/>
      </c>
      <c r="N56" s="2" t="e">
        <f t="shared" si="5"/>
        <v>#VALUE!</v>
      </c>
      <c r="O56" s="3" t="e">
        <f t="shared" si="6"/>
        <v>#DIV/0!</v>
      </c>
      <c r="P56" s="10"/>
    </row>
    <row r="57" spans="1:18" x14ac:dyDescent="0.15">
      <c r="A57" s="46"/>
      <c r="B57" s="28"/>
      <c r="C57" s="37" t="str">
        <f t="shared" si="8"/>
        <v/>
      </c>
      <c r="D57" s="43"/>
      <c r="E57" s="28"/>
      <c r="F57" s="28"/>
      <c r="G57" s="43"/>
      <c r="H57" s="28"/>
      <c r="I57" s="28"/>
      <c r="J57" s="6" t="str">
        <f t="shared" si="2"/>
        <v/>
      </c>
      <c r="K57" s="6" t="str">
        <f t="shared" si="3"/>
        <v/>
      </c>
      <c r="L57" s="7" t="str">
        <f t="shared" si="4"/>
        <v/>
      </c>
      <c r="M57" s="8" t="str">
        <f t="shared" si="0"/>
        <v/>
      </c>
      <c r="N57" s="2" t="e">
        <f t="shared" si="5"/>
        <v>#VALUE!</v>
      </c>
      <c r="O57" s="3" t="e">
        <f t="shared" si="6"/>
        <v>#DIV/0!</v>
      </c>
      <c r="P57" s="10"/>
    </row>
    <row r="58" spans="1:18" x14ac:dyDescent="0.15">
      <c r="A58" s="50"/>
      <c r="C58" s="37" t="str">
        <f t="shared" si="8"/>
        <v/>
      </c>
      <c r="D58" s="43"/>
      <c r="E58" s="40"/>
      <c r="F58" s="40"/>
      <c r="G58" s="43"/>
      <c r="H58" s="40"/>
      <c r="I58" s="40"/>
      <c r="J58" s="6" t="str">
        <f t="shared" si="2"/>
        <v/>
      </c>
      <c r="K58" s="6" t="str">
        <f t="shared" si="3"/>
        <v/>
      </c>
      <c r="L58" s="7" t="str">
        <f t="shared" si="4"/>
        <v/>
      </c>
      <c r="M58" s="8" t="str">
        <f t="shared" si="0"/>
        <v/>
      </c>
      <c r="N58" s="2" t="e">
        <f t="shared" si="5"/>
        <v>#VALUE!</v>
      </c>
      <c r="O58" s="3" t="e">
        <f t="shared" si="6"/>
        <v>#DIV/0!</v>
      </c>
      <c r="P58" s="10"/>
    </row>
    <row r="59" spans="1:18" x14ac:dyDescent="0.15">
      <c r="A59" s="50"/>
      <c r="C59" s="37" t="str">
        <f t="shared" si="8"/>
        <v/>
      </c>
      <c r="D59" s="43"/>
      <c r="E59" s="40"/>
      <c r="F59" s="40"/>
      <c r="G59" s="43"/>
      <c r="H59" s="40"/>
      <c r="I59" s="40"/>
      <c r="J59" s="6" t="str">
        <f t="shared" si="2"/>
        <v/>
      </c>
      <c r="K59" s="6" t="str">
        <f t="shared" si="3"/>
        <v/>
      </c>
      <c r="L59" s="7" t="str">
        <f t="shared" si="4"/>
        <v/>
      </c>
      <c r="M59" s="8" t="str">
        <f t="shared" si="0"/>
        <v/>
      </c>
      <c r="N59" s="2" t="e">
        <f t="shared" si="5"/>
        <v>#VALUE!</v>
      </c>
      <c r="O59" s="3" t="e">
        <f t="shared" si="6"/>
        <v>#DIV/0!</v>
      </c>
      <c r="Q59" s="9"/>
    </row>
    <row r="60" spans="1:18" x14ac:dyDescent="0.15">
      <c r="A60" s="50"/>
      <c r="C60" s="37" t="str">
        <f t="shared" si="8"/>
        <v/>
      </c>
      <c r="D60" s="43"/>
      <c r="E60" s="40"/>
      <c r="F60" s="40"/>
      <c r="G60" s="43"/>
      <c r="H60" s="40"/>
      <c r="I60" s="40"/>
      <c r="J60" s="6" t="str">
        <f t="shared" si="2"/>
        <v/>
      </c>
      <c r="K60" s="6" t="str">
        <f t="shared" si="3"/>
        <v/>
      </c>
      <c r="L60" s="7" t="str">
        <f t="shared" si="4"/>
        <v/>
      </c>
      <c r="M60" s="8" t="str">
        <f t="shared" si="0"/>
        <v/>
      </c>
      <c r="N60" s="2" t="e">
        <f t="shared" si="5"/>
        <v>#VALUE!</v>
      </c>
      <c r="O60" s="3" t="e">
        <f t="shared" si="6"/>
        <v>#DIV/0!</v>
      </c>
      <c r="Q60" s="33"/>
    </row>
    <row r="61" spans="1:18" x14ac:dyDescent="0.15">
      <c r="A61" s="50"/>
      <c r="C61" s="37" t="str">
        <f t="shared" si="8"/>
        <v/>
      </c>
      <c r="D61" s="43"/>
      <c r="E61" s="40"/>
      <c r="F61" s="40"/>
      <c r="G61" s="43"/>
      <c r="H61" s="40"/>
      <c r="I61" s="40"/>
      <c r="J61" s="6" t="str">
        <f t="shared" si="2"/>
        <v/>
      </c>
      <c r="K61" s="6" t="str">
        <f t="shared" si="3"/>
        <v/>
      </c>
      <c r="L61" s="7" t="str">
        <f t="shared" si="4"/>
        <v/>
      </c>
      <c r="M61" s="8" t="str">
        <f t="shared" si="0"/>
        <v/>
      </c>
      <c r="N61" s="2" t="e">
        <f t="shared" si="5"/>
        <v>#VALUE!</v>
      </c>
      <c r="O61" s="3" t="e">
        <f t="shared" si="6"/>
        <v>#DIV/0!</v>
      </c>
      <c r="Q61" s="33"/>
    </row>
    <row r="62" spans="1:18" x14ac:dyDescent="0.15">
      <c r="A62" s="50"/>
      <c r="C62" s="37" t="str">
        <f t="shared" si="8"/>
        <v/>
      </c>
      <c r="D62" s="43"/>
      <c r="E62" s="22"/>
      <c r="F62" s="40"/>
      <c r="G62" s="43"/>
      <c r="H62" s="40"/>
      <c r="I62" s="40"/>
      <c r="J62" s="6" t="str">
        <f t="shared" si="2"/>
        <v/>
      </c>
      <c r="K62" s="6" t="str">
        <f t="shared" si="3"/>
        <v/>
      </c>
      <c r="L62" s="7" t="str">
        <f t="shared" si="4"/>
        <v/>
      </c>
      <c r="M62" s="8" t="str">
        <f t="shared" si="0"/>
        <v/>
      </c>
      <c r="N62" s="2" t="e">
        <f t="shared" si="5"/>
        <v>#VALUE!</v>
      </c>
      <c r="O62" s="3" t="e">
        <f t="shared" si="6"/>
        <v>#DIV/0!</v>
      </c>
      <c r="Q62" s="29"/>
      <c r="R62" s="34"/>
    </row>
    <row r="63" spans="1:18" x14ac:dyDescent="0.15">
      <c r="A63" s="50"/>
      <c r="C63" s="37" t="str">
        <f t="shared" si="8"/>
        <v/>
      </c>
      <c r="D63" s="43"/>
      <c r="E63" s="40"/>
      <c r="F63" s="40"/>
      <c r="G63" s="43"/>
      <c r="H63" s="40"/>
      <c r="I63" s="40"/>
      <c r="J63" s="6" t="str">
        <f t="shared" si="2"/>
        <v/>
      </c>
      <c r="K63" s="6" t="str">
        <f t="shared" si="3"/>
        <v/>
      </c>
      <c r="L63" s="7" t="str">
        <f t="shared" si="4"/>
        <v/>
      </c>
      <c r="M63" s="8" t="str">
        <f t="shared" si="0"/>
        <v/>
      </c>
      <c r="N63" s="2" t="e">
        <f t="shared" si="5"/>
        <v>#VALUE!</v>
      </c>
      <c r="O63" s="3" t="e">
        <f t="shared" si="6"/>
        <v>#DIV/0!</v>
      </c>
      <c r="P63" s="10"/>
    </row>
    <row r="64" spans="1:18" x14ac:dyDescent="0.15">
      <c r="A64" s="50"/>
      <c r="C64" s="37" t="str">
        <f t="shared" si="8"/>
        <v/>
      </c>
      <c r="D64" s="43"/>
      <c r="E64" s="40"/>
      <c r="F64" s="40"/>
      <c r="G64" s="43"/>
      <c r="H64" s="40"/>
      <c r="I64" s="40"/>
      <c r="J64" s="6" t="str">
        <f t="shared" si="2"/>
        <v/>
      </c>
      <c r="K64" s="6" t="str">
        <f t="shared" si="3"/>
        <v/>
      </c>
      <c r="L64" s="7" t="str">
        <f t="shared" si="4"/>
        <v/>
      </c>
      <c r="M64" s="8" t="str">
        <f t="shared" si="0"/>
        <v/>
      </c>
      <c r="N64" s="2" t="e">
        <f t="shared" si="5"/>
        <v>#VALUE!</v>
      </c>
      <c r="O64" s="3" t="e">
        <f t="shared" si="6"/>
        <v>#DIV/0!</v>
      </c>
      <c r="P64" s="10"/>
    </row>
    <row r="65" spans="1:18" x14ac:dyDescent="0.15">
      <c r="A65" s="50"/>
      <c r="C65" s="37" t="str">
        <f t="shared" si="8"/>
        <v/>
      </c>
      <c r="D65" s="43"/>
      <c r="E65" s="40"/>
      <c r="F65" s="40"/>
      <c r="G65" s="43"/>
      <c r="H65" s="40"/>
      <c r="I65" s="40"/>
      <c r="J65" s="6" t="str">
        <f t="shared" si="2"/>
        <v/>
      </c>
      <c r="K65" s="6" t="str">
        <f t="shared" si="3"/>
        <v/>
      </c>
      <c r="L65" s="7" t="str">
        <f t="shared" si="4"/>
        <v/>
      </c>
      <c r="M65" s="8" t="str">
        <f t="shared" si="0"/>
        <v/>
      </c>
      <c r="N65" s="2" t="e">
        <f t="shared" si="5"/>
        <v>#VALUE!</v>
      </c>
      <c r="O65" s="3" t="e">
        <f t="shared" si="6"/>
        <v>#DIV/0!</v>
      </c>
      <c r="P65" s="10"/>
    </row>
    <row r="66" spans="1:18" x14ac:dyDescent="0.15">
      <c r="A66" s="51"/>
      <c r="C66" s="37" t="str">
        <f t="shared" si="8"/>
        <v/>
      </c>
      <c r="D66" s="43"/>
      <c r="E66" s="40"/>
      <c r="F66" s="40"/>
      <c r="G66" s="43"/>
      <c r="H66" s="40"/>
      <c r="I66" s="40"/>
      <c r="J66" s="6" t="str">
        <f t="shared" si="2"/>
        <v/>
      </c>
      <c r="K66" s="6" t="str">
        <f t="shared" si="3"/>
        <v/>
      </c>
      <c r="L66" s="7" t="str">
        <f t="shared" si="4"/>
        <v/>
      </c>
      <c r="M66" s="8" t="str">
        <f t="shared" si="0"/>
        <v/>
      </c>
      <c r="N66" s="2" t="e">
        <f t="shared" si="5"/>
        <v>#VALUE!</v>
      </c>
      <c r="O66" s="3" t="e">
        <f t="shared" si="6"/>
        <v>#DIV/0!</v>
      </c>
      <c r="P66" s="10"/>
    </row>
    <row r="67" spans="1:18" x14ac:dyDescent="0.15">
      <c r="A67" s="51"/>
      <c r="C67" s="37" t="str">
        <f t="shared" si="8"/>
        <v/>
      </c>
      <c r="D67" s="43"/>
      <c r="E67" s="40"/>
      <c r="F67" s="40"/>
      <c r="G67" s="43"/>
      <c r="H67" s="40"/>
      <c r="I67" s="40"/>
      <c r="J67" s="6" t="str">
        <f t="shared" si="2"/>
        <v/>
      </c>
      <c r="K67" s="6" t="str">
        <f t="shared" si="3"/>
        <v/>
      </c>
      <c r="L67" s="7" t="str">
        <f t="shared" si="4"/>
        <v/>
      </c>
      <c r="M67" s="8" t="str">
        <f t="shared" si="0"/>
        <v/>
      </c>
      <c r="N67" s="2" t="e">
        <f t="shared" si="5"/>
        <v>#VALUE!</v>
      </c>
      <c r="O67" s="3" t="e">
        <f t="shared" si="6"/>
        <v>#DIV/0!</v>
      </c>
      <c r="P67" s="10"/>
    </row>
    <row r="68" spans="1:18" x14ac:dyDescent="0.15">
      <c r="A68" s="51"/>
      <c r="C68" s="37" t="str">
        <f t="shared" si="8"/>
        <v/>
      </c>
      <c r="D68" s="43"/>
      <c r="E68" s="40"/>
      <c r="F68" s="40"/>
      <c r="G68" s="43"/>
      <c r="H68" s="40"/>
      <c r="I68" s="40"/>
      <c r="J68" s="6" t="str">
        <f t="shared" si="2"/>
        <v/>
      </c>
      <c r="K68" s="6" t="str">
        <f t="shared" si="3"/>
        <v/>
      </c>
      <c r="L68" s="7" t="str">
        <f t="shared" si="4"/>
        <v/>
      </c>
      <c r="M68" s="8" t="str">
        <f t="shared" si="0"/>
        <v/>
      </c>
      <c r="N68" s="2" t="e">
        <f t="shared" si="5"/>
        <v>#VALUE!</v>
      </c>
      <c r="O68" s="3" t="e">
        <f t="shared" si="6"/>
        <v>#DIV/0!</v>
      </c>
      <c r="Q68" s="9"/>
    </row>
    <row r="69" spans="1:18" x14ac:dyDescent="0.15">
      <c r="A69" s="51"/>
      <c r="C69" s="37" t="str">
        <f t="shared" si="8"/>
        <v/>
      </c>
      <c r="D69" s="43"/>
      <c r="E69" s="40"/>
      <c r="F69" s="40"/>
      <c r="G69" s="43"/>
      <c r="H69" s="40"/>
      <c r="I69" s="40"/>
      <c r="J69" s="6" t="str">
        <f t="shared" si="2"/>
        <v/>
      </c>
      <c r="K69" s="6" t="str">
        <f t="shared" si="3"/>
        <v/>
      </c>
      <c r="L69" s="7" t="str">
        <f t="shared" si="4"/>
        <v/>
      </c>
      <c r="M69" s="8" t="str">
        <f t="shared" si="0"/>
        <v/>
      </c>
      <c r="N69" s="2" t="e">
        <f t="shared" si="5"/>
        <v>#VALUE!</v>
      </c>
      <c r="O69" s="3" t="e">
        <f t="shared" si="6"/>
        <v>#DIV/0!</v>
      </c>
      <c r="Q69" s="33"/>
    </row>
    <row r="70" spans="1:18" x14ac:dyDescent="0.15">
      <c r="A70" s="51"/>
      <c r="C70" s="37" t="str">
        <f t="shared" si="8"/>
        <v/>
      </c>
      <c r="D70" s="43"/>
      <c r="E70" s="51"/>
      <c r="F70" s="40"/>
      <c r="G70" s="43"/>
      <c r="H70" s="40"/>
      <c r="I70" s="40"/>
      <c r="J70" s="6" t="str">
        <f t="shared" si="2"/>
        <v/>
      </c>
      <c r="K70" s="6" t="str">
        <f t="shared" si="3"/>
        <v/>
      </c>
      <c r="L70" s="7" t="str">
        <f t="shared" si="4"/>
        <v/>
      </c>
      <c r="M70" s="8" t="str">
        <f t="shared" si="0"/>
        <v/>
      </c>
      <c r="N70" s="2" t="e">
        <f t="shared" si="5"/>
        <v>#VALUE!</v>
      </c>
      <c r="O70" s="3" t="e">
        <f t="shared" si="6"/>
        <v>#DIV/0!</v>
      </c>
      <c r="Q70" s="33"/>
      <c r="R70" s="34"/>
    </row>
    <row r="71" spans="1:18" x14ac:dyDescent="0.15">
      <c r="A71" s="51"/>
      <c r="C71" s="37" t="str">
        <f t="shared" si="8"/>
        <v/>
      </c>
      <c r="D71" s="43"/>
      <c r="E71" s="40"/>
      <c r="F71" s="40"/>
      <c r="G71" s="43"/>
      <c r="H71" s="40"/>
      <c r="I71" s="40"/>
      <c r="J71" s="6" t="str">
        <f t="shared" si="2"/>
        <v/>
      </c>
      <c r="K71" s="6" t="str">
        <f t="shared" si="3"/>
        <v/>
      </c>
      <c r="L71" s="7" t="str">
        <f t="shared" si="4"/>
        <v/>
      </c>
      <c r="M71" s="8" t="str">
        <f t="shared" si="0"/>
        <v/>
      </c>
      <c r="N71" s="2" t="e">
        <f t="shared" si="5"/>
        <v>#VALUE!</v>
      </c>
      <c r="O71" s="3" t="e">
        <f t="shared" si="6"/>
        <v>#DIV/0!</v>
      </c>
      <c r="Q71" s="29"/>
    </row>
    <row r="72" spans="1:18" x14ac:dyDescent="0.15">
      <c r="A72" s="51"/>
      <c r="C72" s="37" t="str">
        <f t="shared" si="8"/>
        <v/>
      </c>
      <c r="D72" s="43"/>
      <c r="E72" s="40"/>
      <c r="F72" s="40"/>
      <c r="G72" s="43"/>
      <c r="H72" s="40"/>
      <c r="I72" s="40"/>
      <c r="J72" s="6" t="str">
        <f t="shared" si="2"/>
        <v/>
      </c>
      <c r="K72" s="6" t="str">
        <f t="shared" si="3"/>
        <v/>
      </c>
      <c r="L72" s="7" t="str">
        <f t="shared" si="4"/>
        <v/>
      </c>
      <c r="M72" s="8" t="str">
        <f t="shared" si="0"/>
        <v/>
      </c>
      <c r="N72" s="2" t="e">
        <f t="shared" si="5"/>
        <v>#VALUE!</v>
      </c>
      <c r="O72" s="3" t="e">
        <f t="shared" si="6"/>
        <v>#DIV/0!</v>
      </c>
      <c r="P72" s="10"/>
    </row>
    <row r="73" spans="1:18" x14ac:dyDescent="0.15">
      <c r="A73" s="51"/>
      <c r="C73" s="37" t="str">
        <f t="shared" si="8"/>
        <v/>
      </c>
      <c r="D73" s="43"/>
      <c r="E73" s="40"/>
      <c r="F73" s="40"/>
      <c r="G73" s="43"/>
      <c r="H73" s="40"/>
      <c r="I73" s="40"/>
      <c r="J73" s="6" t="str">
        <f t="shared" si="2"/>
        <v/>
      </c>
      <c r="K73" s="6" t="str">
        <f t="shared" si="3"/>
        <v/>
      </c>
      <c r="L73" s="7" t="str">
        <f t="shared" si="4"/>
        <v/>
      </c>
      <c r="M73" s="8" t="str">
        <f t="shared" si="0"/>
        <v/>
      </c>
      <c r="N73" s="2" t="e">
        <f t="shared" si="5"/>
        <v>#VALUE!</v>
      </c>
      <c r="O73" s="3" t="e">
        <f t="shared" si="6"/>
        <v>#DIV/0!</v>
      </c>
      <c r="P73" s="10"/>
    </row>
    <row r="74" spans="1:18" x14ac:dyDescent="0.15">
      <c r="A74" s="51"/>
      <c r="C74" s="37" t="str">
        <f t="shared" si="8"/>
        <v/>
      </c>
      <c r="D74" s="43"/>
      <c r="E74" s="40"/>
      <c r="F74" s="40"/>
      <c r="G74" s="43"/>
      <c r="H74" s="40"/>
      <c r="I74" s="40"/>
      <c r="J74" s="6" t="str">
        <f t="shared" si="2"/>
        <v/>
      </c>
      <c r="K74" s="6" t="str">
        <f t="shared" si="3"/>
        <v/>
      </c>
      <c r="L74" s="7" t="str">
        <f t="shared" si="4"/>
        <v/>
      </c>
      <c r="M74" s="8" t="str">
        <f t="shared" si="0"/>
        <v/>
      </c>
      <c r="N74" s="2" t="e">
        <f t="shared" si="5"/>
        <v>#VALUE!</v>
      </c>
      <c r="O74" s="3" t="e">
        <f t="shared" si="6"/>
        <v>#DIV/0!</v>
      </c>
      <c r="P74" s="10"/>
    </row>
    <row r="75" spans="1:18" x14ac:dyDescent="0.15">
      <c r="A75" s="51"/>
      <c r="C75" s="37" t="str">
        <f t="shared" si="8"/>
        <v/>
      </c>
      <c r="D75" s="43"/>
      <c r="E75" s="40"/>
      <c r="F75" s="40"/>
      <c r="G75" s="43"/>
      <c r="H75" s="40"/>
      <c r="I75" s="40"/>
      <c r="J75" s="6" t="str">
        <f t="shared" si="2"/>
        <v/>
      </c>
      <c r="K75" s="6" t="str">
        <f t="shared" si="3"/>
        <v/>
      </c>
      <c r="L75" s="7" t="str">
        <f t="shared" si="4"/>
        <v/>
      </c>
      <c r="M75" s="8" t="str">
        <f t="shared" si="0"/>
        <v/>
      </c>
      <c r="N75" s="2" t="e">
        <f t="shared" si="5"/>
        <v>#VALUE!</v>
      </c>
      <c r="O75" s="3" t="e">
        <f t="shared" si="6"/>
        <v>#DIV/0!</v>
      </c>
      <c r="P75" s="10"/>
    </row>
    <row r="76" spans="1:18" x14ac:dyDescent="0.15">
      <c r="A76" s="51"/>
      <c r="C76" s="37" t="str">
        <f t="shared" si="8"/>
        <v/>
      </c>
      <c r="D76" s="43"/>
      <c r="E76" s="40"/>
      <c r="F76" s="40"/>
      <c r="G76" s="43"/>
      <c r="H76" s="40"/>
      <c r="I76" s="40"/>
      <c r="J76" s="6" t="str">
        <f t="shared" si="2"/>
        <v/>
      </c>
      <c r="K76" s="6" t="str">
        <f t="shared" si="3"/>
        <v/>
      </c>
      <c r="L76" s="7" t="str">
        <f t="shared" si="4"/>
        <v/>
      </c>
      <c r="M76" s="8" t="str">
        <f t="shared" si="0"/>
        <v/>
      </c>
      <c r="N76" s="2" t="e">
        <f t="shared" si="5"/>
        <v>#VALUE!</v>
      </c>
      <c r="O76" s="3" t="e">
        <f t="shared" si="6"/>
        <v>#DIV/0!</v>
      </c>
      <c r="P76" s="10"/>
    </row>
    <row r="77" spans="1:18" x14ac:dyDescent="0.15">
      <c r="A77" s="51"/>
      <c r="C77" s="37" t="str">
        <f t="shared" si="8"/>
        <v/>
      </c>
      <c r="D77" s="43"/>
      <c r="E77" s="40"/>
      <c r="F77" s="40"/>
      <c r="G77" s="43"/>
      <c r="H77" s="40"/>
      <c r="I77" s="40"/>
      <c r="J77" s="6" t="str">
        <f t="shared" si="2"/>
        <v/>
      </c>
      <c r="K77" s="6" t="str">
        <f t="shared" si="3"/>
        <v/>
      </c>
      <c r="L77" s="7" t="str">
        <f t="shared" si="4"/>
        <v/>
      </c>
      <c r="M77" s="8" t="str">
        <f t="shared" si="0"/>
        <v/>
      </c>
      <c r="N77" s="2" t="e">
        <f t="shared" si="5"/>
        <v>#VALUE!</v>
      </c>
      <c r="O77" s="3" t="e">
        <f t="shared" si="6"/>
        <v>#DIV/0!</v>
      </c>
      <c r="P77" s="10"/>
    </row>
    <row r="78" spans="1:18" x14ac:dyDescent="0.15">
      <c r="A78" s="51"/>
      <c r="C78" s="37" t="str">
        <f t="shared" si="8"/>
        <v/>
      </c>
      <c r="D78" s="43"/>
      <c r="E78" s="40"/>
      <c r="F78" s="40"/>
      <c r="G78" s="43"/>
      <c r="H78" s="40"/>
      <c r="I78" s="40"/>
      <c r="J78" s="6" t="str">
        <f t="shared" si="2"/>
        <v/>
      </c>
      <c r="K78" s="6" t="str">
        <f t="shared" si="3"/>
        <v/>
      </c>
      <c r="L78" s="7" t="str">
        <f t="shared" si="4"/>
        <v/>
      </c>
      <c r="M78" s="8" t="str">
        <f t="shared" ref="M78:M141" si="9">IFERROR(IF(L78&lt;=1,L78*C78*1000,""),"")</f>
        <v/>
      </c>
      <c r="N78" s="2" t="e">
        <f t="shared" si="5"/>
        <v>#VALUE!</v>
      </c>
      <c r="O78" s="3" t="e">
        <f t="shared" si="6"/>
        <v>#DIV/0!</v>
      </c>
      <c r="P78" s="10"/>
    </row>
    <row r="79" spans="1:18" x14ac:dyDescent="0.15">
      <c r="A79" s="51"/>
      <c r="C79" s="37" t="str">
        <f t="shared" si="8"/>
        <v/>
      </c>
      <c r="D79" s="43"/>
      <c r="E79" s="40"/>
      <c r="F79" s="40"/>
      <c r="G79" s="43"/>
      <c r="H79" s="40"/>
      <c r="I79" s="40"/>
      <c r="J79" s="6" t="str">
        <f t="shared" ref="J79:J142" si="10">IFERROR(IF(AND(B79="売",I79="勝"),ABS(E79-H79),IF(AND(B79="買",I79="勝"),ABS(E79-H79),""))*100,"")</f>
        <v/>
      </c>
      <c r="K79" s="6" t="str">
        <f t="shared" ref="K79:K142" si="11">IFERROR(IF(J79&gt;=1,J79*C79*1000,""),"")</f>
        <v/>
      </c>
      <c r="L79" s="7" t="str">
        <f t="shared" ref="L79:L142" si="12">IFERROR(IF(AND(B79="売",I79="負"),(E79-H79),IF(AND(B79="買",I79="負"),(H79-E79),""))*100,"")</f>
        <v/>
      </c>
      <c r="M79" s="8" t="str">
        <f t="shared" si="9"/>
        <v/>
      </c>
      <c r="N79" s="2" t="e">
        <f t="shared" ref="N79:N142" si="13">IF(I79="ー",J67+0,IF(M79&lt;1,M79+J67,K79+J67))</f>
        <v>#VALUE!</v>
      </c>
      <c r="O79" s="3" t="e">
        <f t="shared" ref="O79:O142" si="14">(H79-E79)/(E79-F79)</f>
        <v>#DIV/0!</v>
      </c>
      <c r="P79" s="10"/>
      <c r="R79" s="34"/>
    </row>
    <row r="80" spans="1:18" x14ac:dyDescent="0.15">
      <c r="A80" s="51"/>
      <c r="C80" s="37" t="str">
        <f t="shared" si="8"/>
        <v/>
      </c>
      <c r="D80" s="43"/>
      <c r="E80" s="40"/>
      <c r="F80" s="40"/>
      <c r="G80" s="43"/>
      <c r="H80" s="40"/>
      <c r="I80" s="40"/>
      <c r="J80" s="6" t="str">
        <f t="shared" si="10"/>
        <v/>
      </c>
      <c r="K80" s="6" t="str">
        <f t="shared" si="11"/>
        <v/>
      </c>
      <c r="L80" s="7" t="str">
        <f t="shared" si="12"/>
        <v/>
      </c>
      <c r="M80" s="8" t="str">
        <f t="shared" si="9"/>
        <v/>
      </c>
      <c r="N80" s="2" t="e">
        <f t="shared" si="13"/>
        <v>#VALUE!</v>
      </c>
      <c r="O80" s="3" t="e">
        <f t="shared" si="14"/>
        <v>#DIV/0!</v>
      </c>
      <c r="Q80" s="9"/>
    </row>
    <row r="81" spans="1:18" x14ac:dyDescent="0.15">
      <c r="A81" s="51"/>
      <c r="C81" s="37" t="str">
        <f t="shared" si="8"/>
        <v/>
      </c>
      <c r="D81" s="43"/>
      <c r="E81" s="40"/>
      <c r="F81" s="40"/>
      <c r="G81" s="43"/>
      <c r="H81" s="40"/>
      <c r="I81" s="40"/>
      <c r="J81" s="6" t="str">
        <f t="shared" si="10"/>
        <v/>
      </c>
      <c r="K81" s="6" t="str">
        <f t="shared" si="11"/>
        <v/>
      </c>
      <c r="L81" s="7" t="str">
        <f t="shared" si="12"/>
        <v/>
      </c>
      <c r="M81" s="8" t="str">
        <f t="shared" si="9"/>
        <v/>
      </c>
      <c r="N81" s="2" t="e">
        <f t="shared" si="13"/>
        <v>#VALUE!</v>
      </c>
      <c r="O81" s="3" t="e">
        <f t="shared" si="14"/>
        <v>#DIV/0!</v>
      </c>
      <c r="Q81" s="33"/>
    </row>
    <row r="82" spans="1:18" x14ac:dyDescent="0.15">
      <c r="A82" s="51"/>
      <c r="C82" s="37" t="str">
        <f t="shared" si="8"/>
        <v/>
      </c>
      <c r="D82" s="43"/>
      <c r="E82" s="40"/>
      <c r="F82" s="40"/>
      <c r="G82" s="43"/>
      <c r="H82" s="40"/>
      <c r="I82" s="40"/>
      <c r="J82" s="6" t="str">
        <f t="shared" si="10"/>
        <v/>
      </c>
      <c r="K82" s="6" t="str">
        <f t="shared" si="11"/>
        <v/>
      </c>
      <c r="L82" s="7" t="str">
        <f t="shared" si="12"/>
        <v/>
      </c>
      <c r="M82" s="8" t="str">
        <f t="shared" si="9"/>
        <v/>
      </c>
      <c r="N82" s="2" t="e">
        <f t="shared" si="13"/>
        <v>#VALUE!</v>
      </c>
      <c r="O82" s="3" t="e">
        <f t="shared" si="14"/>
        <v>#DIV/0!</v>
      </c>
      <c r="Q82" s="33"/>
    </row>
    <row r="83" spans="1:18" x14ac:dyDescent="0.15">
      <c r="A83" s="51"/>
      <c r="C83" s="37" t="str">
        <f t="shared" si="8"/>
        <v/>
      </c>
      <c r="D83" s="43"/>
      <c r="E83" s="40"/>
      <c r="F83" s="40"/>
      <c r="G83" s="43"/>
      <c r="H83" s="40"/>
      <c r="I83" s="40"/>
      <c r="J83" s="6" t="str">
        <f t="shared" si="10"/>
        <v/>
      </c>
      <c r="K83" s="6" t="str">
        <f t="shared" si="11"/>
        <v/>
      </c>
      <c r="L83" s="7" t="str">
        <f t="shared" si="12"/>
        <v/>
      </c>
      <c r="M83" s="8" t="str">
        <f t="shared" si="9"/>
        <v/>
      </c>
      <c r="N83" s="2" t="e">
        <f t="shared" si="13"/>
        <v>#VALUE!</v>
      </c>
      <c r="O83" s="3" t="e">
        <f t="shared" si="14"/>
        <v>#DIV/0!</v>
      </c>
      <c r="Q83" s="29"/>
    </row>
    <row r="84" spans="1:18" x14ac:dyDescent="0.15">
      <c r="A84" s="51"/>
      <c r="C84" s="37" t="str">
        <f t="shared" si="8"/>
        <v/>
      </c>
      <c r="D84" s="43"/>
      <c r="E84" s="40"/>
      <c r="F84" s="40"/>
      <c r="G84" s="43"/>
      <c r="H84" s="40"/>
      <c r="I84" s="40"/>
      <c r="J84" s="6" t="str">
        <f t="shared" si="10"/>
        <v/>
      </c>
      <c r="K84" s="6" t="str">
        <f t="shared" si="11"/>
        <v/>
      </c>
      <c r="L84" s="7" t="str">
        <f t="shared" si="12"/>
        <v/>
      </c>
      <c r="M84" s="8" t="str">
        <f t="shared" si="9"/>
        <v/>
      </c>
      <c r="N84" s="2" t="e">
        <f t="shared" si="13"/>
        <v>#VALUE!</v>
      </c>
      <c r="O84" s="3" t="e">
        <f t="shared" si="14"/>
        <v>#DIV/0!</v>
      </c>
      <c r="P84" s="10"/>
    </row>
    <row r="85" spans="1:18" x14ac:dyDescent="0.15">
      <c r="A85" s="51"/>
      <c r="C85" s="37" t="str">
        <f t="shared" si="8"/>
        <v/>
      </c>
      <c r="D85" s="43"/>
      <c r="E85" s="40"/>
      <c r="F85" s="40"/>
      <c r="G85" s="43"/>
      <c r="H85" s="40"/>
      <c r="I85" s="40"/>
      <c r="J85" s="6" t="str">
        <f t="shared" si="10"/>
        <v/>
      </c>
      <c r="K85" s="6" t="str">
        <f t="shared" si="11"/>
        <v/>
      </c>
      <c r="L85" s="7" t="str">
        <f t="shared" si="12"/>
        <v/>
      </c>
      <c r="M85" s="8" t="str">
        <f t="shared" si="9"/>
        <v/>
      </c>
      <c r="N85" s="2" t="e">
        <f t="shared" si="13"/>
        <v>#VALUE!</v>
      </c>
      <c r="O85" s="3" t="e">
        <f t="shared" si="14"/>
        <v>#DIV/0!</v>
      </c>
      <c r="P85" s="10"/>
    </row>
    <row r="86" spans="1:18" x14ac:dyDescent="0.15">
      <c r="A86" s="51"/>
      <c r="C86" s="37" t="str">
        <f t="shared" si="8"/>
        <v/>
      </c>
      <c r="D86" s="43"/>
      <c r="E86" s="40"/>
      <c r="F86" s="40"/>
      <c r="G86" s="43"/>
      <c r="H86" s="40"/>
      <c r="I86" s="40"/>
      <c r="J86" s="6" t="str">
        <f t="shared" si="10"/>
        <v/>
      </c>
      <c r="K86" s="6" t="str">
        <f t="shared" si="11"/>
        <v/>
      </c>
      <c r="L86" s="7" t="str">
        <f t="shared" si="12"/>
        <v/>
      </c>
      <c r="M86" s="8" t="str">
        <f t="shared" si="9"/>
        <v/>
      </c>
      <c r="N86" s="2" t="e">
        <f t="shared" si="13"/>
        <v>#VALUE!</v>
      </c>
      <c r="O86" s="3" t="e">
        <f t="shared" si="14"/>
        <v>#DIV/0!</v>
      </c>
      <c r="P86" s="10"/>
    </row>
    <row r="87" spans="1:18" x14ac:dyDescent="0.15">
      <c r="A87" s="51"/>
      <c r="C87" s="37" t="str">
        <f t="shared" si="8"/>
        <v/>
      </c>
      <c r="D87" s="43"/>
      <c r="E87" s="40"/>
      <c r="F87" s="40"/>
      <c r="G87" s="43"/>
      <c r="H87" s="40"/>
      <c r="I87" s="40"/>
      <c r="J87" s="6" t="str">
        <f t="shared" si="10"/>
        <v/>
      </c>
      <c r="K87" s="6" t="str">
        <f t="shared" si="11"/>
        <v/>
      </c>
      <c r="L87" s="7" t="str">
        <f t="shared" si="12"/>
        <v/>
      </c>
      <c r="M87" s="8" t="str">
        <f t="shared" si="9"/>
        <v/>
      </c>
      <c r="N87" s="2" t="e">
        <f t="shared" si="13"/>
        <v>#VALUE!</v>
      </c>
      <c r="O87" s="3" t="e">
        <f t="shared" si="14"/>
        <v>#DIV/0!</v>
      </c>
      <c r="P87" s="10"/>
    </row>
    <row r="88" spans="1:18" x14ac:dyDescent="0.15">
      <c r="A88" s="51"/>
      <c r="C88" s="37" t="str">
        <f t="shared" si="8"/>
        <v/>
      </c>
      <c r="D88" s="43"/>
      <c r="E88" s="40"/>
      <c r="F88" s="40"/>
      <c r="G88" s="43"/>
      <c r="H88" s="40"/>
      <c r="I88" s="40"/>
      <c r="J88" s="6" t="str">
        <f t="shared" si="10"/>
        <v/>
      </c>
      <c r="K88" s="6" t="str">
        <f t="shared" si="11"/>
        <v/>
      </c>
      <c r="L88" s="7" t="str">
        <f t="shared" si="12"/>
        <v/>
      </c>
      <c r="M88" s="8" t="str">
        <f t="shared" si="9"/>
        <v/>
      </c>
      <c r="N88" s="2" t="e">
        <f t="shared" si="13"/>
        <v>#VALUE!</v>
      </c>
      <c r="O88" s="3" t="e">
        <f t="shared" si="14"/>
        <v>#DIV/0!</v>
      </c>
      <c r="P88" s="10"/>
    </row>
    <row r="89" spans="1:18" x14ac:dyDescent="0.15">
      <c r="A89" s="51"/>
      <c r="C89" s="37" t="str">
        <f t="shared" si="8"/>
        <v/>
      </c>
      <c r="D89" s="43"/>
      <c r="E89" s="40"/>
      <c r="F89" s="40"/>
      <c r="G89" s="43"/>
      <c r="H89" s="40"/>
      <c r="I89" s="40"/>
      <c r="J89" s="6" t="str">
        <f t="shared" si="10"/>
        <v/>
      </c>
      <c r="K89" s="6" t="str">
        <f t="shared" si="11"/>
        <v/>
      </c>
      <c r="L89" s="7" t="str">
        <f t="shared" si="12"/>
        <v/>
      </c>
      <c r="M89" s="8" t="str">
        <f t="shared" si="9"/>
        <v/>
      </c>
      <c r="N89" s="2" t="e">
        <f t="shared" si="13"/>
        <v>#VALUE!</v>
      </c>
      <c r="O89" s="3" t="e">
        <f t="shared" si="14"/>
        <v>#DIV/0!</v>
      </c>
      <c r="Q89" s="9"/>
    </row>
    <row r="90" spans="1:18" x14ac:dyDescent="0.15">
      <c r="A90" s="51"/>
      <c r="C90" s="37" t="str">
        <f t="shared" si="8"/>
        <v/>
      </c>
      <c r="D90" s="43"/>
      <c r="E90" s="40"/>
      <c r="F90" s="40"/>
      <c r="G90" s="43"/>
      <c r="H90" s="40"/>
      <c r="I90" s="40"/>
      <c r="J90" s="6" t="str">
        <f t="shared" si="10"/>
        <v/>
      </c>
      <c r="K90" s="6" t="str">
        <f t="shared" si="11"/>
        <v/>
      </c>
      <c r="L90" s="7" t="str">
        <f t="shared" si="12"/>
        <v/>
      </c>
      <c r="M90" s="8" t="str">
        <f t="shared" si="9"/>
        <v/>
      </c>
      <c r="N90" s="2" t="e">
        <f t="shared" si="13"/>
        <v>#VALUE!</v>
      </c>
      <c r="O90" s="3" t="e">
        <f t="shared" si="14"/>
        <v>#DIV/0!</v>
      </c>
      <c r="Q90" s="33"/>
    </row>
    <row r="91" spans="1:18" x14ac:dyDescent="0.15">
      <c r="A91" s="51"/>
      <c r="C91" s="37" t="str">
        <f t="shared" si="8"/>
        <v/>
      </c>
      <c r="D91" s="43"/>
      <c r="E91" s="40"/>
      <c r="F91" s="40"/>
      <c r="G91" s="43"/>
      <c r="H91" s="40"/>
      <c r="I91" s="40"/>
      <c r="J91" s="6" t="str">
        <f t="shared" si="10"/>
        <v/>
      </c>
      <c r="K91" s="6" t="str">
        <f t="shared" si="11"/>
        <v/>
      </c>
      <c r="L91" s="7" t="str">
        <f t="shared" si="12"/>
        <v/>
      </c>
      <c r="M91" s="8" t="str">
        <f t="shared" si="9"/>
        <v/>
      </c>
      <c r="N91" s="2" t="e">
        <f t="shared" si="13"/>
        <v>#VALUE!</v>
      </c>
      <c r="O91" s="3" t="e">
        <f t="shared" si="14"/>
        <v>#DIV/0!</v>
      </c>
      <c r="Q91" s="33"/>
      <c r="R91" s="34"/>
    </row>
    <row r="92" spans="1:18" x14ac:dyDescent="0.15">
      <c r="A92" s="51"/>
      <c r="C92" s="37" t="str">
        <f t="shared" si="8"/>
        <v/>
      </c>
      <c r="D92" s="43"/>
      <c r="E92" s="40"/>
      <c r="F92" s="40"/>
      <c r="G92" s="43"/>
      <c r="H92" s="40"/>
      <c r="I92" s="40"/>
      <c r="J92" s="6" t="str">
        <f t="shared" si="10"/>
        <v/>
      </c>
      <c r="K92" s="6" t="str">
        <f t="shared" si="11"/>
        <v/>
      </c>
      <c r="L92" s="7" t="str">
        <f t="shared" si="12"/>
        <v/>
      </c>
      <c r="M92" s="8" t="str">
        <f t="shared" si="9"/>
        <v/>
      </c>
      <c r="N92" s="2" t="e">
        <f t="shared" si="13"/>
        <v>#VALUE!</v>
      </c>
      <c r="O92" s="3" t="e">
        <f t="shared" si="14"/>
        <v>#DIV/0!</v>
      </c>
      <c r="Q92" s="29"/>
    </row>
    <row r="93" spans="1:18" x14ac:dyDescent="0.15">
      <c r="A93" s="51"/>
      <c r="C93" s="37" t="str">
        <f t="shared" si="8"/>
        <v/>
      </c>
      <c r="D93" s="43"/>
      <c r="E93" s="40"/>
      <c r="F93" s="40"/>
      <c r="G93" s="43"/>
      <c r="H93" s="40"/>
      <c r="I93" s="40"/>
      <c r="J93" s="6" t="str">
        <f t="shared" si="10"/>
        <v/>
      </c>
      <c r="K93" s="6" t="str">
        <f t="shared" si="11"/>
        <v/>
      </c>
      <c r="L93" s="7" t="str">
        <f t="shared" si="12"/>
        <v/>
      </c>
      <c r="M93" s="8" t="str">
        <f t="shared" si="9"/>
        <v/>
      </c>
      <c r="N93" s="2" t="e">
        <f t="shared" si="13"/>
        <v>#VALUE!</v>
      </c>
      <c r="O93" s="3" t="e">
        <f t="shared" si="14"/>
        <v>#DIV/0!</v>
      </c>
      <c r="P93" s="10"/>
    </row>
    <row r="94" spans="1:18" x14ac:dyDescent="0.15">
      <c r="A94" s="51"/>
      <c r="C94" s="37" t="str">
        <f t="shared" si="8"/>
        <v/>
      </c>
      <c r="D94" s="43"/>
      <c r="E94" s="40"/>
      <c r="F94" s="40"/>
      <c r="G94" s="43"/>
      <c r="H94" s="40"/>
      <c r="I94" s="40"/>
      <c r="J94" s="6" t="str">
        <f t="shared" si="10"/>
        <v/>
      </c>
      <c r="K94" s="6" t="str">
        <f t="shared" si="11"/>
        <v/>
      </c>
      <c r="L94" s="7" t="str">
        <f t="shared" si="12"/>
        <v/>
      </c>
      <c r="M94" s="8" t="str">
        <f t="shared" si="9"/>
        <v/>
      </c>
      <c r="N94" s="2" t="e">
        <f t="shared" si="13"/>
        <v>#VALUE!</v>
      </c>
      <c r="O94" s="3" t="e">
        <f t="shared" si="14"/>
        <v>#DIV/0!</v>
      </c>
      <c r="P94" s="10"/>
    </row>
    <row r="95" spans="1:18" x14ac:dyDescent="0.15">
      <c r="A95" s="51"/>
      <c r="C95" s="37" t="str">
        <f t="shared" si="8"/>
        <v/>
      </c>
      <c r="D95" s="43"/>
      <c r="E95" s="40"/>
      <c r="F95" s="40"/>
      <c r="G95" s="43"/>
      <c r="H95" s="40"/>
      <c r="I95" s="40"/>
      <c r="J95" s="6" t="str">
        <f t="shared" si="10"/>
        <v/>
      </c>
      <c r="K95" s="6" t="str">
        <f t="shared" si="11"/>
        <v/>
      </c>
      <c r="L95" s="7" t="str">
        <f t="shared" si="12"/>
        <v/>
      </c>
      <c r="M95" s="8" t="str">
        <f t="shared" si="9"/>
        <v/>
      </c>
      <c r="N95" s="2" t="e">
        <f t="shared" si="13"/>
        <v>#VALUE!</v>
      </c>
      <c r="O95" s="3" t="e">
        <f t="shared" si="14"/>
        <v>#DIV/0!</v>
      </c>
      <c r="P95" s="10"/>
    </row>
    <row r="96" spans="1:18" x14ac:dyDescent="0.15">
      <c r="A96" s="51"/>
      <c r="C96" s="37" t="str">
        <f t="shared" si="8"/>
        <v/>
      </c>
      <c r="D96" s="43"/>
      <c r="E96" s="40"/>
      <c r="F96" s="40"/>
      <c r="G96" s="43"/>
      <c r="H96" s="40"/>
      <c r="I96" s="40"/>
      <c r="J96" s="6" t="str">
        <f t="shared" si="10"/>
        <v/>
      </c>
      <c r="K96" s="6" t="str">
        <f t="shared" si="11"/>
        <v/>
      </c>
      <c r="L96" s="7" t="str">
        <f t="shared" si="12"/>
        <v/>
      </c>
      <c r="M96" s="8" t="str">
        <f t="shared" si="9"/>
        <v/>
      </c>
      <c r="N96" s="2" t="e">
        <f t="shared" si="13"/>
        <v>#VALUE!</v>
      </c>
      <c r="O96" s="3" t="e">
        <f t="shared" si="14"/>
        <v>#DIV/0!</v>
      </c>
      <c r="P96" s="10"/>
    </row>
    <row r="97" spans="1:18" x14ac:dyDescent="0.15">
      <c r="A97" s="51"/>
      <c r="C97" s="37" t="str">
        <f t="shared" si="8"/>
        <v/>
      </c>
      <c r="D97" s="43"/>
      <c r="E97" s="40"/>
      <c r="F97" s="40"/>
      <c r="G97" s="43"/>
      <c r="H97" s="40"/>
      <c r="I97" s="40"/>
      <c r="J97" s="6" t="str">
        <f t="shared" si="10"/>
        <v/>
      </c>
      <c r="K97" s="6" t="str">
        <f t="shared" si="11"/>
        <v/>
      </c>
      <c r="L97" s="7" t="str">
        <f t="shared" si="12"/>
        <v/>
      </c>
      <c r="M97" s="8" t="str">
        <f t="shared" si="9"/>
        <v/>
      </c>
      <c r="N97" s="2" t="e">
        <f t="shared" si="13"/>
        <v>#VALUE!</v>
      </c>
      <c r="O97" s="3" t="e">
        <f t="shared" si="14"/>
        <v>#DIV/0!</v>
      </c>
      <c r="P97" s="10"/>
    </row>
    <row r="98" spans="1:18" x14ac:dyDescent="0.15">
      <c r="A98" s="51"/>
      <c r="C98" s="37" t="str">
        <f t="shared" si="8"/>
        <v/>
      </c>
      <c r="D98" s="43"/>
      <c r="E98" s="40"/>
      <c r="F98" s="40"/>
      <c r="G98" s="43"/>
      <c r="H98" s="40"/>
      <c r="I98" s="40"/>
      <c r="J98" s="6" t="str">
        <f t="shared" si="10"/>
        <v/>
      </c>
      <c r="K98" s="6" t="str">
        <f t="shared" si="11"/>
        <v/>
      </c>
      <c r="L98" s="7" t="str">
        <f t="shared" si="12"/>
        <v/>
      </c>
      <c r="M98" s="8" t="str">
        <f t="shared" si="9"/>
        <v/>
      </c>
      <c r="N98" s="2" t="e">
        <f t="shared" si="13"/>
        <v>#VALUE!</v>
      </c>
      <c r="O98" s="3" t="e">
        <f t="shared" si="14"/>
        <v>#DIV/0!</v>
      </c>
      <c r="Q98" s="9"/>
    </row>
    <row r="99" spans="1:18" x14ac:dyDescent="0.15">
      <c r="A99" s="51"/>
      <c r="C99" s="37" t="str">
        <f t="shared" si="8"/>
        <v/>
      </c>
      <c r="D99" s="43"/>
      <c r="E99" s="40"/>
      <c r="F99" s="40"/>
      <c r="G99" s="43"/>
      <c r="H99" s="40"/>
      <c r="I99" s="40"/>
      <c r="J99" s="6" t="str">
        <f t="shared" si="10"/>
        <v/>
      </c>
      <c r="K99" s="6" t="str">
        <f t="shared" si="11"/>
        <v/>
      </c>
      <c r="L99" s="7" t="str">
        <f t="shared" si="12"/>
        <v/>
      </c>
      <c r="M99" s="8" t="str">
        <f t="shared" si="9"/>
        <v/>
      </c>
      <c r="N99" s="2" t="e">
        <f t="shared" si="13"/>
        <v>#VALUE!</v>
      </c>
      <c r="O99" s="3" t="e">
        <f t="shared" si="14"/>
        <v>#DIV/0!</v>
      </c>
      <c r="Q99" s="33"/>
    </row>
    <row r="100" spans="1:18" x14ac:dyDescent="0.15">
      <c r="A100" s="51"/>
      <c r="C100" s="37" t="str">
        <f t="shared" si="8"/>
        <v/>
      </c>
      <c r="D100" s="43"/>
      <c r="E100" s="40"/>
      <c r="F100" s="40"/>
      <c r="G100" s="43"/>
      <c r="H100" s="40"/>
      <c r="I100" s="40"/>
      <c r="J100" s="6" t="str">
        <f t="shared" si="10"/>
        <v/>
      </c>
      <c r="K100" s="6" t="str">
        <f t="shared" si="11"/>
        <v/>
      </c>
      <c r="L100" s="7" t="str">
        <f t="shared" si="12"/>
        <v/>
      </c>
      <c r="M100" s="8" t="str">
        <f t="shared" si="9"/>
        <v/>
      </c>
      <c r="N100" s="2" t="e">
        <f t="shared" si="13"/>
        <v>#VALUE!</v>
      </c>
      <c r="O100" s="3" t="e">
        <f t="shared" si="14"/>
        <v>#DIV/0!</v>
      </c>
      <c r="Q100" s="33"/>
    </row>
    <row r="101" spans="1:18" x14ac:dyDescent="0.15">
      <c r="A101" s="51"/>
      <c r="C101" s="37" t="str">
        <f t="shared" si="8"/>
        <v/>
      </c>
      <c r="D101" s="43"/>
      <c r="E101" s="40"/>
      <c r="F101" s="40"/>
      <c r="G101" s="43"/>
      <c r="H101" s="40"/>
      <c r="I101" s="40"/>
      <c r="J101" s="6" t="str">
        <f t="shared" si="10"/>
        <v/>
      </c>
      <c r="K101" s="6" t="str">
        <f t="shared" si="11"/>
        <v/>
      </c>
      <c r="L101" s="7" t="str">
        <f t="shared" si="12"/>
        <v/>
      </c>
      <c r="M101" s="8" t="str">
        <f t="shared" si="9"/>
        <v/>
      </c>
      <c r="N101" s="2" t="e">
        <f t="shared" si="13"/>
        <v>#VALUE!</v>
      </c>
      <c r="O101" s="3" t="e">
        <f t="shared" si="14"/>
        <v>#DIV/0!</v>
      </c>
      <c r="Q101" s="29"/>
    </row>
    <row r="102" spans="1:18" x14ac:dyDescent="0.15">
      <c r="A102" s="51"/>
      <c r="C102" s="37" t="str">
        <f t="shared" si="8"/>
        <v/>
      </c>
      <c r="D102" s="43"/>
      <c r="E102" s="40"/>
      <c r="F102" s="40"/>
      <c r="G102" s="43"/>
      <c r="H102" s="40"/>
      <c r="I102" s="40"/>
      <c r="J102" s="6" t="str">
        <f t="shared" si="10"/>
        <v/>
      </c>
      <c r="K102" s="6" t="str">
        <f t="shared" si="11"/>
        <v/>
      </c>
      <c r="L102" s="7" t="str">
        <f t="shared" si="12"/>
        <v/>
      </c>
      <c r="M102" s="8" t="str">
        <f t="shared" si="9"/>
        <v/>
      </c>
      <c r="N102" s="2" t="e">
        <f t="shared" si="13"/>
        <v>#VALUE!</v>
      </c>
      <c r="O102" s="3" t="e">
        <f t="shared" si="14"/>
        <v>#DIV/0!</v>
      </c>
      <c r="P102" s="10"/>
    </row>
    <row r="103" spans="1:18" x14ac:dyDescent="0.15">
      <c r="A103" s="51"/>
      <c r="C103" s="37" t="str">
        <f t="shared" si="8"/>
        <v/>
      </c>
      <c r="D103" s="43"/>
      <c r="E103" s="40"/>
      <c r="F103" s="40"/>
      <c r="G103" s="43"/>
      <c r="H103" s="40"/>
      <c r="I103" s="40"/>
      <c r="J103" s="6" t="str">
        <f t="shared" si="10"/>
        <v/>
      </c>
      <c r="K103" s="6" t="str">
        <f t="shared" si="11"/>
        <v/>
      </c>
      <c r="L103" s="7" t="str">
        <f t="shared" si="12"/>
        <v/>
      </c>
      <c r="M103" s="8" t="str">
        <f t="shared" si="9"/>
        <v/>
      </c>
      <c r="N103" s="2" t="e">
        <f t="shared" si="13"/>
        <v>#VALUE!</v>
      </c>
      <c r="O103" s="3" t="e">
        <f t="shared" si="14"/>
        <v>#DIV/0!</v>
      </c>
      <c r="P103" s="10"/>
    </row>
    <row r="104" spans="1:18" x14ac:dyDescent="0.15">
      <c r="A104" s="51"/>
      <c r="C104" s="37" t="str">
        <f t="shared" si="8"/>
        <v/>
      </c>
      <c r="D104" s="43"/>
      <c r="E104" s="40"/>
      <c r="F104" s="40"/>
      <c r="G104" s="43"/>
      <c r="H104" s="40"/>
      <c r="I104" s="40"/>
      <c r="J104" s="6" t="str">
        <f t="shared" si="10"/>
        <v/>
      </c>
      <c r="K104" s="6" t="str">
        <f t="shared" si="11"/>
        <v/>
      </c>
      <c r="L104" s="7" t="str">
        <f t="shared" si="12"/>
        <v/>
      </c>
      <c r="M104" s="8" t="str">
        <f t="shared" si="9"/>
        <v/>
      </c>
      <c r="N104" s="2" t="e">
        <f t="shared" si="13"/>
        <v>#VALUE!</v>
      </c>
      <c r="O104" s="3" t="e">
        <f t="shared" si="14"/>
        <v>#DIV/0!</v>
      </c>
      <c r="P104" s="10"/>
    </row>
    <row r="105" spans="1:18" x14ac:dyDescent="0.15">
      <c r="A105" s="51"/>
      <c r="C105" s="37" t="str">
        <f t="shared" si="8"/>
        <v/>
      </c>
      <c r="D105" s="43"/>
      <c r="E105" s="40"/>
      <c r="F105" s="40"/>
      <c r="G105" s="43"/>
      <c r="H105" s="40"/>
      <c r="I105" s="40"/>
      <c r="J105" s="6" t="str">
        <f t="shared" si="10"/>
        <v/>
      </c>
      <c r="K105" s="6" t="str">
        <f t="shared" si="11"/>
        <v/>
      </c>
      <c r="L105" s="7" t="str">
        <f t="shared" si="12"/>
        <v/>
      </c>
      <c r="M105" s="8" t="str">
        <f t="shared" si="9"/>
        <v/>
      </c>
      <c r="N105" s="2" t="e">
        <f t="shared" si="13"/>
        <v>#VALUE!</v>
      </c>
      <c r="O105" s="3" t="e">
        <f t="shared" si="14"/>
        <v>#DIV/0!</v>
      </c>
      <c r="P105" s="10"/>
    </row>
    <row r="106" spans="1:18" x14ac:dyDescent="0.15">
      <c r="A106" s="51"/>
      <c r="C106" s="37" t="str">
        <f t="shared" si="8"/>
        <v/>
      </c>
      <c r="D106" s="43"/>
      <c r="E106" s="40"/>
      <c r="F106" s="40"/>
      <c r="G106" s="43"/>
      <c r="H106" s="40"/>
      <c r="I106" s="40"/>
      <c r="J106" s="6" t="str">
        <f t="shared" si="10"/>
        <v/>
      </c>
      <c r="K106" s="6" t="str">
        <f t="shared" si="11"/>
        <v/>
      </c>
      <c r="L106" s="7" t="str">
        <f t="shared" si="12"/>
        <v/>
      </c>
      <c r="M106" s="8" t="str">
        <f t="shared" si="9"/>
        <v/>
      </c>
      <c r="N106" s="2" t="e">
        <f t="shared" si="13"/>
        <v>#VALUE!</v>
      </c>
      <c r="O106" s="3" t="e">
        <f t="shared" si="14"/>
        <v>#DIV/0!</v>
      </c>
      <c r="P106" s="10"/>
    </row>
    <row r="107" spans="1:18" x14ac:dyDescent="0.15">
      <c r="A107" s="51"/>
      <c r="C107" s="37" t="str">
        <f t="shared" si="8"/>
        <v/>
      </c>
      <c r="D107" s="43"/>
      <c r="E107" s="40"/>
      <c r="F107" s="40"/>
      <c r="G107" s="43"/>
      <c r="H107" s="40"/>
      <c r="I107" s="40"/>
      <c r="J107" s="6" t="str">
        <f t="shared" si="10"/>
        <v/>
      </c>
      <c r="K107" s="6" t="str">
        <f t="shared" si="11"/>
        <v/>
      </c>
      <c r="L107" s="7" t="str">
        <f t="shared" si="12"/>
        <v/>
      </c>
      <c r="M107" s="8" t="str">
        <f t="shared" si="9"/>
        <v/>
      </c>
      <c r="N107" s="2" t="e">
        <f t="shared" si="13"/>
        <v>#VALUE!</v>
      </c>
      <c r="O107" s="3" t="e">
        <f t="shared" si="14"/>
        <v>#DIV/0!</v>
      </c>
      <c r="P107" s="10"/>
    </row>
    <row r="108" spans="1:18" x14ac:dyDescent="0.15">
      <c r="A108" s="51"/>
      <c r="C108" s="37" t="str">
        <f t="shared" si="8"/>
        <v/>
      </c>
      <c r="D108" s="43"/>
      <c r="E108" s="40"/>
      <c r="F108" s="40"/>
      <c r="G108" s="43"/>
      <c r="H108" s="40"/>
      <c r="I108" s="40"/>
      <c r="J108" s="6" t="str">
        <f t="shared" si="10"/>
        <v/>
      </c>
      <c r="K108" s="6" t="str">
        <f t="shared" si="11"/>
        <v/>
      </c>
      <c r="L108" s="7" t="str">
        <f t="shared" si="12"/>
        <v/>
      </c>
      <c r="M108" s="8" t="str">
        <f t="shared" si="9"/>
        <v/>
      </c>
      <c r="N108" s="2" t="e">
        <f t="shared" si="13"/>
        <v>#VALUE!</v>
      </c>
      <c r="O108" s="3" t="e">
        <f t="shared" si="14"/>
        <v>#DIV/0!</v>
      </c>
      <c r="P108" s="10"/>
    </row>
    <row r="109" spans="1:18" x14ac:dyDescent="0.15">
      <c r="A109" s="51"/>
      <c r="C109" s="37" t="str">
        <f t="shared" si="8"/>
        <v/>
      </c>
      <c r="D109" s="43"/>
      <c r="E109" s="40"/>
      <c r="F109" s="40"/>
      <c r="G109" s="43"/>
      <c r="H109" s="40"/>
      <c r="I109" s="40"/>
      <c r="J109" s="6" t="str">
        <f t="shared" si="10"/>
        <v/>
      </c>
      <c r="K109" s="6" t="str">
        <f t="shared" si="11"/>
        <v/>
      </c>
      <c r="L109" s="7" t="str">
        <f t="shared" si="12"/>
        <v/>
      </c>
      <c r="M109" s="8" t="str">
        <f t="shared" si="9"/>
        <v/>
      </c>
      <c r="N109" s="2" t="e">
        <f t="shared" si="13"/>
        <v>#VALUE!</v>
      </c>
      <c r="O109" s="3" t="e">
        <f t="shared" si="14"/>
        <v>#DIV/0!</v>
      </c>
      <c r="P109" s="10"/>
      <c r="R109" s="34"/>
    </row>
    <row r="110" spans="1:18" x14ac:dyDescent="0.15">
      <c r="A110" s="51"/>
      <c r="C110" s="37" t="str">
        <f t="shared" si="8"/>
        <v/>
      </c>
      <c r="D110" s="43"/>
      <c r="E110" s="40"/>
      <c r="F110" s="40"/>
      <c r="G110" s="43"/>
      <c r="H110" s="40"/>
      <c r="I110" s="40"/>
      <c r="J110" s="6" t="str">
        <f t="shared" si="10"/>
        <v/>
      </c>
      <c r="K110" s="6" t="str">
        <f t="shared" si="11"/>
        <v/>
      </c>
      <c r="L110" s="7" t="str">
        <f t="shared" si="12"/>
        <v/>
      </c>
      <c r="M110" s="8" t="str">
        <f t="shared" si="9"/>
        <v/>
      </c>
      <c r="N110" s="2" t="e">
        <f t="shared" si="13"/>
        <v>#VALUE!</v>
      </c>
      <c r="O110" s="3" t="e">
        <f t="shared" si="14"/>
        <v>#DIV/0!</v>
      </c>
      <c r="P110" s="10"/>
    </row>
    <row r="111" spans="1:18" x14ac:dyDescent="0.15">
      <c r="A111" s="51"/>
      <c r="C111" s="37" t="str">
        <f t="shared" si="8"/>
        <v/>
      </c>
      <c r="D111" s="43"/>
      <c r="E111" s="40"/>
      <c r="F111" s="40"/>
      <c r="G111" s="43"/>
      <c r="H111" s="40"/>
      <c r="I111" s="40"/>
      <c r="J111" s="6" t="str">
        <f t="shared" si="10"/>
        <v/>
      </c>
      <c r="K111" s="6" t="str">
        <f t="shared" si="11"/>
        <v/>
      </c>
      <c r="L111" s="7" t="str">
        <f t="shared" si="12"/>
        <v/>
      </c>
      <c r="M111" s="8" t="str">
        <f t="shared" si="9"/>
        <v/>
      </c>
      <c r="N111" s="2" t="e">
        <f t="shared" si="13"/>
        <v>#VALUE!</v>
      </c>
      <c r="O111" s="3" t="e">
        <f t="shared" si="14"/>
        <v>#DIV/0!</v>
      </c>
      <c r="P111" s="10"/>
    </row>
    <row r="112" spans="1:18" x14ac:dyDescent="0.15">
      <c r="A112" s="51"/>
      <c r="C112" s="37" t="str">
        <f t="shared" si="8"/>
        <v/>
      </c>
      <c r="D112" s="43"/>
      <c r="E112" s="40"/>
      <c r="F112" s="40"/>
      <c r="G112" s="43"/>
      <c r="H112" s="40"/>
      <c r="I112" s="40"/>
      <c r="J112" s="6" t="str">
        <f t="shared" si="10"/>
        <v/>
      </c>
      <c r="K112" s="6" t="str">
        <f t="shared" si="11"/>
        <v/>
      </c>
      <c r="L112" s="7" t="str">
        <f t="shared" si="12"/>
        <v/>
      </c>
      <c r="M112" s="8" t="str">
        <f t="shared" si="9"/>
        <v/>
      </c>
      <c r="N112" s="2" t="e">
        <f t="shared" si="13"/>
        <v>#VALUE!</v>
      </c>
      <c r="O112" s="3" t="e">
        <f t="shared" si="14"/>
        <v>#DIV/0!</v>
      </c>
      <c r="P112" s="10"/>
    </row>
    <row r="113" spans="1:18" x14ac:dyDescent="0.15">
      <c r="A113" s="51"/>
      <c r="C113" s="37" t="str">
        <f t="shared" si="8"/>
        <v/>
      </c>
      <c r="D113" s="43"/>
      <c r="E113" s="40"/>
      <c r="F113" s="40"/>
      <c r="G113" s="43"/>
      <c r="H113" s="40"/>
      <c r="I113" s="40"/>
      <c r="J113" s="6" t="str">
        <f t="shared" si="10"/>
        <v/>
      </c>
      <c r="K113" s="6" t="str">
        <f t="shared" si="11"/>
        <v/>
      </c>
      <c r="L113" s="7" t="str">
        <f t="shared" si="12"/>
        <v/>
      </c>
      <c r="M113" s="8" t="str">
        <f t="shared" si="9"/>
        <v/>
      </c>
      <c r="N113" s="2" t="e">
        <f t="shared" si="13"/>
        <v>#VALUE!</v>
      </c>
      <c r="O113" s="3" t="e">
        <f t="shared" si="14"/>
        <v>#DIV/0!</v>
      </c>
      <c r="P113" s="10"/>
    </row>
    <row r="114" spans="1:18" x14ac:dyDescent="0.15">
      <c r="A114" s="51"/>
      <c r="C114" s="37" t="str">
        <f t="shared" si="8"/>
        <v/>
      </c>
      <c r="D114" s="43"/>
      <c r="E114" s="40"/>
      <c r="F114" s="40"/>
      <c r="G114" s="43"/>
      <c r="H114" s="40"/>
      <c r="I114" s="40"/>
      <c r="J114" s="6" t="str">
        <f t="shared" si="10"/>
        <v/>
      </c>
      <c r="K114" s="6" t="str">
        <f t="shared" si="11"/>
        <v/>
      </c>
      <c r="L114" s="7" t="str">
        <f t="shared" si="12"/>
        <v/>
      </c>
      <c r="M114" s="8" t="str">
        <f t="shared" si="9"/>
        <v/>
      </c>
      <c r="N114" s="2" t="e">
        <f t="shared" si="13"/>
        <v>#VALUE!</v>
      </c>
      <c r="O114" s="3" t="e">
        <f t="shared" si="14"/>
        <v>#DIV/0!</v>
      </c>
      <c r="P114" s="10"/>
    </row>
    <row r="115" spans="1:18" x14ac:dyDescent="0.15">
      <c r="A115" s="51"/>
      <c r="C115" s="37" t="str">
        <f t="shared" ref="C115:C122" si="15">IFERROR(ROUNDDOWN(ABS(N114*$L$2/(E115-F115)/100000),2),"")</f>
        <v/>
      </c>
      <c r="D115" s="43"/>
      <c r="E115" s="40"/>
      <c r="F115" s="40"/>
      <c r="G115" s="43"/>
      <c r="H115" s="40"/>
      <c r="I115" s="40"/>
      <c r="J115" s="6" t="str">
        <f t="shared" si="10"/>
        <v/>
      </c>
      <c r="K115" s="6" t="str">
        <f t="shared" si="11"/>
        <v/>
      </c>
      <c r="L115" s="7" t="str">
        <f t="shared" si="12"/>
        <v/>
      </c>
      <c r="M115" s="8" t="str">
        <f t="shared" si="9"/>
        <v/>
      </c>
      <c r="N115" s="2" t="e">
        <f t="shared" si="13"/>
        <v>#VALUE!</v>
      </c>
      <c r="O115" s="3" t="e">
        <f t="shared" si="14"/>
        <v>#DIV/0!</v>
      </c>
      <c r="Q115" s="9"/>
    </row>
    <row r="116" spans="1:18" x14ac:dyDescent="0.15">
      <c r="A116" s="51"/>
      <c r="C116" s="37" t="str">
        <f t="shared" si="15"/>
        <v/>
      </c>
      <c r="D116" s="43"/>
      <c r="E116" s="40"/>
      <c r="F116" s="40"/>
      <c r="G116" s="43"/>
      <c r="H116" s="40"/>
      <c r="I116" s="40"/>
      <c r="J116" s="6" t="str">
        <f t="shared" si="10"/>
        <v/>
      </c>
      <c r="K116" s="6" t="str">
        <f t="shared" si="11"/>
        <v/>
      </c>
      <c r="L116" s="7" t="str">
        <f t="shared" si="12"/>
        <v/>
      </c>
      <c r="M116" s="8" t="str">
        <f t="shared" si="9"/>
        <v/>
      </c>
      <c r="N116" s="2" t="e">
        <f t="shared" si="13"/>
        <v>#VALUE!</v>
      </c>
      <c r="O116" s="3" t="e">
        <f t="shared" si="14"/>
        <v>#DIV/0!</v>
      </c>
      <c r="Q116" s="33"/>
      <c r="R116" s="34"/>
    </row>
    <row r="117" spans="1:18" x14ac:dyDescent="0.15">
      <c r="A117" s="51"/>
      <c r="C117" s="37" t="str">
        <f t="shared" si="15"/>
        <v/>
      </c>
      <c r="D117" s="43"/>
      <c r="E117" s="40"/>
      <c r="F117" s="40"/>
      <c r="G117" s="43"/>
      <c r="H117" s="40"/>
      <c r="I117" s="40"/>
      <c r="J117" s="6" t="str">
        <f t="shared" si="10"/>
        <v/>
      </c>
      <c r="K117" s="6" t="str">
        <f t="shared" si="11"/>
        <v/>
      </c>
      <c r="L117" s="7" t="str">
        <f t="shared" si="12"/>
        <v/>
      </c>
      <c r="M117" s="8" t="str">
        <f t="shared" si="9"/>
        <v/>
      </c>
      <c r="N117" s="2" t="e">
        <f t="shared" si="13"/>
        <v>#VALUE!</v>
      </c>
      <c r="O117" s="3" t="e">
        <f t="shared" si="14"/>
        <v>#DIV/0!</v>
      </c>
      <c r="Q117" s="33"/>
    </row>
    <row r="118" spans="1:18" x14ac:dyDescent="0.15">
      <c r="A118" s="51"/>
      <c r="C118" s="37" t="str">
        <f t="shared" si="15"/>
        <v/>
      </c>
      <c r="D118" s="43"/>
      <c r="E118" s="40"/>
      <c r="F118" s="40"/>
      <c r="G118" s="43"/>
      <c r="H118" s="40"/>
      <c r="I118" s="40"/>
      <c r="J118" s="6" t="str">
        <f t="shared" si="10"/>
        <v/>
      </c>
      <c r="K118" s="6" t="str">
        <f t="shared" si="11"/>
        <v/>
      </c>
      <c r="L118" s="7" t="str">
        <f t="shared" si="12"/>
        <v/>
      </c>
      <c r="M118" s="8" t="str">
        <f t="shared" si="9"/>
        <v/>
      </c>
      <c r="N118" s="2" t="e">
        <f t="shared" si="13"/>
        <v>#VALUE!</v>
      </c>
      <c r="O118" s="3" t="e">
        <f t="shared" si="14"/>
        <v>#DIV/0!</v>
      </c>
      <c r="Q118" s="29"/>
    </row>
    <row r="119" spans="1:18" x14ac:dyDescent="0.15">
      <c r="A119" s="51"/>
      <c r="C119" s="37" t="str">
        <f t="shared" si="15"/>
        <v/>
      </c>
      <c r="D119" s="43"/>
      <c r="E119" s="40"/>
      <c r="F119" s="40"/>
      <c r="G119" s="43"/>
      <c r="H119" s="40"/>
      <c r="I119" s="40"/>
      <c r="J119" s="6" t="str">
        <f t="shared" si="10"/>
        <v/>
      </c>
      <c r="K119" s="6" t="str">
        <f t="shared" si="11"/>
        <v/>
      </c>
      <c r="L119" s="7" t="str">
        <f t="shared" si="12"/>
        <v/>
      </c>
      <c r="M119" s="8" t="str">
        <f t="shared" si="9"/>
        <v/>
      </c>
      <c r="N119" s="2" t="e">
        <f t="shared" si="13"/>
        <v>#VALUE!</v>
      </c>
      <c r="O119" s="3" t="e">
        <f t="shared" si="14"/>
        <v>#DIV/0!</v>
      </c>
      <c r="P119" s="10"/>
      <c r="Q119" s="25"/>
    </row>
    <row r="120" spans="1:18" x14ac:dyDescent="0.15">
      <c r="A120" s="51"/>
      <c r="C120" s="37" t="str">
        <f t="shared" si="15"/>
        <v/>
      </c>
      <c r="D120" s="43"/>
      <c r="E120" s="40"/>
      <c r="F120" s="40"/>
      <c r="G120" s="43"/>
      <c r="H120" s="40"/>
      <c r="I120" s="40"/>
      <c r="J120" s="6" t="str">
        <f t="shared" si="10"/>
        <v/>
      </c>
      <c r="K120" s="6" t="str">
        <f t="shared" si="11"/>
        <v/>
      </c>
      <c r="L120" s="7" t="str">
        <f t="shared" si="12"/>
        <v/>
      </c>
      <c r="M120" s="8" t="str">
        <f t="shared" si="9"/>
        <v/>
      </c>
      <c r="N120" s="2" t="e">
        <f t="shared" si="13"/>
        <v>#VALUE!</v>
      </c>
      <c r="O120" s="3" t="e">
        <f t="shared" si="14"/>
        <v>#DIV/0!</v>
      </c>
    </row>
    <row r="121" spans="1:18" x14ac:dyDescent="0.15">
      <c r="A121" s="51"/>
      <c r="C121" s="37" t="str">
        <f t="shared" si="15"/>
        <v/>
      </c>
      <c r="D121" s="43"/>
      <c r="E121" s="40"/>
      <c r="F121" s="40"/>
      <c r="G121" s="43"/>
      <c r="H121" s="40"/>
      <c r="I121" s="40"/>
      <c r="J121" s="6" t="str">
        <f t="shared" si="10"/>
        <v/>
      </c>
      <c r="K121" s="6" t="str">
        <f t="shared" si="11"/>
        <v/>
      </c>
      <c r="L121" s="7" t="str">
        <f t="shared" si="12"/>
        <v/>
      </c>
      <c r="M121" s="8" t="str">
        <f t="shared" si="9"/>
        <v/>
      </c>
      <c r="N121" s="2" t="e">
        <f t="shared" si="13"/>
        <v>#VALUE!</v>
      </c>
      <c r="O121" s="3" t="e">
        <f t="shared" si="14"/>
        <v>#DIV/0!</v>
      </c>
    </row>
    <row r="122" spans="1:18" x14ac:dyDescent="0.15">
      <c r="A122" s="51"/>
      <c r="C122" s="37" t="str">
        <f t="shared" si="15"/>
        <v/>
      </c>
      <c r="D122" s="43"/>
      <c r="E122" s="40"/>
      <c r="F122" s="40"/>
      <c r="G122" s="43"/>
      <c r="H122" s="40"/>
      <c r="I122" s="40"/>
      <c r="J122" s="6" t="str">
        <f t="shared" si="10"/>
        <v/>
      </c>
      <c r="K122" s="6" t="str">
        <f t="shared" si="11"/>
        <v/>
      </c>
      <c r="L122" s="7" t="str">
        <f t="shared" si="12"/>
        <v/>
      </c>
      <c r="M122" s="8" t="str">
        <f t="shared" si="9"/>
        <v/>
      </c>
      <c r="N122" s="2" t="e">
        <f t="shared" si="13"/>
        <v>#VALUE!</v>
      </c>
      <c r="O122" s="3" t="e">
        <f t="shared" si="14"/>
        <v>#DIV/0!</v>
      </c>
    </row>
    <row r="123" spans="1:18" x14ac:dyDescent="0.15">
      <c r="A123" s="40"/>
      <c r="E123" s="40"/>
      <c r="F123" s="40"/>
      <c r="H123" s="40"/>
      <c r="I123" s="40"/>
      <c r="J123" s="6" t="str">
        <f t="shared" si="10"/>
        <v/>
      </c>
      <c r="K123" s="6" t="str">
        <f t="shared" si="11"/>
        <v/>
      </c>
      <c r="L123" s="7" t="str">
        <f t="shared" si="12"/>
        <v/>
      </c>
      <c r="M123" s="8" t="str">
        <f t="shared" si="9"/>
        <v/>
      </c>
      <c r="N123" s="2" t="e">
        <f t="shared" si="13"/>
        <v>#VALUE!</v>
      </c>
      <c r="O123" s="3" t="e">
        <f t="shared" si="14"/>
        <v>#DIV/0!</v>
      </c>
    </row>
    <row r="124" spans="1:18" x14ac:dyDescent="0.15">
      <c r="A124" s="40"/>
      <c r="E124" s="40"/>
      <c r="F124" s="40"/>
      <c r="H124" s="40"/>
      <c r="I124" s="40"/>
      <c r="J124" s="6" t="str">
        <f t="shared" si="10"/>
        <v/>
      </c>
      <c r="K124" s="6" t="str">
        <f t="shared" si="11"/>
        <v/>
      </c>
      <c r="L124" s="7" t="str">
        <f t="shared" si="12"/>
        <v/>
      </c>
      <c r="M124" s="8" t="str">
        <f t="shared" si="9"/>
        <v/>
      </c>
      <c r="N124" s="2" t="e">
        <f t="shared" si="13"/>
        <v>#VALUE!</v>
      </c>
      <c r="O124" s="3" t="e">
        <f t="shared" si="14"/>
        <v>#DIV/0!</v>
      </c>
    </row>
    <row r="125" spans="1:18" x14ac:dyDescent="0.15">
      <c r="A125" s="40"/>
      <c r="E125" s="40"/>
      <c r="F125" s="40"/>
      <c r="H125" s="40"/>
      <c r="I125" s="40"/>
      <c r="J125" s="6" t="str">
        <f t="shared" si="10"/>
        <v/>
      </c>
      <c r="K125" s="6" t="str">
        <f t="shared" si="11"/>
        <v/>
      </c>
      <c r="L125" s="7" t="str">
        <f t="shared" si="12"/>
        <v/>
      </c>
      <c r="M125" s="8" t="str">
        <f t="shared" si="9"/>
        <v/>
      </c>
      <c r="N125" s="2" t="e">
        <f t="shared" si="13"/>
        <v>#VALUE!</v>
      </c>
      <c r="O125" s="3" t="e">
        <f t="shared" si="14"/>
        <v>#DIV/0!</v>
      </c>
    </row>
    <row r="126" spans="1:18" x14ac:dyDescent="0.15">
      <c r="A126" s="40"/>
      <c r="E126" s="40"/>
      <c r="F126" s="40"/>
      <c r="H126" s="40"/>
      <c r="I126" s="40"/>
      <c r="J126" s="6" t="str">
        <f t="shared" si="10"/>
        <v/>
      </c>
      <c r="K126" s="6" t="str">
        <f t="shared" si="11"/>
        <v/>
      </c>
      <c r="L126" s="7" t="str">
        <f t="shared" si="12"/>
        <v/>
      </c>
      <c r="M126" s="8" t="str">
        <f t="shared" si="9"/>
        <v/>
      </c>
      <c r="N126" s="2" t="e">
        <f t="shared" si="13"/>
        <v>#VALUE!</v>
      </c>
      <c r="O126" s="3" t="e">
        <f t="shared" si="14"/>
        <v>#DIV/0!</v>
      </c>
    </row>
    <row r="127" spans="1:18" x14ac:dyDescent="0.15">
      <c r="A127" s="40"/>
      <c r="E127" s="40"/>
      <c r="F127" s="40"/>
      <c r="H127" s="40"/>
      <c r="I127" s="40"/>
      <c r="J127" s="6" t="str">
        <f t="shared" si="10"/>
        <v/>
      </c>
      <c r="K127" s="6" t="str">
        <f t="shared" si="11"/>
        <v/>
      </c>
      <c r="L127" s="7" t="str">
        <f t="shared" si="12"/>
        <v/>
      </c>
      <c r="M127" s="8" t="str">
        <f t="shared" si="9"/>
        <v/>
      </c>
      <c r="N127" s="2" t="e">
        <f t="shared" si="13"/>
        <v>#VALUE!</v>
      </c>
      <c r="O127" s="3" t="e">
        <f t="shared" si="14"/>
        <v>#DIV/0!</v>
      </c>
    </row>
    <row r="128" spans="1:18" x14ac:dyDescent="0.15">
      <c r="A128" s="40"/>
      <c r="E128" s="40"/>
      <c r="F128" s="40"/>
      <c r="H128" s="40"/>
      <c r="I128" s="40"/>
      <c r="J128" s="6" t="str">
        <f t="shared" si="10"/>
        <v/>
      </c>
      <c r="K128" s="6" t="str">
        <f t="shared" si="11"/>
        <v/>
      </c>
      <c r="L128" s="7" t="str">
        <f t="shared" si="12"/>
        <v/>
      </c>
      <c r="M128" s="8" t="str">
        <f t="shared" si="9"/>
        <v/>
      </c>
      <c r="N128" s="2" t="e">
        <f t="shared" si="13"/>
        <v>#VALUE!</v>
      </c>
      <c r="O128" s="3" t="e">
        <f t="shared" si="14"/>
        <v>#DIV/0!</v>
      </c>
    </row>
    <row r="129" spans="1:15" x14ac:dyDescent="0.15">
      <c r="A129" s="40"/>
      <c r="E129" s="40"/>
      <c r="F129" s="40"/>
      <c r="H129" s="40"/>
      <c r="I129" s="40"/>
      <c r="J129" s="6" t="str">
        <f t="shared" si="10"/>
        <v/>
      </c>
      <c r="K129" s="6" t="str">
        <f t="shared" si="11"/>
        <v/>
      </c>
      <c r="L129" s="7" t="str">
        <f t="shared" si="12"/>
        <v/>
      </c>
      <c r="M129" s="8" t="str">
        <f t="shared" si="9"/>
        <v/>
      </c>
      <c r="N129" s="2" t="e">
        <f t="shared" si="13"/>
        <v>#VALUE!</v>
      </c>
      <c r="O129" s="3" t="e">
        <f t="shared" si="14"/>
        <v>#DIV/0!</v>
      </c>
    </row>
    <row r="130" spans="1:15" x14ac:dyDescent="0.15">
      <c r="A130" s="40"/>
      <c r="E130" s="40"/>
      <c r="F130" s="40"/>
      <c r="H130" s="40"/>
      <c r="I130" s="40"/>
      <c r="J130" s="6" t="str">
        <f t="shared" si="10"/>
        <v/>
      </c>
      <c r="K130" s="6" t="str">
        <f t="shared" si="11"/>
        <v/>
      </c>
      <c r="L130" s="7" t="str">
        <f t="shared" si="12"/>
        <v/>
      </c>
      <c r="M130" s="8" t="str">
        <f t="shared" si="9"/>
        <v/>
      </c>
      <c r="N130" s="2" t="e">
        <f t="shared" si="13"/>
        <v>#VALUE!</v>
      </c>
      <c r="O130" s="3" t="e">
        <f t="shared" si="14"/>
        <v>#DIV/0!</v>
      </c>
    </row>
    <row r="131" spans="1:15" x14ac:dyDescent="0.15">
      <c r="A131" s="40"/>
      <c r="E131" s="40"/>
      <c r="F131" s="40"/>
      <c r="H131" s="40"/>
      <c r="I131" s="40"/>
      <c r="J131" s="6" t="str">
        <f t="shared" si="10"/>
        <v/>
      </c>
      <c r="K131" s="6" t="str">
        <f t="shared" si="11"/>
        <v/>
      </c>
      <c r="L131" s="7" t="str">
        <f t="shared" si="12"/>
        <v/>
      </c>
      <c r="M131" s="8" t="str">
        <f t="shared" si="9"/>
        <v/>
      </c>
      <c r="N131" s="2" t="e">
        <f t="shared" si="13"/>
        <v>#VALUE!</v>
      </c>
      <c r="O131" s="3" t="e">
        <f t="shared" si="14"/>
        <v>#DIV/0!</v>
      </c>
    </row>
    <row r="132" spans="1:15" x14ac:dyDescent="0.15">
      <c r="A132" s="40"/>
      <c r="E132" s="40"/>
      <c r="F132" s="40"/>
      <c r="H132" s="40"/>
      <c r="I132" s="40"/>
      <c r="J132" s="6" t="str">
        <f t="shared" si="10"/>
        <v/>
      </c>
      <c r="K132" s="6" t="str">
        <f t="shared" si="11"/>
        <v/>
      </c>
      <c r="L132" s="7" t="str">
        <f t="shared" si="12"/>
        <v/>
      </c>
      <c r="M132" s="8" t="str">
        <f t="shared" si="9"/>
        <v/>
      </c>
      <c r="N132" s="2" t="e">
        <f t="shared" si="13"/>
        <v>#VALUE!</v>
      </c>
      <c r="O132" s="3" t="e">
        <f t="shared" si="14"/>
        <v>#DIV/0!</v>
      </c>
    </row>
    <row r="133" spans="1:15" x14ac:dyDescent="0.15">
      <c r="A133" s="40"/>
      <c r="E133" s="40"/>
      <c r="F133" s="40"/>
      <c r="H133" s="40"/>
      <c r="I133" s="40"/>
      <c r="J133" s="6" t="str">
        <f t="shared" si="10"/>
        <v/>
      </c>
      <c r="K133" s="6" t="str">
        <f t="shared" si="11"/>
        <v/>
      </c>
      <c r="L133" s="7" t="str">
        <f t="shared" si="12"/>
        <v/>
      </c>
      <c r="M133" s="8" t="str">
        <f t="shared" si="9"/>
        <v/>
      </c>
      <c r="N133" s="2" t="e">
        <f t="shared" si="13"/>
        <v>#VALUE!</v>
      </c>
      <c r="O133" s="3" t="e">
        <f t="shared" si="14"/>
        <v>#DIV/0!</v>
      </c>
    </row>
    <row r="134" spans="1:15" x14ac:dyDescent="0.15">
      <c r="A134" s="40"/>
      <c r="E134" s="40"/>
      <c r="F134" s="40"/>
      <c r="H134" s="40"/>
      <c r="I134" s="40"/>
      <c r="J134" s="6" t="str">
        <f t="shared" si="10"/>
        <v/>
      </c>
      <c r="K134" s="6" t="str">
        <f t="shared" si="11"/>
        <v/>
      </c>
      <c r="L134" s="7" t="str">
        <f t="shared" si="12"/>
        <v/>
      </c>
      <c r="M134" s="8" t="str">
        <f t="shared" si="9"/>
        <v/>
      </c>
      <c r="N134" s="2" t="e">
        <f t="shared" si="13"/>
        <v>#VALUE!</v>
      </c>
      <c r="O134" s="3" t="e">
        <f t="shared" si="14"/>
        <v>#DIV/0!</v>
      </c>
    </row>
    <row r="135" spans="1:15" x14ac:dyDescent="0.15">
      <c r="A135" s="40"/>
      <c r="E135" s="40"/>
      <c r="F135" s="40"/>
      <c r="H135" s="40"/>
      <c r="I135" s="40"/>
      <c r="J135" s="6" t="str">
        <f t="shared" si="10"/>
        <v/>
      </c>
      <c r="K135" s="6" t="str">
        <f t="shared" si="11"/>
        <v/>
      </c>
      <c r="L135" s="7" t="str">
        <f t="shared" si="12"/>
        <v/>
      </c>
      <c r="M135" s="8" t="str">
        <f t="shared" si="9"/>
        <v/>
      </c>
      <c r="N135" s="2" t="e">
        <f t="shared" si="13"/>
        <v>#VALUE!</v>
      </c>
      <c r="O135" s="3" t="e">
        <f t="shared" si="14"/>
        <v>#DIV/0!</v>
      </c>
    </row>
    <row r="136" spans="1:15" x14ac:dyDescent="0.15">
      <c r="A136" s="40"/>
      <c r="E136" s="40"/>
      <c r="F136" s="40"/>
      <c r="H136" s="40"/>
      <c r="I136" s="40"/>
      <c r="J136" s="6" t="str">
        <f t="shared" si="10"/>
        <v/>
      </c>
      <c r="K136" s="6" t="str">
        <f t="shared" si="11"/>
        <v/>
      </c>
      <c r="L136" s="7" t="str">
        <f t="shared" si="12"/>
        <v/>
      </c>
      <c r="M136" s="8" t="str">
        <f t="shared" si="9"/>
        <v/>
      </c>
      <c r="N136" s="2" t="e">
        <f t="shared" si="13"/>
        <v>#VALUE!</v>
      </c>
      <c r="O136" s="3" t="e">
        <f t="shared" si="14"/>
        <v>#DIV/0!</v>
      </c>
    </row>
    <row r="137" spans="1:15" x14ac:dyDescent="0.15">
      <c r="A137" s="40"/>
      <c r="E137" s="40"/>
      <c r="F137" s="40"/>
      <c r="H137" s="40"/>
      <c r="I137" s="40"/>
      <c r="J137" s="6" t="str">
        <f t="shared" si="10"/>
        <v/>
      </c>
      <c r="K137" s="6" t="str">
        <f t="shared" si="11"/>
        <v/>
      </c>
      <c r="L137" s="7" t="str">
        <f t="shared" si="12"/>
        <v/>
      </c>
      <c r="M137" s="8" t="str">
        <f t="shared" si="9"/>
        <v/>
      </c>
      <c r="N137" s="2" t="e">
        <f t="shared" si="13"/>
        <v>#VALUE!</v>
      </c>
      <c r="O137" s="3" t="e">
        <f t="shared" si="14"/>
        <v>#DIV/0!</v>
      </c>
    </row>
    <row r="138" spans="1:15" x14ac:dyDescent="0.15">
      <c r="A138" s="40"/>
      <c r="E138" s="40"/>
      <c r="F138" s="40"/>
      <c r="H138" s="40"/>
      <c r="I138" s="40"/>
      <c r="J138" s="6" t="str">
        <f t="shared" si="10"/>
        <v/>
      </c>
      <c r="K138" s="6" t="str">
        <f t="shared" si="11"/>
        <v/>
      </c>
      <c r="L138" s="7" t="str">
        <f t="shared" si="12"/>
        <v/>
      </c>
      <c r="M138" s="8" t="str">
        <f t="shared" si="9"/>
        <v/>
      </c>
      <c r="N138" s="2" t="e">
        <f t="shared" si="13"/>
        <v>#VALUE!</v>
      </c>
      <c r="O138" s="3" t="e">
        <f t="shared" si="14"/>
        <v>#DIV/0!</v>
      </c>
    </row>
    <row r="139" spans="1:15" x14ac:dyDescent="0.15">
      <c r="A139" s="40"/>
      <c r="E139" s="40"/>
      <c r="F139" s="40"/>
      <c r="H139" s="40"/>
      <c r="I139" s="40"/>
      <c r="J139" s="6" t="str">
        <f t="shared" si="10"/>
        <v/>
      </c>
      <c r="K139" s="6" t="str">
        <f t="shared" si="11"/>
        <v/>
      </c>
      <c r="L139" s="7" t="str">
        <f t="shared" si="12"/>
        <v/>
      </c>
      <c r="M139" s="8" t="str">
        <f t="shared" si="9"/>
        <v/>
      </c>
      <c r="N139" s="2" t="e">
        <f t="shared" si="13"/>
        <v>#VALUE!</v>
      </c>
      <c r="O139" s="3" t="e">
        <f t="shared" si="14"/>
        <v>#DIV/0!</v>
      </c>
    </row>
    <row r="140" spans="1:15" x14ac:dyDescent="0.15">
      <c r="A140" s="40"/>
      <c r="E140" s="40"/>
      <c r="F140" s="40"/>
      <c r="H140" s="40"/>
      <c r="I140" s="40"/>
      <c r="J140" s="6" t="str">
        <f t="shared" si="10"/>
        <v/>
      </c>
      <c r="K140" s="6" t="str">
        <f t="shared" si="11"/>
        <v/>
      </c>
      <c r="L140" s="7" t="str">
        <f t="shared" si="12"/>
        <v/>
      </c>
      <c r="M140" s="8" t="str">
        <f t="shared" si="9"/>
        <v/>
      </c>
      <c r="N140" s="2" t="e">
        <f t="shared" si="13"/>
        <v>#VALUE!</v>
      </c>
      <c r="O140" s="3" t="e">
        <f t="shared" si="14"/>
        <v>#DIV/0!</v>
      </c>
    </row>
    <row r="141" spans="1:15" x14ac:dyDescent="0.15">
      <c r="A141" s="40"/>
      <c r="E141" s="40"/>
      <c r="F141" s="40"/>
      <c r="H141" s="40"/>
      <c r="I141" s="40"/>
      <c r="J141" s="6" t="str">
        <f t="shared" si="10"/>
        <v/>
      </c>
      <c r="K141" s="6" t="str">
        <f t="shared" si="11"/>
        <v/>
      </c>
      <c r="L141" s="7" t="str">
        <f t="shared" si="12"/>
        <v/>
      </c>
      <c r="M141" s="8" t="str">
        <f t="shared" si="9"/>
        <v/>
      </c>
      <c r="N141" s="2" t="e">
        <f t="shared" si="13"/>
        <v>#VALUE!</v>
      </c>
      <c r="O141" s="3" t="e">
        <f t="shared" si="14"/>
        <v>#DIV/0!</v>
      </c>
    </row>
    <row r="142" spans="1:15" x14ac:dyDescent="0.15">
      <c r="A142" s="40"/>
      <c r="E142" s="40"/>
      <c r="F142" s="40"/>
      <c r="H142" s="40"/>
      <c r="I142" s="40"/>
      <c r="J142" s="6" t="str">
        <f t="shared" si="10"/>
        <v/>
      </c>
      <c r="K142" s="6" t="str">
        <f t="shared" si="11"/>
        <v/>
      </c>
      <c r="L142" s="7" t="str">
        <f t="shared" si="12"/>
        <v/>
      </c>
      <c r="M142" s="8" t="str">
        <f t="shared" ref="M142:M143" si="16">IFERROR(IF(L142&lt;=1,L142*C142*1000,""),"")</f>
        <v/>
      </c>
      <c r="N142" s="2" t="e">
        <f t="shared" si="13"/>
        <v>#VALUE!</v>
      </c>
      <c r="O142" s="3" t="e">
        <f t="shared" si="14"/>
        <v>#DIV/0!</v>
      </c>
    </row>
    <row r="143" spans="1:15" x14ac:dyDescent="0.15">
      <c r="A143" s="40"/>
      <c r="E143" s="40"/>
      <c r="F143" s="40"/>
      <c r="H143" s="40"/>
      <c r="I143" s="40"/>
      <c r="J143" s="6" t="str">
        <f t="shared" ref="J143" si="17">IFERROR(IF(AND(B143="売",I143="勝"),ABS(E143-H143),IF(AND(B143="買",I143="勝"),ABS(E143-H143),""))*100,"")</f>
        <v/>
      </c>
      <c r="K143" s="6" t="str">
        <f t="shared" ref="K143" si="18">IFERROR(IF(J143&gt;=1,J143*C143*1000,""),"")</f>
        <v/>
      </c>
      <c r="L143" s="7" t="str">
        <f t="shared" ref="L143" si="19">IFERROR(IF(AND(B143="売",I143="負"),(E143-H143),IF(AND(B143="買",I143="負"),(H143-E143),""))*100,"")</f>
        <v/>
      </c>
      <c r="M143" s="8" t="str">
        <f t="shared" si="16"/>
        <v/>
      </c>
      <c r="N143" s="2" t="e">
        <f t="shared" ref="N143" si="20">IF(I143="ー",J131+0,IF(M143&lt;1,M143+J131,K143+J131))</f>
        <v>#VALUE!</v>
      </c>
      <c r="O143" s="3" t="e">
        <f t="shared" ref="O143" si="21">(H143-E143)/(E143-F143)</f>
        <v>#DIV/0!</v>
      </c>
    </row>
    <row r="144" spans="1:15" x14ac:dyDescent="0.15">
      <c r="A144" s="40"/>
      <c r="E144" s="40"/>
      <c r="F144" s="40"/>
      <c r="H144" s="40"/>
      <c r="I144" s="40"/>
      <c r="J144" s="6"/>
      <c r="K144" s="6"/>
      <c r="L144" s="7"/>
      <c r="M144" s="8"/>
      <c r="N144" s="2"/>
      <c r="O144" s="3"/>
    </row>
    <row r="145" spans="1:15" x14ac:dyDescent="0.15">
      <c r="A145" s="40"/>
      <c r="E145" s="40"/>
      <c r="F145" s="40"/>
      <c r="H145" s="40"/>
      <c r="I145" s="40"/>
      <c r="J145" s="6"/>
      <c r="K145" s="6"/>
      <c r="L145" s="7"/>
      <c r="M145" s="8"/>
      <c r="N145" s="2"/>
      <c r="O145" s="3"/>
    </row>
    <row r="146" spans="1:15" x14ac:dyDescent="0.15">
      <c r="A146" s="40"/>
      <c r="E146" s="40"/>
      <c r="F146" s="40"/>
      <c r="H146" s="40"/>
      <c r="I146" s="40"/>
      <c r="J146" s="6"/>
      <c r="K146" s="6"/>
      <c r="L146" s="7"/>
      <c r="M146" s="8"/>
      <c r="N146" s="2"/>
      <c r="O146" s="3"/>
    </row>
    <row r="147" spans="1:15" x14ac:dyDescent="0.15">
      <c r="A147" s="40"/>
      <c r="E147" s="40"/>
      <c r="F147" s="40"/>
      <c r="H147" s="40"/>
      <c r="I147" s="40"/>
      <c r="J147" s="6"/>
      <c r="K147" s="6"/>
      <c r="L147" s="7"/>
      <c r="M147" s="8"/>
      <c r="N147" s="2"/>
      <c r="O147" s="3"/>
    </row>
    <row r="148" spans="1:15" x14ac:dyDescent="0.15">
      <c r="A148" s="40"/>
      <c r="E148" s="40"/>
      <c r="F148" s="40"/>
      <c r="H148" s="40"/>
      <c r="I148" s="40"/>
      <c r="J148" s="6"/>
      <c r="K148" s="6"/>
      <c r="L148" s="7"/>
      <c r="M148" s="8"/>
      <c r="N148" s="2"/>
      <c r="O148" s="3"/>
    </row>
    <row r="149" spans="1:15" x14ac:dyDescent="0.15">
      <c r="A149" s="40"/>
      <c r="D149" s="36"/>
      <c r="E149" s="40"/>
      <c r="F149" s="40"/>
      <c r="H149" s="40"/>
      <c r="I149" s="40"/>
      <c r="J149" s="6"/>
      <c r="K149" s="6"/>
      <c r="L149" s="7"/>
      <c r="M149" s="8"/>
      <c r="N149" s="2"/>
      <c r="O149" s="3"/>
    </row>
    <row r="150" spans="1:15" x14ac:dyDescent="0.15">
      <c r="A150" s="40"/>
      <c r="E150" s="40"/>
      <c r="F150" s="40"/>
      <c r="H150" s="40"/>
      <c r="I150" s="40"/>
      <c r="J150" s="6"/>
      <c r="K150" s="6"/>
      <c r="L150" s="7"/>
      <c r="M150" s="8"/>
      <c r="N150" s="2"/>
      <c r="O150" s="3"/>
    </row>
    <row r="151" spans="1:15" x14ac:dyDescent="0.15">
      <c r="A151" s="40"/>
      <c r="E151" s="40"/>
      <c r="F151" s="40"/>
      <c r="H151" s="40"/>
      <c r="I151" s="40"/>
      <c r="J151" s="6"/>
      <c r="K151" s="6"/>
      <c r="L151" s="7"/>
      <c r="M151" s="8"/>
      <c r="N151" s="2"/>
      <c r="O151" s="3"/>
    </row>
    <row r="152" spans="1:15" x14ac:dyDescent="0.15">
      <c r="A152" s="40"/>
      <c r="E152" s="40"/>
      <c r="F152" s="40"/>
      <c r="H152" s="40"/>
      <c r="I152" s="40"/>
      <c r="J152" s="6"/>
      <c r="K152" s="6"/>
      <c r="L152" s="7"/>
      <c r="M152" s="8"/>
      <c r="N152" s="2"/>
      <c r="O152" s="3"/>
    </row>
    <row r="153" spans="1:15" x14ac:dyDescent="0.15">
      <c r="A153" s="40"/>
      <c r="E153" s="40"/>
      <c r="F153" s="40"/>
      <c r="H153" s="40"/>
      <c r="I153" s="40"/>
      <c r="J153" s="6"/>
      <c r="K153" s="6"/>
      <c r="L153" s="7"/>
      <c r="M153" s="8"/>
      <c r="N153" s="2"/>
      <c r="O153" s="3"/>
    </row>
    <row r="154" spans="1:15" x14ac:dyDescent="0.15">
      <c r="A154" s="40"/>
      <c r="E154" s="40"/>
      <c r="F154" s="40"/>
      <c r="H154" s="40"/>
      <c r="I154" s="40"/>
      <c r="J154" s="6"/>
      <c r="K154" s="6"/>
      <c r="L154" s="7"/>
      <c r="M154" s="8"/>
      <c r="N154" s="2"/>
      <c r="O154" s="3"/>
    </row>
    <row r="155" spans="1:15" x14ac:dyDescent="0.15">
      <c r="A155" s="40"/>
      <c r="E155" s="40"/>
      <c r="F155" s="40"/>
      <c r="H155" s="40"/>
      <c r="I155" s="40"/>
      <c r="J155" s="6"/>
      <c r="K155" s="6"/>
      <c r="L155" s="7"/>
      <c r="M155" s="8"/>
      <c r="N155" s="2"/>
      <c r="O155" s="3"/>
    </row>
    <row r="156" spans="1:15" x14ac:dyDescent="0.15">
      <c r="A156" s="40"/>
      <c r="E156" s="40"/>
      <c r="F156" s="40"/>
      <c r="H156" s="40"/>
      <c r="I156" s="40"/>
      <c r="J156" s="6"/>
      <c r="K156" s="6"/>
      <c r="L156" s="7"/>
      <c r="M156" s="8"/>
      <c r="N156" s="2"/>
      <c r="O156" s="3"/>
    </row>
    <row r="157" spans="1:15" x14ac:dyDescent="0.15">
      <c r="A157" s="40"/>
      <c r="E157" s="40"/>
      <c r="F157" s="40"/>
      <c r="H157" s="40"/>
      <c r="I157" s="40"/>
      <c r="J157" s="6"/>
      <c r="K157" s="6"/>
      <c r="L157" s="7"/>
      <c r="M157" s="8"/>
      <c r="N157" s="2"/>
      <c r="O157" s="3"/>
    </row>
    <row r="158" spans="1:15" x14ac:dyDescent="0.15">
      <c r="A158" s="40"/>
      <c r="E158" s="40"/>
      <c r="F158" s="40"/>
      <c r="H158" s="40"/>
      <c r="I158" s="40"/>
      <c r="J158" s="6"/>
      <c r="K158" s="6"/>
      <c r="L158" s="7"/>
      <c r="M158" s="8"/>
      <c r="N158" s="2"/>
      <c r="O158" s="3"/>
    </row>
    <row r="159" spans="1:15" x14ac:dyDescent="0.15">
      <c r="A159" s="40"/>
      <c r="E159" s="40"/>
      <c r="F159" s="40"/>
      <c r="H159" s="40"/>
      <c r="I159" s="40"/>
      <c r="J159" s="6"/>
      <c r="K159" s="6"/>
      <c r="L159" s="7"/>
      <c r="M159" s="8"/>
      <c r="N159" s="2"/>
      <c r="O159" s="3"/>
    </row>
    <row r="160" spans="1:15" x14ac:dyDescent="0.15">
      <c r="A160" s="40"/>
      <c r="E160" s="40"/>
      <c r="F160" s="40"/>
      <c r="H160" s="40"/>
      <c r="I160" s="40"/>
      <c r="J160" s="6"/>
      <c r="K160" s="6"/>
      <c r="L160" s="7"/>
      <c r="M160" s="8"/>
      <c r="N160" s="2"/>
      <c r="O160" s="3"/>
    </row>
    <row r="161" spans="1:15" x14ac:dyDescent="0.15">
      <c r="A161" s="40"/>
      <c r="E161" s="40"/>
      <c r="F161" s="40"/>
      <c r="H161" s="40"/>
      <c r="I161" s="40"/>
      <c r="J161" s="6"/>
      <c r="K161" s="6"/>
      <c r="L161" s="7"/>
      <c r="M161" s="8"/>
      <c r="N161" s="2"/>
      <c r="O161" s="3"/>
    </row>
    <row r="162" spans="1:15" x14ac:dyDescent="0.15">
      <c r="A162" s="40"/>
      <c r="E162" s="40"/>
      <c r="F162" s="40"/>
      <c r="H162" s="40"/>
      <c r="I162" s="40"/>
      <c r="J162" s="6"/>
      <c r="K162" s="6"/>
      <c r="L162" s="7"/>
      <c r="M162" s="8"/>
      <c r="N162" s="2"/>
      <c r="O162" s="3"/>
    </row>
    <row r="163" spans="1:15" x14ac:dyDescent="0.15">
      <c r="A163" s="40"/>
      <c r="E163" s="40"/>
      <c r="F163" s="40"/>
      <c r="H163" s="40"/>
      <c r="I163" s="40"/>
      <c r="J163" s="6"/>
      <c r="K163" s="6"/>
      <c r="L163" s="7"/>
      <c r="M163" s="8"/>
      <c r="N163" s="2"/>
      <c r="O163" s="3"/>
    </row>
    <row r="164" spans="1:15" x14ac:dyDescent="0.15">
      <c r="A164" s="40"/>
      <c r="E164" s="40"/>
      <c r="F164" s="40"/>
      <c r="H164" s="40"/>
      <c r="I164" s="40"/>
      <c r="J164" s="6"/>
      <c r="K164" s="6"/>
      <c r="L164" s="7"/>
      <c r="M164" s="8"/>
      <c r="N164" s="2"/>
      <c r="O164" s="3"/>
    </row>
    <row r="165" spans="1:15" x14ac:dyDescent="0.15">
      <c r="A165" s="40"/>
      <c r="E165" s="40"/>
      <c r="F165" s="40"/>
      <c r="H165" s="40"/>
      <c r="I165" s="40"/>
      <c r="J165" s="6"/>
      <c r="K165" s="6"/>
      <c r="L165" s="7"/>
      <c r="M165" s="8"/>
      <c r="N165" s="2"/>
      <c r="O165" s="3"/>
    </row>
    <row r="166" spans="1:15" x14ac:dyDescent="0.15">
      <c r="A166" s="40"/>
      <c r="E166" s="40"/>
      <c r="F166" s="40"/>
      <c r="H166" s="40"/>
      <c r="I166" s="40"/>
      <c r="J166" s="6"/>
      <c r="K166" s="6"/>
      <c r="L166" s="7"/>
      <c r="M166" s="8"/>
      <c r="N166" s="2"/>
      <c r="O166" s="3"/>
    </row>
    <row r="167" spans="1:15" x14ac:dyDescent="0.15">
      <c r="A167" s="40"/>
      <c r="E167" s="40"/>
      <c r="F167" s="40"/>
      <c r="H167" s="40"/>
      <c r="I167" s="40"/>
      <c r="J167" s="6"/>
      <c r="K167" s="6"/>
      <c r="L167" s="7"/>
      <c r="M167" s="8"/>
      <c r="N167" s="2"/>
      <c r="O167" s="3"/>
    </row>
    <row r="168" spans="1:15" x14ac:dyDescent="0.15">
      <c r="A168" s="40"/>
      <c r="E168" s="40"/>
      <c r="F168" s="40"/>
      <c r="H168" s="40"/>
      <c r="I168" s="40"/>
      <c r="J168" s="6"/>
      <c r="K168" s="6"/>
      <c r="L168" s="7"/>
      <c r="M168" s="8"/>
      <c r="N168" s="2"/>
      <c r="O168" s="3"/>
    </row>
    <row r="169" spans="1:15" x14ac:dyDescent="0.15">
      <c r="A169" s="40"/>
      <c r="E169" s="40"/>
      <c r="F169" s="40"/>
      <c r="H169" s="40"/>
      <c r="I169" s="40"/>
      <c r="J169" s="6"/>
      <c r="K169" s="6"/>
      <c r="L169" s="7"/>
      <c r="M169" s="8"/>
      <c r="N169" s="2"/>
      <c r="O169" s="3"/>
    </row>
    <row r="170" spans="1:15" x14ac:dyDescent="0.15">
      <c r="A170" s="40"/>
      <c r="E170" s="40"/>
      <c r="F170" s="40"/>
      <c r="H170" s="40"/>
      <c r="I170" s="40"/>
      <c r="J170" s="6"/>
      <c r="K170" s="6"/>
      <c r="L170" s="7"/>
      <c r="M170" s="8"/>
      <c r="N170" s="2"/>
      <c r="O170" s="3"/>
    </row>
    <row r="171" spans="1:15" x14ac:dyDescent="0.15">
      <c r="A171" s="40"/>
      <c r="E171" s="40"/>
      <c r="F171" s="40"/>
      <c r="H171" s="40"/>
      <c r="I171" s="40"/>
      <c r="J171" s="6"/>
      <c r="K171" s="6"/>
      <c r="L171" s="7"/>
      <c r="M171" s="8"/>
      <c r="N171" s="2"/>
      <c r="O171" s="3"/>
    </row>
    <row r="172" spans="1:15" x14ac:dyDescent="0.15">
      <c r="A172" s="40"/>
      <c r="E172" s="40"/>
      <c r="F172" s="40"/>
      <c r="H172" s="40"/>
      <c r="I172" s="40"/>
      <c r="J172" s="6"/>
      <c r="K172" s="6"/>
      <c r="L172" s="7"/>
      <c r="M172" s="8"/>
      <c r="N172" s="2"/>
      <c r="O172" s="3"/>
    </row>
    <row r="173" spans="1:15" x14ac:dyDescent="0.15">
      <c r="A173" s="40"/>
      <c r="E173" s="40"/>
      <c r="F173" s="40"/>
      <c r="H173" s="40"/>
      <c r="I173" s="40"/>
      <c r="J173" s="6"/>
      <c r="K173" s="6"/>
      <c r="L173" s="7"/>
      <c r="M173" s="8"/>
      <c r="N173" s="2"/>
      <c r="O173" s="3"/>
    </row>
    <row r="174" spans="1:15" x14ac:dyDescent="0.15">
      <c r="A174" s="40"/>
      <c r="E174" s="40"/>
      <c r="F174" s="40"/>
      <c r="H174" s="40"/>
      <c r="I174" s="40"/>
      <c r="J174" s="6"/>
      <c r="K174" s="6"/>
      <c r="L174" s="7"/>
      <c r="M174" s="8"/>
      <c r="N174" s="2"/>
      <c r="O174" s="3"/>
    </row>
    <row r="175" spans="1:15" x14ac:dyDescent="0.15">
      <c r="A175" s="40"/>
      <c r="D175" s="36"/>
      <c r="E175" s="40"/>
      <c r="F175" s="40"/>
      <c r="H175" s="40"/>
      <c r="I175" s="40"/>
      <c r="J175" s="6"/>
      <c r="K175" s="6"/>
      <c r="L175" s="7"/>
      <c r="M175" s="8"/>
      <c r="N175" s="2"/>
      <c r="O175" s="3"/>
    </row>
    <row r="176" spans="1:15" x14ac:dyDescent="0.15">
      <c r="A176" s="40"/>
      <c r="E176" s="40"/>
      <c r="F176" s="40"/>
      <c r="H176" s="40"/>
      <c r="I176" s="40"/>
      <c r="J176" s="6"/>
      <c r="K176" s="6"/>
      <c r="L176" s="7"/>
      <c r="M176" s="8"/>
      <c r="N176" s="2"/>
      <c r="O176" s="3"/>
    </row>
    <row r="177" spans="1:15" x14ac:dyDescent="0.15">
      <c r="A177" s="40"/>
      <c r="E177" s="40"/>
      <c r="F177" s="40"/>
      <c r="H177" s="40"/>
      <c r="I177" s="40"/>
      <c r="J177" s="6"/>
      <c r="K177" s="6"/>
      <c r="L177" s="7"/>
      <c r="M177" s="8"/>
      <c r="N177" s="2"/>
      <c r="O177" s="3"/>
    </row>
    <row r="178" spans="1:15" x14ac:dyDescent="0.15">
      <c r="A178" s="40"/>
      <c r="E178" s="40"/>
      <c r="F178" s="40"/>
      <c r="H178" s="40"/>
      <c r="I178" s="40"/>
      <c r="J178" s="6"/>
      <c r="K178" s="6"/>
      <c r="L178" s="7"/>
      <c r="M178" s="8"/>
      <c r="N178" s="2"/>
      <c r="O178" s="3"/>
    </row>
    <row r="179" spans="1:15" x14ac:dyDescent="0.15">
      <c r="A179" s="40"/>
      <c r="E179" s="40"/>
      <c r="F179" s="40"/>
      <c r="H179" s="40"/>
      <c r="I179" s="40"/>
      <c r="J179" s="6"/>
      <c r="K179" s="6"/>
      <c r="L179" s="7"/>
      <c r="M179" s="8"/>
      <c r="N179" s="2"/>
      <c r="O179" s="3"/>
    </row>
    <row r="180" spans="1:15" x14ac:dyDescent="0.15">
      <c r="A180" s="40"/>
      <c r="E180" s="40"/>
      <c r="F180" s="40"/>
      <c r="H180" s="40"/>
      <c r="I180" s="40"/>
      <c r="J180" s="6"/>
      <c r="K180" s="6"/>
      <c r="L180" s="7"/>
      <c r="M180" s="8"/>
      <c r="N180" s="2"/>
      <c r="O180" s="3"/>
    </row>
    <row r="181" spans="1:15" x14ac:dyDescent="0.15">
      <c r="A181" s="40"/>
      <c r="J181" s="6"/>
      <c r="K181" s="6"/>
      <c r="L181" s="7"/>
      <c r="M181" s="8"/>
      <c r="N181" s="2"/>
      <c r="O181" s="3"/>
    </row>
    <row r="182" spans="1:15" x14ac:dyDescent="0.15">
      <c r="A182" s="40"/>
      <c r="J182" s="6"/>
      <c r="K182" s="6"/>
      <c r="L182" s="7"/>
      <c r="M182" s="8"/>
      <c r="N182" s="2"/>
      <c r="O182" s="3"/>
    </row>
    <row r="183" spans="1:15" x14ac:dyDescent="0.15">
      <c r="A183" s="40"/>
      <c r="J183" s="6"/>
      <c r="K183" s="6"/>
      <c r="L183" s="7"/>
      <c r="M183" s="8"/>
      <c r="N183" s="2"/>
      <c r="O183" s="3"/>
    </row>
    <row r="184" spans="1:15" x14ac:dyDescent="0.15">
      <c r="A184" s="40"/>
      <c r="J184" s="6"/>
      <c r="K184" s="6"/>
      <c r="L184" s="7"/>
      <c r="M184" s="8"/>
      <c r="N184" s="2"/>
      <c r="O184" s="3"/>
    </row>
    <row r="185" spans="1:15" x14ac:dyDescent="0.15">
      <c r="A185" s="40"/>
      <c r="J185" s="6"/>
      <c r="K185" s="6"/>
      <c r="L185" s="7"/>
      <c r="M185" s="8"/>
      <c r="N185" s="2"/>
      <c r="O185" s="3"/>
    </row>
    <row r="186" spans="1:15" x14ac:dyDescent="0.15">
      <c r="A186" s="40"/>
      <c r="J186" s="6"/>
      <c r="K186" s="6"/>
      <c r="L186" s="7"/>
      <c r="M186" s="8"/>
      <c r="N186" s="2"/>
      <c r="O186" s="3"/>
    </row>
    <row r="187" spans="1:15" x14ac:dyDescent="0.15">
      <c r="A187" s="40"/>
      <c r="J187" s="6"/>
      <c r="K187" s="6"/>
      <c r="L187" s="7"/>
      <c r="M187" s="8"/>
      <c r="N187" s="2"/>
      <c r="O187" s="3"/>
    </row>
    <row r="188" spans="1:15" x14ac:dyDescent="0.15">
      <c r="A188" s="40"/>
      <c r="J188" s="6"/>
      <c r="K188" s="6"/>
      <c r="L188" s="7"/>
      <c r="M188" s="8"/>
      <c r="N188" s="2"/>
      <c r="O188" s="3"/>
    </row>
    <row r="189" spans="1:15" x14ac:dyDescent="0.15">
      <c r="A189" s="40"/>
      <c r="J189" s="6"/>
      <c r="K189" s="6"/>
      <c r="L189" s="7"/>
      <c r="M189" s="8"/>
      <c r="N189" s="2"/>
      <c r="O189" s="3"/>
    </row>
    <row r="190" spans="1:15" x14ac:dyDescent="0.15">
      <c r="A190" s="40"/>
      <c r="J190" s="6"/>
      <c r="K190" s="6"/>
      <c r="L190" s="7"/>
      <c r="M190" s="8"/>
      <c r="N190" s="2"/>
      <c r="O190" s="3"/>
    </row>
    <row r="191" spans="1:15" x14ac:dyDescent="0.15">
      <c r="A191" s="40"/>
      <c r="J191" s="6"/>
      <c r="K191" s="6"/>
      <c r="L191" s="7"/>
      <c r="M191" s="8"/>
      <c r="N191" s="2"/>
      <c r="O191" s="3"/>
    </row>
    <row r="192" spans="1:15" x14ac:dyDescent="0.15">
      <c r="A192" s="40"/>
      <c r="J192" s="6"/>
      <c r="K192" s="6"/>
      <c r="L192" s="7"/>
      <c r="M192" s="8"/>
      <c r="N192" s="2"/>
      <c r="O192" s="3"/>
    </row>
    <row r="193" spans="1:15" x14ac:dyDescent="0.15">
      <c r="A193" s="40"/>
      <c r="J193" s="6"/>
      <c r="K193" s="6"/>
      <c r="L193" s="7"/>
      <c r="M193" s="8"/>
      <c r="N193" s="2"/>
      <c r="O193" s="3"/>
    </row>
    <row r="194" spans="1:15" x14ac:dyDescent="0.15">
      <c r="A194" s="40"/>
      <c r="J194" s="6"/>
      <c r="K194" s="6"/>
      <c r="L194" s="7"/>
      <c r="M194" s="8"/>
      <c r="N194" s="2"/>
      <c r="O194" s="3"/>
    </row>
    <row r="195" spans="1:15" x14ac:dyDescent="0.15">
      <c r="A195" s="40"/>
      <c r="J195" s="6"/>
      <c r="K195" s="6"/>
      <c r="L195" s="7"/>
      <c r="M195" s="8"/>
      <c r="N195" s="2"/>
      <c r="O195" s="3"/>
    </row>
    <row r="196" spans="1:15" x14ac:dyDescent="0.15">
      <c r="A196" s="40"/>
      <c r="J196" s="6"/>
      <c r="K196" s="6"/>
      <c r="L196" s="7"/>
      <c r="M196" s="8"/>
      <c r="N196" s="2"/>
      <c r="O196" s="3"/>
    </row>
    <row r="197" spans="1:15" x14ac:dyDescent="0.15">
      <c r="A197" s="40"/>
      <c r="J197" s="6"/>
      <c r="K197" s="6"/>
      <c r="L197" s="7"/>
      <c r="M197" s="8"/>
      <c r="N197" s="2"/>
      <c r="O197" s="3"/>
    </row>
    <row r="198" spans="1:15" x14ac:dyDescent="0.15">
      <c r="A198" s="40"/>
      <c r="J198" s="6"/>
      <c r="K198" s="6"/>
      <c r="L198" s="7"/>
      <c r="M198" s="8"/>
      <c r="N198" s="2"/>
      <c r="O198" s="3"/>
    </row>
    <row r="199" spans="1:15" x14ac:dyDescent="0.15">
      <c r="A199" s="40"/>
      <c r="J199" s="6"/>
      <c r="K199" s="6"/>
      <c r="L199" s="7"/>
      <c r="M199" s="8"/>
      <c r="N199" s="2"/>
      <c r="O199" s="3"/>
    </row>
    <row r="200" spans="1:15" x14ac:dyDescent="0.15">
      <c r="A200" s="40"/>
      <c r="J200" s="6"/>
      <c r="K200" s="6"/>
      <c r="L200" s="7"/>
      <c r="M200" s="8"/>
      <c r="N200" s="2"/>
      <c r="O200" s="3"/>
    </row>
    <row r="201" spans="1:15" x14ac:dyDescent="0.15">
      <c r="A201" s="40"/>
      <c r="J201" s="6"/>
      <c r="K201" s="6"/>
      <c r="L201" s="7"/>
      <c r="M201" s="8"/>
      <c r="N201" s="2"/>
      <c r="O201" s="3"/>
    </row>
    <row r="202" spans="1:15" x14ac:dyDescent="0.15">
      <c r="A202" s="40"/>
      <c r="J202" s="6"/>
      <c r="K202" s="6"/>
      <c r="L202" s="7"/>
      <c r="M202" s="8"/>
      <c r="N202" s="2"/>
      <c r="O202" s="3"/>
    </row>
    <row r="203" spans="1:15" x14ac:dyDescent="0.15">
      <c r="A203" s="40"/>
      <c r="J203" s="6"/>
      <c r="K203" s="6"/>
      <c r="L203" s="7"/>
      <c r="M203" s="8"/>
      <c r="N203" s="2"/>
      <c r="O203" s="3"/>
    </row>
    <row r="204" spans="1:15" x14ac:dyDescent="0.15">
      <c r="A204" s="40"/>
      <c r="J204" s="6"/>
      <c r="K204" s="6"/>
      <c r="L204" s="7"/>
      <c r="M204" s="8"/>
      <c r="N204" s="2"/>
      <c r="O204" s="3"/>
    </row>
    <row r="205" spans="1:15" x14ac:dyDescent="0.15">
      <c r="A205" s="40"/>
      <c r="J205" s="6"/>
      <c r="K205" s="6"/>
      <c r="L205" s="7"/>
      <c r="M205" s="8"/>
      <c r="N205" s="2"/>
      <c r="O205" s="3"/>
    </row>
    <row r="206" spans="1:15" x14ac:dyDescent="0.15">
      <c r="A206" s="40"/>
      <c r="J206" s="6"/>
      <c r="K206" s="6"/>
      <c r="L206" s="7"/>
      <c r="M206" s="8"/>
      <c r="N206" s="2"/>
      <c r="O206" s="3"/>
    </row>
    <row r="207" spans="1:15" x14ac:dyDescent="0.15">
      <c r="A207" s="40"/>
      <c r="J207" s="6"/>
      <c r="K207" s="6"/>
      <c r="L207" s="7"/>
      <c r="M207" s="8"/>
      <c r="N207" s="2"/>
      <c r="O207" s="3"/>
    </row>
    <row r="208" spans="1:15" x14ac:dyDescent="0.15">
      <c r="A208" s="40"/>
      <c r="J208" s="6"/>
      <c r="K208" s="6"/>
      <c r="L208" s="7"/>
      <c r="M208" s="8"/>
      <c r="N208" s="2"/>
      <c r="O208" s="3"/>
    </row>
    <row r="209" spans="1:15" x14ac:dyDescent="0.15">
      <c r="A209" s="40"/>
      <c r="J209" s="6"/>
      <c r="K209" s="6"/>
      <c r="L209" s="7"/>
      <c r="M209" s="8"/>
      <c r="N209" s="2"/>
      <c r="O209" s="3"/>
    </row>
    <row r="210" spans="1:15" x14ac:dyDescent="0.15">
      <c r="A210" s="40"/>
      <c r="J210" s="6"/>
      <c r="K210" s="6"/>
      <c r="L210" s="7"/>
      <c r="M210" s="8"/>
      <c r="N210" s="2"/>
      <c r="O210" s="3"/>
    </row>
    <row r="211" spans="1:15" x14ac:dyDescent="0.15">
      <c r="A211" s="40"/>
      <c r="J211" s="6"/>
      <c r="K211" s="6"/>
      <c r="L211" s="7"/>
      <c r="M211" s="8"/>
      <c r="N211" s="2"/>
      <c r="O211" s="3"/>
    </row>
    <row r="212" spans="1:15" x14ac:dyDescent="0.15">
      <c r="A212" s="40"/>
      <c r="J212" s="6"/>
      <c r="K212" s="6"/>
      <c r="L212" s="7"/>
      <c r="M212" s="8"/>
      <c r="N212" s="2"/>
      <c r="O212" s="3"/>
    </row>
    <row r="213" spans="1:15" x14ac:dyDescent="0.15">
      <c r="A213" s="40"/>
      <c r="J213" s="6"/>
      <c r="K213" s="6"/>
      <c r="L213" s="7"/>
      <c r="M213" s="8"/>
      <c r="N213" s="2"/>
      <c r="O213" s="3"/>
    </row>
    <row r="214" spans="1:15" x14ac:dyDescent="0.15">
      <c r="A214" s="40"/>
      <c r="J214" s="6"/>
      <c r="K214" s="6"/>
      <c r="L214" s="7"/>
      <c r="M214" s="8"/>
      <c r="N214" s="2"/>
      <c r="O214" s="3"/>
    </row>
    <row r="215" spans="1:15" x14ac:dyDescent="0.15">
      <c r="A215" s="40"/>
      <c r="J215" s="6"/>
      <c r="K215" s="6"/>
      <c r="L215" s="7"/>
      <c r="M215" s="8"/>
      <c r="N215" s="2"/>
      <c r="O215" s="3"/>
    </row>
    <row r="216" spans="1:15" x14ac:dyDescent="0.15">
      <c r="A216" s="40"/>
      <c r="J216" s="6"/>
      <c r="K216" s="6"/>
      <c r="L216" s="7"/>
      <c r="M216" s="8"/>
      <c r="N216" s="2"/>
      <c r="O216" s="3"/>
    </row>
    <row r="217" spans="1:15" x14ac:dyDescent="0.15">
      <c r="A217" s="40"/>
      <c r="J217" s="6"/>
      <c r="K217" s="6"/>
      <c r="L217" s="7"/>
      <c r="M217" s="8"/>
      <c r="N217" s="2"/>
      <c r="O217" s="3"/>
    </row>
    <row r="218" spans="1:15" x14ac:dyDescent="0.15">
      <c r="A218" s="40"/>
      <c r="J218" s="6"/>
      <c r="K218" s="6"/>
      <c r="L218" s="7"/>
      <c r="M218" s="8"/>
      <c r="N218" s="2"/>
      <c r="O218" s="3"/>
    </row>
    <row r="219" spans="1:15" x14ac:dyDescent="0.15">
      <c r="A219" s="40"/>
      <c r="J219" s="6"/>
      <c r="K219" s="6"/>
      <c r="L219" s="7"/>
      <c r="M219" s="8"/>
      <c r="N219" s="2"/>
      <c r="O219" s="3"/>
    </row>
    <row r="220" spans="1:15" x14ac:dyDescent="0.15">
      <c r="A220" s="40"/>
      <c r="J220" s="6"/>
      <c r="K220" s="6"/>
      <c r="L220" s="7"/>
      <c r="M220" s="8"/>
      <c r="N220" s="2"/>
      <c r="O220" s="3"/>
    </row>
    <row r="221" spans="1:15" x14ac:dyDescent="0.15">
      <c r="A221" s="40"/>
      <c r="J221" s="6"/>
      <c r="K221" s="6"/>
      <c r="L221" s="7"/>
      <c r="M221" s="8"/>
      <c r="N221" s="2"/>
      <c r="O221" s="3"/>
    </row>
    <row r="222" spans="1:15" x14ac:dyDescent="0.15">
      <c r="A222" s="40"/>
      <c r="J222" s="6"/>
      <c r="K222" s="6"/>
      <c r="L222" s="7"/>
      <c r="M222" s="8"/>
      <c r="N222" s="2"/>
      <c r="O222" s="3"/>
    </row>
    <row r="223" spans="1:15" x14ac:dyDescent="0.15">
      <c r="A223" s="40"/>
      <c r="J223" s="6"/>
      <c r="K223" s="6"/>
      <c r="L223" s="7"/>
      <c r="M223" s="8"/>
      <c r="N223" s="2"/>
      <c r="O223" s="3"/>
    </row>
    <row r="224" spans="1:15" x14ac:dyDescent="0.15">
      <c r="A224" s="40"/>
      <c r="J224" s="6"/>
      <c r="K224" s="6"/>
      <c r="L224" s="7"/>
      <c r="M224" s="8"/>
      <c r="N224" s="2"/>
      <c r="O224" s="3"/>
    </row>
    <row r="225" spans="1:15" x14ac:dyDescent="0.15">
      <c r="A225" s="40"/>
      <c r="J225" s="6"/>
      <c r="K225" s="6"/>
      <c r="L225" s="7"/>
      <c r="M225" s="8"/>
      <c r="N225" s="2"/>
      <c r="O225" s="3"/>
    </row>
    <row r="226" spans="1:15" x14ac:dyDescent="0.15">
      <c r="A226" s="40"/>
      <c r="J226" s="6"/>
      <c r="K226" s="6"/>
      <c r="L226" s="7"/>
      <c r="M226" s="8"/>
      <c r="N226" s="2"/>
      <c r="O226" s="3"/>
    </row>
    <row r="227" spans="1:15" x14ac:dyDescent="0.15">
      <c r="A227" s="40"/>
      <c r="J227" s="6"/>
      <c r="K227" s="6"/>
      <c r="L227" s="7"/>
      <c r="M227" s="8"/>
      <c r="N227" s="2"/>
      <c r="O227" s="3"/>
    </row>
    <row r="228" spans="1:15" x14ac:dyDescent="0.15">
      <c r="A228" s="40"/>
      <c r="J228" s="6"/>
      <c r="K228" s="6"/>
      <c r="L228" s="7"/>
      <c r="M228" s="8"/>
      <c r="N228" s="2"/>
      <c r="O228" s="3"/>
    </row>
    <row r="229" spans="1:15" x14ac:dyDescent="0.15">
      <c r="A229" s="40"/>
      <c r="J229" s="6"/>
      <c r="K229" s="6"/>
      <c r="L229" s="7"/>
      <c r="M229" s="8"/>
      <c r="N229" s="2"/>
      <c r="O229" s="3"/>
    </row>
    <row r="230" spans="1:15" x14ac:dyDescent="0.15">
      <c r="A230" s="40"/>
      <c r="J230" s="6"/>
      <c r="K230" s="6"/>
      <c r="L230" s="7"/>
      <c r="M230" s="8"/>
      <c r="N230" s="2"/>
      <c r="O230" s="3"/>
    </row>
    <row r="231" spans="1:15" x14ac:dyDescent="0.15">
      <c r="A231" s="40"/>
      <c r="J231" s="6"/>
      <c r="K231" s="6"/>
      <c r="L231" s="7"/>
      <c r="M231" s="8"/>
      <c r="N231" s="2"/>
      <c r="O231" s="3"/>
    </row>
    <row r="232" spans="1:15" x14ac:dyDescent="0.15">
      <c r="A232" s="40"/>
      <c r="J232" s="6"/>
      <c r="K232" s="6"/>
      <c r="L232" s="7"/>
      <c r="M232" s="8"/>
      <c r="N232" s="2"/>
      <c r="O232" s="3"/>
    </row>
    <row r="233" spans="1:15" x14ac:dyDescent="0.15">
      <c r="A233" s="40"/>
      <c r="J233" s="6"/>
      <c r="K233" s="6"/>
      <c r="L233" s="7"/>
      <c r="M233" s="8"/>
      <c r="N233" s="2"/>
      <c r="O233" s="3"/>
    </row>
    <row r="234" spans="1:15" x14ac:dyDescent="0.15">
      <c r="A234" s="40"/>
      <c r="J234" s="6"/>
      <c r="K234" s="6"/>
      <c r="L234" s="7"/>
      <c r="M234" s="8"/>
      <c r="N234" s="2"/>
      <c r="O234" s="3"/>
    </row>
    <row r="235" spans="1:15" x14ac:dyDescent="0.15">
      <c r="A235" s="40"/>
      <c r="J235" s="6"/>
      <c r="K235" s="6"/>
      <c r="L235" s="7"/>
      <c r="M235" s="8"/>
      <c r="N235" s="2"/>
      <c r="O235" s="3"/>
    </row>
    <row r="236" spans="1:15" x14ac:dyDescent="0.15">
      <c r="A236" s="40"/>
      <c r="J236" s="6"/>
      <c r="K236" s="6"/>
      <c r="L236" s="7"/>
      <c r="M236" s="8"/>
      <c r="N236" s="2"/>
      <c r="O236" s="3"/>
    </row>
    <row r="237" spans="1:15" x14ac:dyDescent="0.15">
      <c r="A237" s="40"/>
      <c r="J237" s="6"/>
      <c r="K237" s="6"/>
      <c r="L237" s="7"/>
      <c r="M237" s="8"/>
      <c r="N237" s="2"/>
      <c r="O237" s="3"/>
    </row>
    <row r="238" spans="1:15" x14ac:dyDescent="0.15">
      <c r="A238" s="40"/>
      <c r="J238" s="6"/>
      <c r="K238" s="6"/>
      <c r="L238" s="7"/>
      <c r="M238" s="8"/>
      <c r="N238" s="2"/>
      <c r="O238" s="3"/>
    </row>
    <row r="239" spans="1:15" x14ac:dyDescent="0.15">
      <c r="A239" s="40"/>
      <c r="J239" s="6"/>
      <c r="K239" s="6"/>
      <c r="L239" s="7"/>
      <c r="M239" s="8"/>
      <c r="N239" s="2"/>
      <c r="O239" s="3"/>
    </row>
    <row r="240" spans="1:15" x14ac:dyDescent="0.15">
      <c r="A240" s="40"/>
      <c r="J240" s="6"/>
      <c r="K240" s="6"/>
      <c r="L240" s="7"/>
      <c r="M240" s="8"/>
      <c r="N240" s="2"/>
      <c r="O240" s="3"/>
    </row>
    <row r="241" spans="1:15" x14ac:dyDescent="0.15">
      <c r="A241" s="40"/>
      <c r="J241" s="6"/>
      <c r="K241" s="6"/>
      <c r="L241" s="7"/>
      <c r="M241" s="8"/>
      <c r="N241" s="2"/>
      <c r="O241" s="3"/>
    </row>
    <row r="242" spans="1:15" x14ac:dyDescent="0.15">
      <c r="A242" s="40"/>
      <c r="J242" s="6"/>
      <c r="K242" s="6"/>
      <c r="L242" s="7"/>
      <c r="M242" s="8"/>
      <c r="N242" s="2"/>
      <c r="O242" s="3"/>
    </row>
    <row r="243" spans="1:15" x14ac:dyDescent="0.15">
      <c r="A243" s="40"/>
      <c r="J243" s="6"/>
      <c r="K243" s="6"/>
      <c r="L243" s="7"/>
      <c r="M243" s="8"/>
      <c r="N243" s="2"/>
      <c r="O243" s="3"/>
    </row>
    <row r="244" spans="1:15" x14ac:dyDescent="0.15">
      <c r="A244" s="40"/>
      <c r="J244" s="6"/>
      <c r="K244" s="6"/>
      <c r="L244" s="7"/>
      <c r="M244" s="8"/>
      <c r="N244" s="2"/>
      <c r="O244" s="3"/>
    </row>
    <row r="245" spans="1:15" x14ac:dyDescent="0.15">
      <c r="A245" s="40"/>
      <c r="J245" s="6"/>
      <c r="K245" s="6"/>
      <c r="L245" s="7"/>
      <c r="M245" s="8"/>
      <c r="N245" s="2"/>
      <c r="O245" s="3"/>
    </row>
    <row r="246" spans="1:15" x14ac:dyDescent="0.15">
      <c r="A246" s="40"/>
      <c r="J246" s="6"/>
      <c r="K246" s="6"/>
      <c r="L246" s="7"/>
      <c r="M246" s="8"/>
      <c r="N246" s="2"/>
      <c r="O246" s="3"/>
    </row>
    <row r="247" spans="1:15" x14ac:dyDescent="0.15">
      <c r="A247" s="40"/>
      <c r="J247" s="6"/>
      <c r="K247" s="6"/>
      <c r="L247" s="7"/>
      <c r="M247" s="8"/>
      <c r="N247" s="2"/>
      <c r="O247" s="3"/>
    </row>
    <row r="248" spans="1:15" x14ac:dyDescent="0.15">
      <c r="A248" s="40"/>
      <c r="J248" s="6"/>
      <c r="K248" s="6"/>
      <c r="L248" s="7"/>
      <c r="M248" s="8"/>
      <c r="N248" s="2"/>
      <c r="O248" s="3"/>
    </row>
    <row r="249" spans="1:15" x14ac:dyDescent="0.15">
      <c r="A249" s="40"/>
      <c r="J249" s="6"/>
      <c r="K249" s="6"/>
      <c r="L249" s="7"/>
      <c r="M249" s="8"/>
      <c r="N249" s="2"/>
      <c r="O249" s="3"/>
    </row>
    <row r="250" spans="1:15" x14ac:dyDescent="0.15">
      <c r="A250" s="40"/>
      <c r="J250" s="6"/>
      <c r="K250" s="6"/>
      <c r="L250" s="7"/>
      <c r="M250" s="8"/>
      <c r="N250" s="2"/>
      <c r="O250" s="3"/>
    </row>
    <row r="251" spans="1:15" x14ac:dyDescent="0.15">
      <c r="A251" s="40"/>
      <c r="J251" s="6"/>
      <c r="K251" s="6"/>
      <c r="L251" s="7"/>
      <c r="M251" s="8"/>
      <c r="N251" s="2"/>
      <c r="O251" s="3"/>
    </row>
    <row r="252" spans="1:15" x14ac:dyDescent="0.15">
      <c r="A252" s="40"/>
      <c r="J252" s="6"/>
      <c r="K252" s="6"/>
      <c r="L252" s="7"/>
      <c r="M252" s="8"/>
      <c r="N252" s="2"/>
      <c r="O252" s="3"/>
    </row>
    <row r="253" spans="1:15" x14ac:dyDescent="0.15">
      <c r="A253" s="40"/>
      <c r="J253" s="6"/>
      <c r="K253" s="6"/>
      <c r="L253" s="7"/>
      <c r="M253" s="8"/>
      <c r="N253" s="2"/>
      <c r="O253" s="3"/>
    </row>
    <row r="254" spans="1:15" x14ac:dyDescent="0.15">
      <c r="A254" s="40"/>
      <c r="J254" s="6"/>
      <c r="K254" s="6"/>
      <c r="L254" s="7"/>
      <c r="M254" s="8"/>
      <c r="N254" s="2"/>
      <c r="O254" s="3"/>
    </row>
    <row r="255" spans="1:15" x14ac:dyDescent="0.15">
      <c r="A255" s="40"/>
      <c r="J255" s="6"/>
      <c r="K255" s="6"/>
      <c r="L255" s="7"/>
      <c r="M255" s="8"/>
      <c r="N255" s="2"/>
      <c r="O255" s="3"/>
    </row>
    <row r="256" spans="1:15" x14ac:dyDescent="0.15">
      <c r="A256" s="40"/>
      <c r="J256" s="6"/>
      <c r="K256" s="6"/>
      <c r="L256" s="7"/>
      <c r="M256" s="8"/>
      <c r="N256" s="2"/>
      <c r="O256" s="3"/>
    </row>
    <row r="257" spans="1:15" x14ac:dyDescent="0.15">
      <c r="A257" s="40"/>
      <c r="J257" s="6"/>
      <c r="K257" s="6"/>
      <c r="L257" s="7"/>
      <c r="M257" s="8"/>
      <c r="N257" s="2"/>
      <c r="O257" s="3"/>
    </row>
    <row r="258" spans="1:15" x14ac:dyDescent="0.15">
      <c r="A258" s="40"/>
      <c r="J258" s="6"/>
      <c r="K258" s="6"/>
      <c r="L258" s="7"/>
      <c r="M258" s="8"/>
      <c r="N258" s="2"/>
      <c r="O258" s="3"/>
    </row>
    <row r="259" spans="1:15" x14ac:dyDescent="0.15">
      <c r="A259" s="40"/>
      <c r="J259" s="6"/>
      <c r="K259" s="6"/>
      <c r="L259" s="7"/>
      <c r="M259" s="8"/>
      <c r="N259" s="2"/>
      <c r="O259" s="3"/>
    </row>
    <row r="260" spans="1:15" x14ac:dyDescent="0.15">
      <c r="A260" s="40"/>
      <c r="J260" s="6"/>
      <c r="K260" s="6"/>
      <c r="L260" s="7"/>
      <c r="M260" s="8"/>
      <c r="N260" s="2"/>
      <c r="O260" s="3"/>
    </row>
    <row r="261" spans="1:15" x14ac:dyDescent="0.15">
      <c r="A261" s="40"/>
      <c r="J261" s="6"/>
      <c r="K261" s="6"/>
      <c r="L261" s="7"/>
      <c r="M261" s="8"/>
      <c r="N261" s="2"/>
      <c r="O261" s="3"/>
    </row>
    <row r="262" spans="1:15" x14ac:dyDescent="0.15">
      <c r="A262" s="40"/>
      <c r="J262" s="6"/>
      <c r="K262" s="6"/>
      <c r="L262" s="7"/>
      <c r="M262" s="8"/>
      <c r="N262" s="2"/>
      <c r="O262" s="3"/>
    </row>
    <row r="263" spans="1:15" x14ac:dyDescent="0.15">
      <c r="A263" s="40"/>
      <c r="J263" s="6"/>
      <c r="K263" s="6"/>
      <c r="L263" s="7"/>
      <c r="M263" s="8"/>
      <c r="N263" s="2"/>
      <c r="O263" s="3"/>
    </row>
    <row r="264" spans="1:15" x14ac:dyDescent="0.15">
      <c r="A264" s="40"/>
      <c r="J264" s="6"/>
      <c r="K264" s="6"/>
      <c r="L264" s="7"/>
      <c r="M264" s="8"/>
      <c r="N264" s="2"/>
      <c r="O264" s="3"/>
    </row>
    <row r="265" spans="1:15" x14ac:dyDescent="0.15">
      <c r="A265" s="40"/>
      <c r="J265" s="6"/>
      <c r="K265" s="6"/>
      <c r="L265" s="7"/>
      <c r="M265" s="8"/>
      <c r="N265" s="2"/>
      <c r="O265" s="3"/>
    </row>
    <row r="266" spans="1:15" x14ac:dyDescent="0.15">
      <c r="A266" s="40"/>
      <c r="J266" s="6"/>
      <c r="K266" s="6"/>
      <c r="L266" s="7"/>
      <c r="M266" s="8"/>
      <c r="N266" s="2"/>
      <c r="O266" s="3"/>
    </row>
    <row r="267" spans="1:15" x14ac:dyDescent="0.15">
      <c r="A267" s="40"/>
      <c r="J267" s="6"/>
      <c r="K267" s="6"/>
      <c r="L267" s="7"/>
      <c r="M267" s="8"/>
      <c r="N267" s="2"/>
      <c r="O267" s="3"/>
    </row>
    <row r="268" spans="1:15" x14ac:dyDescent="0.15">
      <c r="A268" s="40"/>
      <c r="J268" s="6"/>
      <c r="K268" s="6"/>
      <c r="L268" s="7"/>
      <c r="M268" s="8"/>
      <c r="N268" s="2"/>
      <c r="O268" s="3"/>
    </row>
    <row r="269" spans="1:15" x14ac:dyDescent="0.15">
      <c r="A269" s="40"/>
      <c r="J269" s="6"/>
      <c r="K269" s="6"/>
      <c r="L269" s="7"/>
      <c r="M269" s="8"/>
      <c r="N269" s="2"/>
      <c r="O269" s="3"/>
    </row>
    <row r="270" spans="1:15" x14ac:dyDescent="0.15">
      <c r="A270" s="40"/>
      <c r="J270" s="6"/>
      <c r="K270" s="6"/>
      <c r="L270" s="7"/>
      <c r="M270" s="8"/>
      <c r="N270" s="2"/>
      <c r="O270" s="3"/>
    </row>
    <row r="271" spans="1:15" x14ac:dyDescent="0.15">
      <c r="A271" s="40"/>
      <c r="J271" s="6"/>
      <c r="K271" s="6"/>
      <c r="L271" s="7"/>
      <c r="M271" s="8"/>
      <c r="N271" s="2"/>
      <c r="O271" s="3"/>
    </row>
    <row r="272" spans="1:15" x14ac:dyDescent="0.15">
      <c r="A272" s="40"/>
      <c r="J272" s="6"/>
      <c r="K272" s="6"/>
      <c r="L272" s="7"/>
      <c r="M272" s="8"/>
      <c r="N272" s="2"/>
      <c r="O272" s="3"/>
    </row>
    <row r="273" spans="1:15" x14ac:dyDescent="0.15">
      <c r="A273" s="40"/>
      <c r="J273" s="6"/>
      <c r="K273" s="6"/>
      <c r="L273" s="7"/>
      <c r="M273" s="8"/>
      <c r="N273" s="2"/>
      <c r="O273" s="3"/>
    </row>
    <row r="274" spans="1:15" x14ac:dyDescent="0.15">
      <c r="A274" s="40"/>
      <c r="J274" s="6"/>
      <c r="K274" s="6"/>
      <c r="L274" s="7"/>
      <c r="M274" s="8"/>
      <c r="N274" s="2"/>
      <c r="O274" s="3"/>
    </row>
    <row r="275" spans="1:15" x14ac:dyDescent="0.15">
      <c r="A275" s="40"/>
      <c r="J275" s="6"/>
      <c r="K275" s="6"/>
      <c r="L275" s="7"/>
      <c r="M275" s="8"/>
      <c r="N275" s="2"/>
      <c r="O275" s="3"/>
    </row>
    <row r="276" spans="1:15" x14ac:dyDescent="0.15">
      <c r="A276" s="40"/>
      <c r="J276" s="6"/>
      <c r="K276" s="6"/>
      <c r="L276" s="7"/>
      <c r="M276" s="8"/>
      <c r="N276" s="2"/>
      <c r="O276" s="3"/>
    </row>
    <row r="277" spans="1:15" x14ac:dyDescent="0.15">
      <c r="A277" s="40"/>
      <c r="J277" s="6"/>
      <c r="K277" s="6"/>
      <c r="L277" s="7"/>
      <c r="M277" s="8"/>
      <c r="N277" s="2"/>
      <c r="O277" s="3"/>
    </row>
    <row r="278" spans="1:15" x14ac:dyDescent="0.15">
      <c r="A278" s="40"/>
      <c r="J278" s="6"/>
      <c r="K278" s="6"/>
      <c r="L278" s="7"/>
      <c r="M278" s="8"/>
      <c r="N278" s="2"/>
      <c r="O278" s="3"/>
    </row>
    <row r="279" spans="1:15" x14ac:dyDescent="0.15">
      <c r="A279" s="40"/>
      <c r="J279" s="6"/>
      <c r="K279" s="6"/>
      <c r="L279" s="7"/>
      <c r="M279" s="8"/>
      <c r="N279" s="2"/>
      <c r="O279" s="3"/>
    </row>
    <row r="280" spans="1:15" x14ac:dyDescent="0.15">
      <c r="A280" s="40"/>
      <c r="J280" s="6"/>
      <c r="K280" s="6"/>
      <c r="L280" s="7"/>
      <c r="M280" s="8"/>
      <c r="N280" s="2"/>
      <c r="O280" s="3"/>
    </row>
  </sheetData>
  <mergeCells count="7">
    <mergeCell ref="A4:G7"/>
    <mergeCell ref="J1:K1"/>
    <mergeCell ref="L1:M1"/>
    <mergeCell ref="Q1:R1"/>
    <mergeCell ref="J2:K2"/>
    <mergeCell ref="L2:M2"/>
    <mergeCell ref="Q2:R2"/>
  </mergeCells>
  <phoneticPr fontId="1"/>
  <conditionalFormatting sqref="P102:P114 P29:P34 P39:P43 P49:P50 P55:P58 P63:P67 P72:P79 P84:P88 P93:P97 P119:P1048576 P1:P3 J6:J7 P20:Q21 P17:P19 P13:P14 P28:Q28 Q6:R7">
    <cfRule type="cellIs" dxfId="110" priority="34" operator="equal">
      <formula>"？"</formula>
    </cfRule>
    <cfRule type="cellIs" dxfId="109" priority="35" operator="equal">
      <formula>"陽"</formula>
    </cfRule>
    <cfRule type="cellIs" dxfId="108" priority="36" operator="equal">
      <formula>"陰"</formula>
    </cfRule>
  </conditionalFormatting>
  <conditionalFormatting sqref="P37:Q38">
    <cfRule type="cellIs" dxfId="107" priority="31" operator="equal">
      <formula>"？"</formula>
    </cfRule>
    <cfRule type="cellIs" dxfId="106" priority="32" operator="equal">
      <formula>"陽"</formula>
    </cfRule>
    <cfRule type="cellIs" dxfId="105" priority="33" operator="equal">
      <formula>"陰"</formula>
    </cfRule>
  </conditionalFormatting>
  <conditionalFormatting sqref="P61:Q62">
    <cfRule type="cellIs" dxfId="104" priority="28" operator="equal">
      <formula>"？"</formula>
    </cfRule>
    <cfRule type="cellIs" dxfId="103" priority="29" operator="equal">
      <formula>"陽"</formula>
    </cfRule>
    <cfRule type="cellIs" dxfId="102" priority="30" operator="equal">
      <formula>"陰"</formula>
    </cfRule>
  </conditionalFormatting>
  <conditionalFormatting sqref="P70:Q71">
    <cfRule type="cellIs" dxfId="101" priority="25" operator="equal">
      <formula>"？"</formula>
    </cfRule>
    <cfRule type="cellIs" dxfId="100" priority="26" operator="equal">
      <formula>"陽"</formula>
    </cfRule>
    <cfRule type="cellIs" dxfId="99" priority="27" operator="equal">
      <formula>"陰"</formula>
    </cfRule>
  </conditionalFormatting>
  <conditionalFormatting sqref="P82:Q83">
    <cfRule type="cellIs" dxfId="98" priority="22" operator="equal">
      <formula>"？"</formula>
    </cfRule>
    <cfRule type="cellIs" dxfId="97" priority="23" operator="equal">
      <formula>"陽"</formula>
    </cfRule>
    <cfRule type="cellIs" dxfId="96" priority="24" operator="equal">
      <formula>"陰"</formula>
    </cfRule>
  </conditionalFormatting>
  <conditionalFormatting sqref="P46:Q48">
    <cfRule type="cellIs" dxfId="95" priority="19" operator="equal">
      <formula>"？"</formula>
    </cfRule>
    <cfRule type="cellIs" dxfId="94" priority="20" operator="equal">
      <formula>"陽"</formula>
    </cfRule>
    <cfRule type="cellIs" dxfId="93" priority="21" operator="equal">
      <formula>"陰"</formula>
    </cfRule>
  </conditionalFormatting>
  <conditionalFormatting sqref="P53:Q54">
    <cfRule type="cellIs" dxfId="92" priority="16" operator="equal">
      <formula>"？"</formula>
    </cfRule>
    <cfRule type="cellIs" dxfId="91" priority="17" operator="equal">
      <formula>"陽"</formula>
    </cfRule>
    <cfRule type="cellIs" dxfId="90" priority="18" operator="equal">
      <formula>"陰"</formula>
    </cfRule>
  </conditionalFormatting>
  <conditionalFormatting sqref="P91:Q92">
    <cfRule type="cellIs" dxfId="89" priority="13" operator="equal">
      <formula>"？"</formula>
    </cfRule>
    <cfRule type="cellIs" dxfId="88" priority="14" operator="equal">
      <formula>"陽"</formula>
    </cfRule>
    <cfRule type="cellIs" dxfId="87" priority="15" operator="equal">
      <formula>"陰"</formula>
    </cfRule>
  </conditionalFormatting>
  <conditionalFormatting sqref="P100:Q101">
    <cfRule type="cellIs" dxfId="86" priority="10" operator="equal">
      <formula>"？"</formula>
    </cfRule>
    <cfRule type="cellIs" dxfId="85" priority="11" operator="equal">
      <formula>"陽"</formula>
    </cfRule>
    <cfRule type="cellIs" dxfId="84" priority="12" operator="equal">
      <formula>"陰"</formula>
    </cfRule>
  </conditionalFormatting>
  <conditionalFormatting sqref="P117:Q118">
    <cfRule type="cellIs" dxfId="83" priority="7" operator="equal">
      <formula>"？"</formula>
    </cfRule>
    <cfRule type="cellIs" dxfId="82" priority="8" operator="equal">
      <formula>"陽"</formula>
    </cfRule>
    <cfRule type="cellIs" dxfId="81" priority="9" operator="equal">
      <formula>"陰"</formula>
    </cfRule>
  </conditionalFormatting>
  <conditionalFormatting sqref="P15:P16">
    <cfRule type="cellIs" dxfId="80" priority="4" operator="equal">
      <formula>"？"</formula>
    </cfRule>
    <cfRule type="cellIs" dxfId="79" priority="5" operator="equal">
      <formula>"陽"</formula>
    </cfRule>
    <cfRule type="cellIs" dxfId="78" priority="6" operator="equal">
      <formula>"陰"</formula>
    </cfRule>
  </conditionalFormatting>
  <conditionalFormatting sqref="Q4:Q5">
    <cfRule type="cellIs" dxfId="77" priority="1" operator="equal">
      <formula>"？"</formula>
    </cfRule>
    <cfRule type="cellIs" dxfId="76" priority="2" operator="equal">
      <formula>"陽"</formula>
    </cfRule>
    <cfRule type="cellIs" dxfId="75" priority="3" operator="equal">
      <formula>"陰"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0"/>
  <sheetViews>
    <sheetView zoomScale="85" zoomScaleNormal="85" workbookViewId="0">
      <pane ySplit="12" topLeftCell="A13" activePane="bottomLeft" state="frozen"/>
      <selection pane="bottomLeft" activeCell="Q12" sqref="Q12:T12"/>
    </sheetView>
  </sheetViews>
  <sheetFormatPr defaultRowHeight="13.5" x14ac:dyDescent="0.15"/>
  <cols>
    <col min="1" max="1" width="6.875" customWidth="1"/>
    <col min="2" max="2" width="5.25" style="54" bestFit="1" customWidth="1"/>
    <col min="3" max="3" width="5.75" style="54" bestFit="1" customWidth="1"/>
    <col min="4" max="4" width="17.25" style="35" bestFit="1" customWidth="1"/>
    <col min="5" max="5" width="15" bestFit="1" customWidth="1"/>
    <col min="6" max="6" width="10.5" bestFit="1" customWidth="1"/>
    <col min="7" max="7" width="17.25" style="35" bestFit="1" customWidth="1"/>
    <col min="9" max="9" width="5.25" bestFit="1" customWidth="1"/>
    <col min="10" max="10" width="8.875" style="21" bestFit="1" customWidth="1"/>
    <col min="11" max="11" width="8.875" customWidth="1"/>
    <col min="12" max="12" width="8.875" bestFit="1" customWidth="1"/>
    <col min="13" max="13" width="11" bestFit="1" customWidth="1"/>
    <col min="14" max="14" width="11.25" bestFit="1" customWidth="1"/>
    <col min="15" max="15" width="12.625" bestFit="1" customWidth="1"/>
    <col min="16" max="16" width="2.75" customWidth="1"/>
    <col min="17" max="17" width="11.5" bestFit="1" customWidth="1"/>
    <col min="18" max="18" width="11" bestFit="1" customWidth="1"/>
  </cols>
  <sheetData>
    <row r="1" spans="1:20" x14ac:dyDescent="0.15">
      <c r="A1" s="44" t="s">
        <v>30</v>
      </c>
      <c r="J1" s="57" t="s">
        <v>0</v>
      </c>
      <c r="K1" s="57"/>
      <c r="L1" s="57" t="s">
        <v>1</v>
      </c>
      <c r="M1" s="57"/>
      <c r="N1" s="53" t="s">
        <v>15</v>
      </c>
      <c r="O1" s="17" t="s">
        <v>11</v>
      </c>
      <c r="Q1" s="58"/>
      <c r="R1" s="58"/>
    </row>
    <row r="2" spans="1:20" x14ac:dyDescent="0.15">
      <c r="A2" t="s">
        <v>35</v>
      </c>
      <c r="D2" s="54"/>
      <c r="F2" s="4"/>
      <c r="G2" s="54"/>
      <c r="J2" s="59">
        <v>100000</v>
      </c>
      <c r="K2" s="59"/>
      <c r="L2" s="60">
        <v>0.05</v>
      </c>
      <c r="M2" s="60"/>
      <c r="N2" s="55" t="e">
        <f>COUNTIF(J14:J122,"&gt;1")/COUNTIF(A14:A122,"&gt;=1")</f>
        <v>#DIV/0!</v>
      </c>
      <c r="O2" s="9" t="e">
        <f>AVERAGE(O14:O122)</f>
        <v>#DIV/0!</v>
      </c>
      <c r="Q2" s="58"/>
      <c r="R2" s="58"/>
    </row>
    <row r="3" spans="1:20" x14ac:dyDescent="0.15">
      <c r="A3" t="s">
        <v>36</v>
      </c>
      <c r="D3" s="54"/>
      <c r="F3" s="4"/>
      <c r="G3" s="54"/>
      <c r="J3"/>
    </row>
    <row r="4" spans="1:20" ht="13.5" customHeight="1" x14ac:dyDescent="0.15">
      <c r="A4" s="56" t="s">
        <v>40</v>
      </c>
      <c r="B4" s="56"/>
      <c r="C4" s="56"/>
      <c r="D4" s="56"/>
      <c r="E4" s="56"/>
      <c r="F4" s="56"/>
      <c r="G4" s="56"/>
      <c r="J4" s="12" t="s">
        <v>17</v>
      </c>
      <c r="K4" s="12" t="s">
        <v>18</v>
      </c>
      <c r="L4" s="14" t="s">
        <v>19</v>
      </c>
      <c r="M4" s="15" t="s">
        <v>20</v>
      </c>
      <c r="N4" s="18" t="s">
        <v>22</v>
      </c>
      <c r="O4" s="20" t="s">
        <v>23</v>
      </c>
      <c r="Q4" t="s">
        <v>11</v>
      </c>
      <c r="R4" s="9" t="e">
        <f>AVERAGE(O18:O27)</f>
        <v>#DIV/0!</v>
      </c>
    </row>
    <row r="5" spans="1:20" ht="13.5" customHeight="1" x14ac:dyDescent="0.15">
      <c r="A5" s="56"/>
      <c r="B5" s="56"/>
      <c r="C5" s="56"/>
      <c r="D5" s="56"/>
      <c r="E5" s="56"/>
      <c r="F5" s="56"/>
      <c r="G5" s="56"/>
      <c r="J5" s="13">
        <f>SUM(J14:J280)</f>
        <v>100</v>
      </c>
      <c r="K5" s="13">
        <f>SUM(K14:K280)</f>
        <v>5000</v>
      </c>
      <c r="L5" s="16">
        <f>SUM(L14:L280)</f>
        <v>0</v>
      </c>
      <c r="M5" s="16">
        <f>SUM(M14:M280)</f>
        <v>0</v>
      </c>
      <c r="N5" s="16"/>
      <c r="O5" s="32">
        <f>J2+K5+M5</f>
        <v>105000</v>
      </c>
      <c r="Q5" t="s">
        <v>15</v>
      </c>
      <c r="R5" s="33" t="e">
        <f>COUNTIF(K18:K27,"&gt;0")/COUNTIF(N18:N27,"&gt;0")</f>
        <v>#DIV/0!</v>
      </c>
    </row>
    <row r="6" spans="1:20" x14ac:dyDescent="0.15">
      <c r="A6" s="56"/>
      <c r="B6" s="56"/>
      <c r="C6" s="56"/>
      <c r="D6" s="56"/>
      <c r="E6" s="56"/>
      <c r="F6" s="56"/>
      <c r="G6" s="56"/>
      <c r="H6" s="23"/>
      <c r="I6" s="23"/>
      <c r="J6" s="30" t="s">
        <v>26</v>
      </c>
      <c r="L6" s="31" t="s">
        <v>27</v>
      </c>
      <c r="M6" s="23"/>
      <c r="N6" s="23"/>
      <c r="O6" s="24"/>
      <c r="Q6" t="s">
        <v>25</v>
      </c>
      <c r="R6" s="33" t="e">
        <f>R7/J2</f>
        <v>#VALUE!</v>
      </c>
    </row>
    <row r="7" spans="1:20" x14ac:dyDescent="0.15">
      <c r="A7" s="56"/>
      <c r="B7" s="56"/>
      <c r="C7" s="56"/>
      <c r="D7" s="56"/>
      <c r="E7" s="56"/>
      <c r="F7" s="56"/>
      <c r="G7" s="56"/>
      <c r="H7" s="23"/>
      <c r="I7" s="23"/>
      <c r="J7">
        <f>COUNTIF(I14:I181,"勝")</f>
        <v>1</v>
      </c>
      <c r="L7">
        <f>COUNTIF(I14:I181,"負")</f>
        <v>0</v>
      </c>
      <c r="M7" s="23"/>
      <c r="N7" s="23"/>
      <c r="Q7" t="s">
        <v>24</v>
      </c>
      <c r="R7" s="29" t="e">
        <f>N27-J2</f>
        <v>#VALUE!</v>
      </c>
    </row>
    <row r="8" spans="1:20" x14ac:dyDescent="0.15">
      <c r="H8" s="23"/>
      <c r="I8" s="23"/>
      <c r="J8" s="23"/>
      <c r="K8" s="23"/>
      <c r="L8" s="23"/>
      <c r="M8" s="23"/>
      <c r="N8" s="23"/>
    </row>
    <row r="9" spans="1:20" x14ac:dyDescent="0.15">
      <c r="H9" s="52"/>
      <c r="I9" s="52"/>
      <c r="J9" s="52"/>
      <c r="K9" s="52"/>
      <c r="L9" s="52"/>
      <c r="M9" s="52"/>
      <c r="N9" s="52"/>
      <c r="O9" s="52"/>
    </row>
    <row r="10" spans="1:20" x14ac:dyDescent="0.15">
      <c r="B10" s="19"/>
      <c r="C10" s="19"/>
      <c r="D10" s="19"/>
      <c r="E10" s="52"/>
      <c r="F10" s="52"/>
      <c r="G10" s="19"/>
      <c r="J10"/>
    </row>
    <row r="11" spans="1:20" x14ac:dyDescent="0.15">
      <c r="C11" t="s">
        <v>31</v>
      </c>
      <c r="D11"/>
      <c r="G11"/>
      <c r="J11"/>
      <c r="N11" s="26"/>
      <c r="S11" s="33"/>
    </row>
    <row r="12" spans="1:20" x14ac:dyDescent="0.15">
      <c r="A12" s="11" t="s">
        <v>16</v>
      </c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" t="s">
        <v>8</v>
      </c>
      <c r="I12" s="1" t="s">
        <v>21</v>
      </c>
      <c r="J12" s="1" t="s">
        <v>9</v>
      </c>
      <c r="K12" s="1" t="s">
        <v>13</v>
      </c>
      <c r="L12" s="1" t="s">
        <v>10</v>
      </c>
      <c r="M12" s="1" t="s">
        <v>14</v>
      </c>
      <c r="N12" s="1" t="s">
        <v>12</v>
      </c>
      <c r="O12" s="1" t="s">
        <v>32</v>
      </c>
      <c r="P12" s="5"/>
      <c r="Q12" s="61" t="s">
        <v>44</v>
      </c>
      <c r="R12" s="61" t="s">
        <v>45</v>
      </c>
      <c r="S12" s="61" t="s">
        <v>42</v>
      </c>
      <c r="T12" s="61" t="s">
        <v>43</v>
      </c>
    </row>
    <row r="13" spans="1:20" x14ac:dyDescent="0.15">
      <c r="A13" s="5"/>
      <c r="B13" s="5"/>
      <c r="C13" s="5"/>
      <c r="D13" s="48" t="s">
        <v>39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20" x14ac:dyDescent="0.15">
      <c r="A14" s="54"/>
      <c r="B14" s="54" t="s">
        <v>33</v>
      </c>
      <c r="C14" s="37">
        <f>IFERROR(ROUNDDOWN(ABS(J2*$L$2/(E14-F14)/100000),2),"")</f>
        <v>0.05</v>
      </c>
      <c r="D14" s="43"/>
      <c r="E14" s="54">
        <v>100</v>
      </c>
      <c r="F14" s="54">
        <v>99</v>
      </c>
      <c r="G14" s="43"/>
      <c r="H14" s="54">
        <v>101</v>
      </c>
      <c r="I14" s="54" t="s">
        <v>34</v>
      </c>
      <c r="J14" s="6">
        <f>IFERROR(IF(AND(B14="売",I14="勝"),ABS(E14-H14),IF(AND(B14="買",I14="勝"),ABS(E14-H14),""))*100,"")</f>
        <v>100</v>
      </c>
      <c r="K14" s="6">
        <f>IFERROR(IF(J14&gt;=1,J14*C14*1000,""),"")</f>
        <v>5000</v>
      </c>
      <c r="L14" s="7" t="str">
        <f>IFERROR(IF(AND(B14="売",I14="負"),(E14-H14),IF(AND(B14="買",I14="負"),(H14-E14),""))*100,"")</f>
        <v/>
      </c>
      <c r="M14" s="8" t="str">
        <f t="shared" ref="M14:M77" si="0">IFERROR(IF(L14&lt;=1,L14*C14*1000,""),"")</f>
        <v/>
      </c>
      <c r="N14" s="2">
        <f>IF(I14="ー",J2+0,IF(M14&lt;1,M14+J2,K14+J2))</f>
        <v>105000</v>
      </c>
      <c r="O14" s="3">
        <f>(H14-E14)/(E14-F14)</f>
        <v>1</v>
      </c>
    </row>
    <row r="15" spans="1:20" x14ac:dyDescent="0.15">
      <c r="A15" s="54"/>
      <c r="C15" s="37" t="str">
        <f t="shared" ref="C15:C17" si="1">IFERROR(ROUNDDOWN(ABS(N14*$L$2/(E15-F15)/100000),2),"")</f>
        <v/>
      </c>
      <c r="D15" s="43"/>
      <c r="E15" s="54"/>
      <c r="F15" s="54"/>
      <c r="G15" s="43"/>
      <c r="H15" s="54"/>
      <c r="I15" s="54"/>
      <c r="J15" s="6" t="str">
        <f t="shared" ref="J15:J78" si="2">IFERROR(IF(AND(B15="売",I15="勝"),ABS(E15-H15),IF(AND(B15="買",I15="勝"),ABS(E15-H15),""))*100,"")</f>
        <v/>
      </c>
      <c r="K15" s="6" t="str">
        <f t="shared" ref="K15:K78" si="3">IFERROR(IF(J15&gt;=1,J15*C15*1000,""),"")</f>
        <v/>
      </c>
      <c r="L15" s="7" t="str">
        <f t="shared" ref="L15:L78" si="4">IFERROR(IF(AND(B15="売",I15="負"),(E15-H15),IF(AND(B15="買",I15="負"),(H15-E15),""))*100,"")</f>
        <v/>
      </c>
      <c r="M15" s="8" t="str">
        <f t="shared" si="0"/>
        <v/>
      </c>
      <c r="N15" s="2" t="e">
        <f t="shared" ref="N15:N78" si="5">IF(I15="ー",J3+0,IF(M15&lt;1,M15+J3,K15+J3))</f>
        <v>#VALUE!</v>
      </c>
      <c r="O15" s="3" t="e">
        <f t="shared" ref="O15:O78" si="6">(H15-E15)/(E15-F15)</f>
        <v>#DIV/0!</v>
      </c>
      <c r="Q15" s="9"/>
    </row>
    <row r="16" spans="1:20" x14ac:dyDescent="0.15">
      <c r="A16" s="54"/>
      <c r="C16" s="37" t="str">
        <f t="shared" si="1"/>
        <v/>
      </c>
      <c r="D16" s="43"/>
      <c r="E16" s="54"/>
      <c r="F16" s="54"/>
      <c r="G16" s="43"/>
      <c r="H16" s="54"/>
      <c r="I16" s="54"/>
      <c r="J16" s="6" t="str">
        <f t="shared" si="2"/>
        <v/>
      </c>
      <c r="K16" s="6" t="str">
        <f t="shared" si="3"/>
        <v/>
      </c>
      <c r="L16" s="7" t="str">
        <f t="shared" si="4"/>
        <v/>
      </c>
      <c r="M16" s="8" t="str">
        <f t="shared" si="0"/>
        <v/>
      </c>
      <c r="N16" s="2" t="e">
        <f t="shared" si="5"/>
        <v>#VALUE!</v>
      </c>
      <c r="O16" s="3" t="e">
        <f t="shared" si="6"/>
        <v>#DIV/0!</v>
      </c>
      <c r="Q16" s="33"/>
    </row>
    <row r="17" spans="1:21" x14ac:dyDescent="0.15">
      <c r="A17" s="54"/>
      <c r="C17" s="37" t="str">
        <f t="shared" si="1"/>
        <v/>
      </c>
      <c r="D17" s="48"/>
      <c r="E17" s="54"/>
      <c r="F17" s="54"/>
      <c r="G17" s="43"/>
      <c r="H17" s="54"/>
      <c r="I17" s="54"/>
      <c r="J17" s="6" t="str">
        <f t="shared" si="2"/>
        <v/>
      </c>
      <c r="K17" s="6" t="str">
        <f t="shared" si="3"/>
        <v/>
      </c>
      <c r="L17" s="7" t="str">
        <f t="shared" si="4"/>
        <v/>
      </c>
      <c r="M17" s="8" t="str">
        <f t="shared" si="0"/>
        <v/>
      </c>
      <c r="N17" s="2" t="e">
        <f t="shared" si="5"/>
        <v>#VALUE!</v>
      </c>
      <c r="O17" s="3" t="e">
        <f t="shared" si="6"/>
        <v>#DIV/0!</v>
      </c>
    </row>
    <row r="18" spans="1:21" x14ac:dyDescent="0.15">
      <c r="A18" s="54"/>
      <c r="C18" s="37" t="str">
        <f>IFERROR(ROUNDDOWN(ABS(J2*$L$2/(E18-F18)/100000),2),"")</f>
        <v/>
      </c>
      <c r="D18" s="43"/>
      <c r="E18" s="54"/>
      <c r="F18" s="54"/>
      <c r="G18" s="43"/>
      <c r="H18" s="54"/>
      <c r="I18" s="54"/>
      <c r="J18" s="6" t="str">
        <f t="shared" si="2"/>
        <v/>
      </c>
      <c r="K18" s="6" t="str">
        <f t="shared" si="3"/>
        <v/>
      </c>
      <c r="L18" s="7" t="str">
        <f t="shared" si="4"/>
        <v/>
      </c>
      <c r="M18" s="8" t="str">
        <f t="shared" si="0"/>
        <v/>
      </c>
      <c r="N18" s="2" t="e">
        <f t="shared" si="5"/>
        <v>#VALUE!</v>
      </c>
      <c r="O18" s="3" t="e">
        <f t="shared" si="6"/>
        <v>#DIV/0!</v>
      </c>
      <c r="Q18" s="9"/>
    </row>
    <row r="19" spans="1:21" x14ac:dyDescent="0.15">
      <c r="A19" s="54"/>
      <c r="C19" s="37" t="str">
        <f>IFERROR(ROUNDDOWN(ABS(N18*$L$2/(E19-F19)/100000),2),"")</f>
        <v/>
      </c>
      <c r="D19" s="43"/>
      <c r="E19" s="54"/>
      <c r="F19" s="3"/>
      <c r="G19" s="43"/>
      <c r="H19" s="54"/>
      <c r="I19" s="54"/>
      <c r="J19" s="6" t="str">
        <f t="shared" si="2"/>
        <v/>
      </c>
      <c r="K19" s="6" t="str">
        <f t="shared" si="3"/>
        <v/>
      </c>
      <c r="L19" s="7" t="str">
        <f t="shared" si="4"/>
        <v/>
      </c>
      <c r="M19" s="8" t="str">
        <f t="shared" si="0"/>
        <v/>
      </c>
      <c r="N19" s="2" t="e">
        <f t="shared" si="5"/>
        <v>#VALUE!</v>
      </c>
      <c r="O19" s="3" t="e">
        <f t="shared" si="6"/>
        <v>#DIV/0!</v>
      </c>
      <c r="Q19" s="33"/>
    </row>
    <row r="20" spans="1:21" x14ac:dyDescent="0.15">
      <c r="A20" s="54"/>
      <c r="C20" s="37" t="str">
        <f t="shared" ref="C20:C27" si="7">IFERROR(ROUNDDOWN(ABS(N19*$L$2/(E20-F20)/100000),2),"")</f>
        <v/>
      </c>
      <c r="D20" s="43"/>
      <c r="E20" s="54"/>
      <c r="F20" s="54"/>
      <c r="G20" s="43"/>
      <c r="H20" s="54"/>
      <c r="I20" s="54"/>
      <c r="J20" s="6" t="str">
        <f t="shared" si="2"/>
        <v/>
      </c>
      <c r="K20" s="6" t="str">
        <f t="shared" si="3"/>
        <v/>
      </c>
      <c r="L20" s="7" t="str">
        <f t="shared" si="4"/>
        <v/>
      </c>
      <c r="M20" s="8" t="str">
        <f t="shared" si="0"/>
        <v/>
      </c>
      <c r="N20" s="2" t="e">
        <f t="shared" si="5"/>
        <v>#VALUE!</v>
      </c>
      <c r="O20" s="3" t="e">
        <f t="shared" si="6"/>
        <v>#DIV/0!</v>
      </c>
      <c r="Q20" s="33"/>
    </row>
    <row r="21" spans="1:21" x14ac:dyDescent="0.15">
      <c r="A21" s="54"/>
      <c r="C21" s="37" t="str">
        <f t="shared" si="7"/>
        <v/>
      </c>
      <c r="D21" s="43"/>
      <c r="E21" s="54"/>
      <c r="F21" s="54"/>
      <c r="G21" s="43"/>
      <c r="H21" s="54"/>
      <c r="I21" s="54"/>
      <c r="J21" s="6" t="str">
        <f t="shared" si="2"/>
        <v/>
      </c>
      <c r="K21" s="6" t="str">
        <f t="shared" si="3"/>
        <v/>
      </c>
      <c r="L21" s="7" t="str">
        <f t="shared" si="4"/>
        <v/>
      </c>
      <c r="M21" s="8" t="str">
        <f t="shared" si="0"/>
        <v/>
      </c>
      <c r="N21" s="2" t="e">
        <f t="shared" si="5"/>
        <v>#VALUE!</v>
      </c>
      <c r="O21" s="3" t="e">
        <f t="shared" si="6"/>
        <v>#DIV/0!</v>
      </c>
      <c r="Q21" s="29"/>
    </row>
    <row r="22" spans="1:21" x14ac:dyDescent="0.15">
      <c r="A22" s="54"/>
      <c r="C22" s="37" t="str">
        <f t="shared" si="7"/>
        <v/>
      </c>
      <c r="D22" s="43"/>
      <c r="E22" s="54"/>
      <c r="F22" s="54"/>
      <c r="G22" s="43"/>
      <c r="H22" s="54"/>
      <c r="I22" s="54"/>
      <c r="J22" s="6" t="str">
        <f t="shared" si="2"/>
        <v/>
      </c>
      <c r="K22" s="6" t="str">
        <f t="shared" si="3"/>
        <v/>
      </c>
      <c r="L22" s="7" t="str">
        <f t="shared" si="4"/>
        <v/>
      </c>
      <c r="M22" s="8" t="str">
        <f t="shared" si="0"/>
        <v/>
      </c>
      <c r="N22" s="2" t="e">
        <f t="shared" si="5"/>
        <v>#VALUE!</v>
      </c>
      <c r="O22" s="3" t="e">
        <f t="shared" si="6"/>
        <v>#DIV/0!</v>
      </c>
    </row>
    <row r="23" spans="1:21" x14ac:dyDescent="0.15">
      <c r="A23" s="54"/>
      <c r="C23" s="37" t="str">
        <f t="shared" si="7"/>
        <v/>
      </c>
      <c r="D23" s="43"/>
      <c r="E23" s="54"/>
      <c r="F23" s="54"/>
      <c r="G23" s="43"/>
      <c r="H23" s="54"/>
      <c r="I23" s="54"/>
      <c r="J23" s="6" t="str">
        <f t="shared" si="2"/>
        <v/>
      </c>
      <c r="K23" s="6" t="str">
        <f t="shared" si="3"/>
        <v/>
      </c>
      <c r="L23" s="7" t="str">
        <f t="shared" si="4"/>
        <v/>
      </c>
      <c r="M23" s="8" t="str">
        <f t="shared" si="0"/>
        <v/>
      </c>
      <c r="N23" s="2" t="e">
        <f t="shared" si="5"/>
        <v>#VALUE!</v>
      </c>
      <c r="O23" s="3" t="e">
        <f t="shared" si="6"/>
        <v>#DIV/0!</v>
      </c>
    </row>
    <row r="24" spans="1:21" x14ac:dyDescent="0.15">
      <c r="A24" s="54"/>
      <c r="C24" s="37" t="str">
        <f t="shared" si="7"/>
        <v/>
      </c>
      <c r="D24" s="43"/>
      <c r="E24" s="54"/>
      <c r="F24" s="54"/>
      <c r="G24" s="43"/>
      <c r="H24" s="54"/>
      <c r="I24" s="54"/>
      <c r="J24" s="6" t="str">
        <f t="shared" si="2"/>
        <v/>
      </c>
      <c r="K24" s="6" t="str">
        <f t="shared" si="3"/>
        <v/>
      </c>
      <c r="L24" s="7" t="str">
        <f t="shared" si="4"/>
        <v/>
      </c>
      <c r="M24" s="8" t="str">
        <f t="shared" si="0"/>
        <v/>
      </c>
      <c r="N24" s="2" t="e">
        <f t="shared" si="5"/>
        <v>#VALUE!</v>
      </c>
      <c r="O24" s="3" t="e">
        <f t="shared" si="6"/>
        <v>#DIV/0!</v>
      </c>
    </row>
    <row r="25" spans="1:21" x14ac:dyDescent="0.15">
      <c r="A25" s="54"/>
      <c r="C25" s="37" t="str">
        <f t="shared" si="7"/>
        <v/>
      </c>
      <c r="D25" s="43"/>
      <c r="E25" s="54"/>
      <c r="F25" s="54"/>
      <c r="G25" s="43"/>
      <c r="H25" s="54"/>
      <c r="I25" s="54"/>
      <c r="J25" s="6" t="str">
        <f t="shared" si="2"/>
        <v/>
      </c>
      <c r="K25" s="6" t="str">
        <f t="shared" si="3"/>
        <v/>
      </c>
      <c r="L25" s="7" t="str">
        <f t="shared" si="4"/>
        <v/>
      </c>
      <c r="M25" s="8" t="str">
        <f t="shared" si="0"/>
        <v/>
      </c>
      <c r="N25" s="2" t="e">
        <f t="shared" si="5"/>
        <v>#VALUE!</v>
      </c>
      <c r="O25" s="3" t="e">
        <f t="shared" si="6"/>
        <v>#DIV/0!</v>
      </c>
    </row>
    <row r="26" spans="1:21" x14ac:dyDescent="0.15">
      <c r="A26" s="54"/>
      <c r="C26" s="37" t="str">
        <f t="shared" si="7"/>
        <v/>
      </c>
      <c r="D26" s="43"/>
      <c r="E26" s="54"/>
      <c r="F26" s="54"/>
      <c r="G26" s="43"/>
      <c r="H26" s="54"/>
      <c r="I26" s="54"/>
      <c r="J26" s="6" t="str">
        <f t="shared" si="2"/>
        <v/>
      </c>
      <c r="K26" s="6" t="str">
        <f t="shared" si="3"/>
        <v/>
      </c>
      <c r="L26" s="7" t="str">
        <f t="shared" si="4"/>
        <v/>
      </c>
      <c r="M26" s="8" t="str">
        <f t="shared" si="0"/>
        <v/>
      </c>
      <c r="N26" s="2" t="e">
        <f t="shared" si="5"/>
        <v>#VALUE!</v>
      </c>
      <c r="O26" s="3" t="e">
        <f t="shared" si="6"/>
        <v>#DIV/0!</v>
      </c>
    </row>
    <row r="27" spans="1:21" x14ac:dyDescent="0.15">
      <c r="A27" s="54"/>
      <c r="C27" s="37" t="str">
        <f t="shared" si="7"/>
        <v/>
      </c>
      <c r="D27" s="43"/>
      <c r="E27" s="54"/>
      <c r="F27" s="54"/>
      <c r="G27" s="43"/>
      <c r="H27" s="54"/>
      <c r="I27" s="54"/>
      <c r="J27" s="6" t="str">
        <f t="shared" si="2"/>
        <v/>
      </c>
      <c r="K27" s="6" t="str">
        <f t="shared" si="3"/>
        <v/>
      </c>
      <c r="L27" s="7" t="str">
        <f t="shared" si="4"/>
        <v/>
      </c>
      <c r="M27" s="8" t="str">
        <f t="shared" si="0"/>
        <v/>
      </c>
      <c r="N27" s="2" t="e">
        <f t="shared" si="5"/>
        <v>#VALUE!</v>
      </c>
      <c r="O27" s="3" t="e">
        <f t="shared" si="6"/>
        <v>#DIV/0!</v>
      </c>
    </row>
    <row r="28" spans="1:21" x14ac:dyDescent="0.15">
      <c r="A28" s="54"/>
      <c r="C28" s="37"/>
      <c r="D28" s="48"/>
      <c r="E28" s="54"/>
      <c r="F28" s="54"/>
      <c r="G28" s="43"/>
      <c r="H28" s="54"/>
      <c r="I28" s="54"/>
      <c r="J28" s="6" t="str">
        <f t="shared" si="2"/>
        <v/>
      </c>
      <c r="K28" s="6" t="str">
        <f t="shared" si="3"/>
        <v/>
      </c>
      <c r="L28" s="7" t="str">
        <f t="shared" si="4"/>
        <v/>
      </c>
      <c r="M28" s="8" t="str">
        <f t="shared" si="0"/>
        <v/>
      </c>
      <c r="N28" s="2" t="e">
        <f t="shared" si="5"/>
        <v>#VALUE!</v>
      </c>
      <c r="O28" s="3" t="e">
        <f t="shared" si="6"/>
        <v>#DIV/0!</v>
      </c>
      <c r="Q28" s="29"/>
    </row>
    <row r="29" spans="1:21" x14ac:dyDescent="0.15">
      <c r="A29" s="54"/>
      <c r="C29" s="37"/>
      <c r="D29" s="43"/>
      <c r="E29" s="54"/>
      <c r="F29" s="54"/>
      <c r="G29" s="43"/>
      <c r="H29" s="54"/>
      <c r="I29" s="54"/>
      <c r="J29" s="6" t="str">
        <f t="shared" si="2"/>
        <v/>
      </c>
      <c r="K29" s="6" t="str">
        <f t="shared" si="3"/>
        <v/>
      </c>
      <c r="L29" s="7" t="str">
        <f t="shared" si="4"/>
        <v/>
      </c>
      <c r="M29" s="8" t="str">
        <f t="shared" si="0"/>
        <v/>
      </c>
      <c r="N29" s="2" t="e">
        <f t="shared" si="5"/>
        <v>#VALUE!</v>
      </c>
      <c r="O29" s="3" t="e">
        <f t="shared" si="6"/>
        <v>#DIV/0!</v>
      </c>
    </row>
    <row r="30" spans="1:21" x14ac:dyDescent="0.15">
      <c r="A30" s="54"/>
      <c r="C30" s="37"/>
      <c r="D30" s="43"/>
      <c r="E30" s="54"/>
      <c r="F30" s="54"/>
      <c r="G30" s="43"/>
      <c r="H30" s="54"/>
      <c r="I30" s="54"/>
      <c r="J30" s="6" t="str">
        <f t="shared" si="2"/>
        <v/>
      </c>
      <c r="K30" s="6" t="str">
        <f t="shared" si="3"/>
        <v/>
      </c>
      <c r="L30" s="7" t="str">
        <f t="shared" si="4"/>
        <v/>
      </c>
      <c r="M30" s="8" t="str">
        <f t="shared" si="0"/>
        <v/>
      </c>
      <c r="N30" s="2" t="e">
        <f t="shared" si="5"/>
        <v>#VALUE!</v>
      </c>
      <c r="O30" s="3" t="e">
        <f t="shared" si="6"/>
        <v>#DIV/0!</v>
      </c>
    </row>
    <row r="31" spans="1:21" x14ac:dyDescent="0.15">
      <c r="A31" s="47"/>
      <c r="C31" s="37"/>
      <c r="D31" s="43"/>
      <c r="E31" s="54"/>
      <c r="F31" s="54"/>
      <c r="G31" s="43"/>
      <c r="H31" s="54"/>
      <c r="I31" s="54"/>
      <c r="J31" s="6" t="str">
        <f t="shared" si="2"/>
        <v/>
      </c>
      <c r="K31" s="6" t="str">
        <f t="shared" si="3"/>
        <v/>
      </c>
      <c r="L31" s="7" t="str">
        <f t="shared" si="4"/>
        <v/>
      </c>
      <c r="M31" s="8" t="str">
        <f t="shared" si="0"/>
        <v/>
      </c>
      <c r="N31" s="2" t="e">
        <f t="shared" si="5"/>
        <v>#VALUE!</v>
      </c>
      <c r="O31" s="3" t="e">
        <f t="shared" si="6"/>
        <v>#DIV/0!</v>
      </c>
    </row>
    <row r="32" spans="1:21" x14ac:dyDescent="0.15">
      <c r="A32" s="54"/>
      <c r="C32" s="37"/>
      <c r="D32" s="43"/>
      <c r="E32" s="54"/>
      <c r="F32" s="54"/>
      <c r="G32" s="43"/>
      <c r="H32" s="54"/>
      <c r="I32" s="54"/>
      <c r="J32" s="6" t="str">
        <f t="shared" si="2"/>
        <v/>
      </c>
      <c r="K32" s="6" t="str">
        <f t="shared" si="3"/>
        <v/>
      </c>
      <c r="L32" s="7" t="str">
        <f t="shared" si="4"/>
        <v/>
      </c>
      <c r="M32" s="8" t="str">
        <f t="shared" si="0"/>
        <v/>
      </c>
      <c r="N32" s="2" t="e">
        <f t="shared" si="5"/>
        <v>#VALUE!</v>
      </c>
      <c r="O32" s="3" t="e">
        <f t="shared" si="6"/>
        <v>#DIV/0!</v>
      </c>
      <c r="R32" s="21"/>
      <c r="T32" s="21"/>
      <c r="U32" s="21"/>
    </row>
    <row r="33" spans="1:19" ht="12.75" customHeight="1" x14ac:dyDescent="0.15">
      <c r="A33" s="54"/>
      <c r="C33" s="37"/>
      <c r="D33" s="43"/>
      <c r="E33" s="54"/>
      <c r="F33" s="54"/>
      <c r="G33" s="43"/>
      <c r="H33" s="54"/>
      <c r="I33" s="54"/>
      <c r="J33" s="6" t="str">
        <f t="shared" si="2"/>
        <v/>
      </c>
      <c r="K33" s="6" t="str">
        <f t="shared" si="3"/>
        <v/>
      </c>
      <c r="L33" s="7" t="str">
        <f t="shared" si="4"/>
        <v/>
      </c>
      <c r="M33" s="8" t="str">
        <f t="shared" si="0"/>
        <v/>
      </c>
      <c r="N33" s="2" t="e">
        <f t="shared" si="5"/>
        <v>#VALUE!</v>
      </c>
      <c r="O33" s="3" t="e">
        <f t="shared" si="6"/>
        <v>#DIV/0!</v>
      </c>
    </row>
    <row r="34" spans="1:19" ht="12.75" customHeight="1" x14ac:dyDescent="0.15">
      <c r="A34" s="54"/>
      <c r="C34" s="37"/>
      <c r="D34" s="43"/>
      <c r="E34" s="54"/>
      <c r="F34" s="54"/>
      <c r="G34" s="43"/>
      <c r="H34" s="54"/>
      <c r="I34" s="54"/>
      <c r="J34" s="6" t="str">
        <f t="shared" si="2"/>
        <v/>
      </c>
      <c r="K34" s="6" t="str">
        <f t="shared" si="3"/>
        <v/>
      </c>
      <c r="L34" s="7" t="str">
        <f t="shared" si="4"/>
        <v/>
      </c>
      <c r="M34" s="8" t="str">
        <f t="shared" si="0"/>
        <v/>
      </c>
      <c r="N34" s="2" t="e">
        <f t="shared" si="5"/>
        <v>#VALUE!</v>
      </c>
      <c r="O34" s="3" t="e">
        <f t="shared" si="6"/>
        <v>#DIV/0!</v>
      </c>
    </row>
    <row r="35" spans="1:19" x14ac:dyDescent="0.15">
      <c r="A35" s="54"/>
      <c r="B35" s="27"/>
      <c r="C35" s="37"/>
      <c r="D35" s="43"/>
      <c r="E35" s="54"/>
      <c r="F35" s="54"/>
      <c r="G35" s="43"/>
      <c r="H35" s="54"/>
      <c r="I35" s="54"/>
      <c r="J35" s="6" t="str">
        <f t="shared" si="2"/>
        <v/>
      </c>
      <c r="K35" s="6" t="str">
        <f t="shared" si="3"/>
        <v/>
      </c>
      <c r="L35" s="7" t="str">
        <f t="shared" si="4"/>
        <v/>
      </c>
      <c r="M35" s="8" t="str">
        <f t="shared" si="0"/>
        <v/>
      </c>
      <c r="N35" s="2" t="e">
        <f t="shared" si="5"/>
        <v>#VALUE!</v>
      </c>
      <c r="O35" s="3" t="e">
        <f t="shared" si="6"/>
        <v>#DIV/0!</v>
      </c>
      <c r="Q35" s="9"/>
    </row>
    <row r="36" spans="1:19" x14ac:dyDescent="0.15">
      <c r="A36" s="54"/>
      <c r="B36" s="27"/>
      <c r="C36" s="37"/>
      <c r="D36" s="43"/>
      <c r="E36" s="27"/>
      <c r="F36" s="27"/>
      <c r="G36" s="43"/>
      <c r="H36" s="27"/>
      <c r="I36" s="27"/>
      <c r="J36" s="6" t="str">
        <f t="shared" si="2"/>
        <v/>
      </c>
      <c r="K36" s="6" t="str">
        <f t="shared" si="3"/>
        <v/>
      </c>
      <c r="L36" s="7" t="str">
        <f t="shared" si="4"/>
        <v/>
      </c>
      <c r="M36" s="8" t="str">
        <f t="shared" si="0"/>
        <v/>
      </c>
      <c r="N36" s="2" t="e">
        <f t="shared" si="5"/>
        <v>#VALUE!</v>
      </c>
      <c r="O36" s="3" t="e">
        <f t="shared" si="6"/>
        <v>#DIV/0!</v>
      </c>
      <c r="Q36" s="33"/>
    </row>
    <row r="37" spans="1:19" x14ac:dyDescent="0.15">
      <c r="A37" s="54"/>
      <c r="B37" s="27"/>
      <c r="C37" s="37"/>
      <c r="D37" s="43"/>
      <c r="E37" s="27"/>
      <c r="F37" s="27"/>
      <c r="G37" s="43"/>
      <c r="H37" s="27"/>
      <c r="I37" s="27"/>
      <c r="J37" s="6" t="str">
        <f t="shared" si="2"/>
        <v/>
      </c>
      <c r="K37" s="6" t="str">
        <f t="shared" si="3"/>
        <v/>
      </c>
      <c r="L37" s="7" t="str">
        <f t="shared" si="4"/>
        <v/>
      </c>
      <c r="M37" s="8" t="str">
        <f t="shared" si="0"/>
        <v/>
      </c>
      <c r="N37" s="2" t="e">
        <f t="shared" si="5"/>
        <v>#VALUE!</v>
      </c>
      <c r="O37" s="3" t="e">
        <f t="shared" si="6"/>
        <v>#DIV/0!</v>
      </c>
      <c r="Q37" s="33"/>
    </row>
    <row r="38" spans="1:19" s="4" customFormat="1" x14ac:dyDescent="0.15">
      <c r="A38" s="54"/>
      <c r="B38" s="27"/>
      <c r="C38" s="37"/>
      <c r="D38" s="43"/>
      <c r="E38" s="27"/>
      <c r="F38" s="27"/>
      <c r="G38" s="43"/>
      <c r="H38" s="27"/>
      <c r="I38" s="27"/>
      <c r="J38" s="6" t="str">
        <f t="shared" si="2"/>
        <v/>
      </c>
      <c r="K38" s="6" t="str">
        <f t="shared" si="3"/>
        <v/>
      </c>
      <c r="L38" s="7" t="str">
        <f t="shared" si="4"/>
        <v/>
      </c>
      <c r="M38" s="8" t="str">
        <f t="shared" si="0"/>
        <v/>
      </c>
      <c r="N38" s="2" t="e">
        <f t="shared" si="5"/>
        <v>#VALUE!</v>
      </c>
      <c r="O38" s="3" t="e">
        <f t="shared" si="6"/>
        <v>#DIV/0!</v>
      </c>
      <c r="P38"/>
      <c r="Q38" s="29"/>
      <c r="S38"/>
    </row>
    <row r="39" spans="1:19" x14ac:dyDescent="0.15">
      <c r="A39" s="54"/>
      <c r="B39" s="27"/>
      <c r="C39" s="37"/>
      <c r="D39" s="43"/>
      <c r="E39" s="27"/>
      <c r="F39" s="27"/>
      <c r="G39" s="43"/>
      <c r="H39" s="27"/>
      <c r="I39" s="27"/>
      <c r="J39" s="6" t="str">
        <f t="shared" si="2"/>
        <v/>
      </c>
      <c r="K39" s="6" t="str">
        <f t="shared" si="3"/>
        <v/>
      </c>
      <c r="L39" s="7" t="str">
        <f t="shared" si="4"/>
        <v/>
      </c>
      <c r="M39" s="8" t="str">
        <f t="shared" si="0"/>
        <v/>
      </c>
      <c r="N39" s="2" t="e">
        <f t="shared" si="5"/>
        <v>#VALUE!</v>
      </c>
      <c r="O39" s="3" t="e">
        <f t="shared" si="6"/>
        <v>#DIV/0!</v>
      </c>
    </row>
    <row r="40" spans="1:19" x14ac:dyDescent="0.15">
      <c r="A40" s="54"/>
      <c r="B40" s="27"/>
      <c r="C40" s="37"/>
      <c r="D40" s="43"/>
      <c r="E40" s="27"/>
      <c r="F40" s="27"/>
      <c r="G40" s="43"/>
      <c r="H40" s="27"/>
      <c r="I40" s="27"/>
      <c r="J40" s="6" t="str">
        <f t="shared" si="2"/>
        <v/>
      </c>
      <c r="K40" s="6" t="str">
        <f t="shared" si="3"/>
        <v/>
      </c>
      <c r="L40" s="7" t="str">
        <f t="shared" si="4"/>
        <v/>
      </c>
      <c r="M40" s="8" t="str">
        <f t="shared" si="0"/>
        <v/>
      </c>
      <c r="N40" s="2" t="e">
        <f t="shared" si="5"/>
        <v>#VALUE!</v>
      </c>
      <c r="O40" s="3" t="e">
        <f t="shared" si="6"/>
        <v>#DIV/0!</v>
      </c>
    </row>
    <row r="41" spans="1:19" x14ac:dyDescent="0.15">
      <c r="A41" s="54"/>
      <c r="B41" s="27"/>
      <c r="C41" s="37"/>
      <c r="D41" s="43"/>
      <c r="E41" s="27"/>
      <c r="F41" s="27"/>
      <c r="G41" s="43"/>
      <c r="H41" s="27"/>
      <c r="I41" s="27"/>
      <c r="J41" s="6" t="str">
        <f t="shared" si="2"/>
        <v/>
      </c>
      <c r="K41" s="6" t="str">
        <f t="shared" si="3"/>
        <v/>
      </c>
      <c r="L41" s="7" t="str">
        <f t="shared" si="4"/>
        <v/>
      </c>
      <c r="M41" s="8" t="str">
        <f t="shared" si="0"/>
        <v/>
      </c>
      <c r="N41" s="2" t="e">
        <f t="shared" si="5"/>
        <v>#VALUE!</v>
      </c>
      <c r="O41" s="3" t="e">
        <f t="shared" si="6"/>
        <v>#DIV/0!</v>
      </c>
    </row>
    <row r="42" spans="1:19" x14ac:dyDescent="0.15">
      <c r="A42" s="54"/>
      <c r="C42" s="37"/>
      <c r="D42" s="43"/>
      <c r="E42" s="54"/>
      <c r="F42" s="54"/>
      <c r="G42" s="43"/>
      <c r="H42" s="54"/>
      <c r="I42" s="54"/>
      <c r="J42" s="6" t="str">
        <f t="shared" si="2"/>
        <v/>
      </c>
      <c r="K42" s="6" t="str">
        <f t="shared" si="3"/>
        <v/>
      </c>
      <c r="L42" s="7" t="str">
        <f t="shared" si="4"/>
        <v/>
      </c>
      <c r="M42" s="8" t="str">
        <f t="shared" si="0"/>
        <v/>
      </c>
      <c r="N42" s="2" t="e">
        <f t="shared" si="5"/>
        <v>#VALUE!</v>
      </c>
      <c r="O42" s="3" t="e">
        <f t="shared" si="6"/>
        <v>#DIV/0!</v>
      </c>
    </row>
    <row r="43" spans="1:19" x14ac:dyDescent="0.15">
      <c r="A43" s="54"/>
      <c r="C43" s="37"/>
      <c r="D43" s="43"/>
      <c r="E43" s="54"/>
      <c r="F43" s="54"/>
      <c r="G43" s="43"/>
      <c r="H43" s="54"/>
      <c r="I43" s="54"/>
      <c r="J43" s="6" t="str">
        <f t="shared" si="2"/>
        <v/>
      </c>
      <c r="K43" s="6" t="str">
        <f t="shared" si="3"/>
        <v/>
      </c>
      <c r="L43" s="7" t="str">
        <f t="shared" si="4"/>
        <v/>
      </c>
      <c r="M43" s="8" t="str">
        <f t="shared" si="0"/>
        <v/>
      </c>
      <c r="N43" s="2" t="e">
        <f t="shared" si="5"/>
        <v>#VALUE!</v>
      </c>
      <c r="O43" s="3" t="e">
        <f t="shared" si="6"/>
        <v>#DIV/0!</v>
      </c>
    </row>
    <row r="44" spans="1:19" s="10" customFormat="1" x14ac:dyDescent="0.15">
      <c r="A44" s="54"/>
      <c r="B44" s="54"/>
      <c r="C44" s="37"/>
      <c r="D44" s="43"/>
      <c r="E44" s="5"/>
      <c r="F44" s="5"/>
      <c r="G44" s="43"/>
      <c r="H44" s="5"/>
      <c r="I44" s="5"/>
      <c r="J44" s="6" t="str">
        <f t="shared" si="2"/>
        <v/>
      </c>
      <c r="K44" s="6" t="str">
        <f t="shared" si="3"/>
        <v/>
      </c>
      <c r="L44" s="7" t="str">
        <f t="shared" si="4"/>
        <v/>
      </c>
      <c r="M44" s="8" t="str">
        <f t="shared" si="0"/>
        <v/>
      </c>
      <c r="N44" s="2" t="e">
        <f t="shared" si="5"/>
        <v>#VALUE!</v>
      </c>
      <c r="O44" s="3" t="e">
        <f t="shared" si="6"/>
        <v>#DIV/0!</v>
      </c>
      <c r="P44"/>
      <c r="Q44" s="9"/>
      <c r="S44"/>
    </row>
    <row r="45" spans="1:19" s="10" customFormat="1" x14ac:dyDescent="0.15">
      <c r="A45" s="54"/>
      <c r="B45" s="54"/>
      <c r="C45" s="37"/>
      <c r="D45" s="43"/>
      <c r="E45" s="5"/>
      <c r="F45" s="5"/>
      <c r="G45" s="43"/>
      <c r="H45" s="5"/>
      <c r="I45" s="5"/>
      <c r="J45" s="6" t="str">
        <f t="shared" si="2"/>
        <v/>
      </c>
      <c r="K45" s="6" t="str">
        <f t="shared" si="3"/>
        <v/>
      </c>
      <c r="L45" s="7" t="str">
        <f t="shared" si="4"/>
        <v/>
      </c>
      <c r="M45" s="8" t="str">
        <f t="shared" si="0"/>
        <v/>
      </c>
      <c r="N45" s="2" t="e">
        <f t="shared" si="5"/>
        <v>#VALUE!</v>
      </c>
      <c r="O45" s="3" t="e">
        <f t="shared" si="6"/>
        <v>#DIV/0!</v>
      </c>
      <c r="P45"/>
      <c r="Q45" s="33"/>
      <c r="S45"/>
    </row>
    <row r="46" spans="1:19" x14ac:dyDescent="0.15">
      <c r="A46" s="54"/>
      <c r="C46" s="37"/>
      <c r="D46" s="43"/>
      <c r="E46" s="5"/>
      <c r="F46" s="5"/>
      <c r="G46" s="43"/>
      <c r="H46" s="5"/>
      <c r="I46" s="5"/>
      <c r="J46" s="6" t="str">
        <f t="shared" si="2"/>
        <v/>
      </c>
      <c r="K46" s="6" t="str">
        <f t="shared" si="3"/>
        <v/>
      </c>
      <c r="L46" s="7" t="str">
        <f t="shared" si="4"/>
        <v/>
      </c>
      <c r="M46" s="8" t="str">
        <f t="shared" si="0"/>
        <v/>
      </c>
      <c r="N46" s="2" t="e">
        <f t="shared" si="5"/>
        <v>#VALUE!</v>
      </c>
      <c r="O46" s="3" t="e">
        <f t="shared" si="6"/>
        <v>#DIV/0!</v>
      </c>
      <c r="Q46" s="33"/>
    </row>
    <row r="47" spans="1:19" x14ac:dyDescent="0.15">
      <c r="A47" s="54"/>
      <c r="C47" s="37"/>
      <c r="D47" s="43"/>
      <c r="E47" s="5"/>
      <c r="F47" s="5"/>
      <c r="G47" s="43"/>
      <c r="H47" s="5"/>
      <c r="I47" s="5"/>
      <c r="J47" s="6" t="str">
        <f t="shared" si="2"/>
        <v/>
      </c>
      <c r="K47" s="6" t="str">
        <f t="shared" si="3"/>
        <v/>
      </c>
      <c r="L47" s="7" t="str">
        <f t="shared" si="4"/>
        <v/>
      </c>
      <c r="M47" s="8" t="str">
        <f t="shared" si="0"/>
        <v/>
      </c>
      <c r="N47" s="2" t="e">
        <f t="shared" si="5"/>
        <v>#VALUE!</v>
      </c>
      <c r="O47" s="3" t="e">
        <f t="shared" si="6"/>
        <v>#DIV/0!</v>
      </c>
      <c r="Q47" s="29"/>
    </row>
    <row r="48" spans="1:19" x14ac:dyDescent="0.15">
      <c r="A48" s="54"/>
      <c r="C48" s="37"/>
      <c r="D48" s="48"/>
      <c r="E48" s="5"/>
      <c r="F48" s="5"/>
      <c r="G48" s="43"/>
      <c r="H48" s="5"/>
      <c r="I48" s="5"/>
      <c r="J48" s="6" t="str">
        <f t="shared" si="2"/>
        <v/>
      </c>
      <c r="K48" s="6" t="str">
        <f t="shared" si="3"/>
        <v/>
      </c>
      <c r="L48" s="7" t="str">
        <f t="shared" si="4"/>
        <v/>
      </c>
      <c r="M48" s="8" t="str">
        <f t="shared" si="0"/>
        <v/>
      </c>
      <c r="N48" s="2" t="e">
        <f t="shared" si="5"/>
        <v>#VALUE!</v>
      </c>
      <c r="O48" s="3" t="e">
        <f t="shared" si="6"/>
        <v>#DIV/0!</v>
      </c>
      <c r="Q48" s="29"/>
    </row>
    <row r="49" spans="1:18" x14ac:dyDescent="0.15">
      <c r="A49" s="54"/>
      <c r="C49" s="37" t="str">
        <f>IFERROR(ROUNDDOWN(ABS($J$2*$L$2/(E49-F49)/100000),2),"")</f>
        <v/>
      </c>
      <c r="D49" s="43"/>
      <c r="E49" s="5"/>
      <c r="F49" s="5"/>
      <c r="G49" s="43"/>
      <c r="H49" s="5"/>
      <c r="I49" s="5"/>
      <c r="J49" s="6" t="str">
        <f t="shared" si="2"/>
        <v/>
      </c>
      <c r="K49" s="6" t="str">
        <f t="shared" si="3"/>
        <v/>
      </c>
      <c r="L49" s="7" t="str">
        <f t="shared" si="4"/>
        <v/>
      </c>
      <c r="M49" s="8" t="str">
        <f t="shared" si="0"/>
        <v/>
      </c>
      <c r="N49" s="2" t="e">
        <f t="shared" si="5"/>
        <v>#VALUE!</v>
      </c>
      <c r="O49" s="3" t="e">
        <f t="shared" si="6"/>
        <v>#DIV/0!</v>
      </c>
      <c r="P49" s="10"/>
    </row>
    <row r="50" spans="1:18" x14ac:dyDescent="0.15">
      <c r="A50" s="54"/>
      <c r="C50" s="37" t="str">
        <f>IFERROR(ROUNDDOWN(ABS(N49*$L$2/(E50-F50)/100000),2),"")</f>
        <v/>
      </c>
      <c r="D50" s="43"/>
      <c r="E50" s="5"/>
      <c r="F50" s="5"/>
      <c r="G50" s="43"/>
      <c r="H50" s="54"/>
      <c r="I50" s="5"/>
      <c r="J50" s="6" t="str">
        <f t="shared" si="2"/>
        <v/>
      </c>
      <c r="K50" s="6" t="str">
        <f t="shared" si="3"/>
        <v/>
      </c>
      <c r="L50" s="7" t="str">
        <f t="shared" si="4"/>
        <v/>
      </c>
      <c r="M50" s="8" t="str">
        <f t="shared" si="0"/>
        <v/>
      </c>
      <c r="N50" s="2" t="e">
        <f t="shared" si="5"/>
        <v>#VALUE!</v>
      </c>
      <c r="O50" s="3" t="e">
        <f t="shared" si="6"/>
        <v>#DIV/0!</v>
      </c>
      <c r="P50" s="10"/>
    </row>
    <row r="51" spans="1:18" x14ac:dyDescent="0.15">
      <c r="A51" s="54"/>
      <c r="C51" s="37" t="str">
        <f t="shared" ref="C51:C114" si="8">IFERROR(ROUNDDOWN(ABS(N50*$L$2/(E51-F51)/100000),2),"")</f>
        <v/>
      </c>
      <c r="D51" s="43"/>
      <c r="E51" s="5"/>
      <c r="F51" s="5"/>
      <c r="G51" s="43"/>
      <c r="H51" s="5"/>
      <c r="I51" s="5"/>
      <c r="J51" s="6" t="str">
        <f t="shared" si="2"/>
        <v/>
      </c>
      <c r="K51" s="6" t="str">
        <f t="shared" si="3"/>
        <v/>
      </c>
      <c r="L51" s="7" t="str">
        <f t="shared" si="4"/>
        <v/>
      </c>
      <c r="M51" s="8" t="str">
        <f t="shared" si="0"/>
        <v/>
      </c>
      <c r="N51" s="2" t="e">
        <f t="shared" si="5"/>
        <v>#VALUE!</v>
      </c>
      <c r="O51" s="3" t="e">
        <f t="shared" si="6"/>
        <v>#DIV/0!</v>
      </c>
      <c r="Q51" s="9"/>
    </row>
    <row r="52" spans="1:18" x14ac:dyDescent="0.15">
      <c r="A52" s="54"/>
      <c r="C52" s="37" t="str">
        <f t="shared" si="8"/>
        <v/>
      </c>
      <c r="D52" s="43"/>
      <c r="E52" s="5"/>
      <c r="F52" s="5"/>
      <c r="G52" s="43"/>
      <c r="H52" s="5"/>
      <c r="I52" s="5"/>
      <c r="J52" s="6" t="str">
        <f t="shared" si="2"/>
        <v/>
      </c>
      <c r="K52" s="6" t="str">
        <f t="shared" si="3"/>
        <v/>
      </c>
      <c r="L52" s="7" t="str">
        <f t="shared" si="4"/>
        <v/>
      </c>
      <c r="M52" s="8" t="str">
        <f t="shared" si="0"/>
        <v/>
      </c>
      <c r="N52" s="2" t="e">
        <f t="shared" si="5"/>
        <v>#VALUE!</v>
      </c>
      <c r="O52" s="3" t="e">
        <f t="shared" si="6"/>
        <v>#DIV/0!</v>
      </c>
      <c r="Q52" s="33"/>
    </row>
    <row r="53" spans="1:18" x14ac:dyDescent="0.15">
      <c r="A53" s="54"/>
      <c r="C53" s="37" t="str">
        <f t="shared" si="8"/>
        <v/>
      </c>
      <c r="D53" s="43"/>
      <c r="E53" s="5"/>
      <c r="F53" s="5"/>
      <c r="G53" s="43"/>
      <c r="H53" s="5"/>
      <c r="I53" s="5"/>
      <c r="J53" s="6" t="str">
        <f t="shared" si="2"/>
        <v/>
      </c>
      <c r="K53" s="6" t="str">
        <f t="shared" si="3"/>
        <v/>
      </c>
      <c r="L53" s="7" t="str">
        <f t="shared" si="4"/>
        <v/>
      </c>
      <c r="M53" s="8" t="str">
        <f t="shared" si="0"/>
        <v/>
      </c>
      <c r="N53" s="2" t="e">
        <f t="shared" si="5"/>
        <v>#VALUE!</v>
      </c>
      <c r="O53" s="3" t="e">
        <f t="shared" si="6"/>
        <v>#DIV/0!</v>
      </c>
      <c r="Q53" s="33"/>
    </row>
    <row r="54" spans="1:18" x14ac:dyDescent="0.15">
      <c r="A54" s="54"/>
      <c r="C54" s="37" t="str">
        <f t="shared" si="8"/>
        <v/>
      </c>
      <c r="D54" s="43"/>
      <c r="E54" s="54"/>
      <c r="F54" s="54"/>
      <c r="G54" s="43"/>
      <c r="H54" s="54"/>
      <c r="I54" s="54"/>
      <c r="J54" s="6" t="str">
        <f t="shared" si="2"/>
        <v/>
      </c>
      <c r="K54" s="6" t="str">
        <f t="shared" si="3"/>
        <v/>
      </c>
      <c r="L54" s="7" t="str">
        <f t="shared" si="4"/>
        <v/>
      </c>
      <c r="M54" s="8" t="str">
        <f t="shared" si="0"/>
        <v/>
      </c>
      <c r="N54" s="2" t="e">
        <f t="shared" si="5"/>
        <v>#VALUE!</v>
      </c>
      <c r="O54" s="3" t="e">
        <f t="shared" si="6"/>
        <v>#DIV/0!</v>
      </c>
      <c r="Q54" s="29"/>
    </row>
    <row r="55" spans="1:18" x14ac:dyDescent="0.15">
      <c r="A55" s="54"/>
      <c r="C55" s="37" t="str">
        <f>IFERROR(ROUNDDOWN(ABS(N54*$L$2/(E55-F55)/100000),2),"")</f>
        <v/>
      </c>
      <c r="D55" s="43"/>
      <c r="E55" s="54"/>
      <c r="F55" s="54"/>
      <c r="G55" s="43"/>
      <c r="H55" s="54"/>
      <c r="I55" s="54"/>
      <c r="J55" s="6" t="str">
        <f t="shared" si="2"/>
        <v/>
      </c>
      <c r="K55" s="6" t="str">
        <f t="shared" si="3"/>
        <v/>
      </c>
      <c r="L55" s="7" t="str">
        <f t="shared" si="4"/>
        <v/>
      </c>
      <c r="M55" s="8" t="str">
        <f t="shared" si="0"/>
        <v/>
      </c>
      <c r="N55" s="2" t="e">
        <f t="shared" si="5"/>
        <v>#VALUE!</v>
      </c>
      <c r="O55" s="3" t="e">
        <f t="shared" si="6"/>
        <v>#DIV/0!</v>
      </c>
      <c r="P55" s="10"/>
    </row>
    <row r="56" spans="1:18" x14ac:dyDescent="0.15">
      <c r="A56" s="54"/>
      <c r="B56" s="28"/>
      <c r="C56" s="37" t="str">
        <f t="shared" si="8"/>
        <v/>
      </c>
      <c r="D56" s="43"/>
      <c r="E56" s="28"/>
      <c r="F56" s="28"/>
      <c r="G56" s="43"/>
      <c r="H56" s="28"/>
      <c r="I56" s="28"/>
      <c r="J56" s="6" t="str">
        <f t="shared" si="2"/>
        <v/>
      </c>
      <c r="K56" s="6" t="str">
        <f t="shared" si="3"/>
        <v/>
      </c>
      <c r="L56" s="7" t="str">
        <f t="shared" si="4"/>
        <v/>
      </c>
      <c r="M56" s="8" t="str">
        <f t="shared" si="0"/>
        <v/>
      </c>
      <c r="N56" s="2" t="e">
        <f t="shared" si="5"/>
        <v>#VALUE!</v>
      </c>
      <c r="O56" s="3" t="e">
        <f t="shared" si="6"/>
        <v>#DIV/0!</v>
      </c>
      <c r="P56" s="10"/>
    </row>
    <row r="57" spans="1:18" x14ac:dyDescent="0.15">
      <c r="A57" s="54"/>
      <c r="B57" s="28"/>
      <c r="C57" s="37" t="str">
        <f t="shared" si="8"/>
        <v/>
      </c>
      <c r="D57" s="43"/>
      <c r="E57" s="28"/>
      <c r="F57" s="28"/>
      <c r="G57" s="43"/>
      <c r="H57" s="28"/>
      <c r="I57" s="28"/>
      <c r="J57" s="6" t="str">
        <f t="shared" si="2"/>
        <v/>
      </c>
      <c r="K57" s="6" t="str">
        <f t="shared" si="3"/>
        <v/>
      </c>
      <c r="L57" s="7" t="str">
        <f t="shared" si="4"/>
        <v/>
      </c>
      <c r="M57" s="8" t="str">
        <f t="shared" si="0"/>
        <v/>
      </c>
      <c r="N57" s="2" t="e">
        <f t="shared" si="5"/>
        <v>#VALUE!</v>
      </c>
      <c r="O57" s="3" t="e">
        <f t="shared" si="6"/>
        <v>#DIV/0!</v>
      </c>
      <c r="P57" s="10"/>
    </row>
    <row r="58" spans="1:18" x14ac:dyDescent="0.15">
      <c r="A58" s="54"/>
      <c r="C58" s="37" t="str">
        <f t="shared" si="8"/>
        <v/>
      </c>
      <c r="D58" s="43"/>
      <c r="E58" s="54"/>
      <c r="F58" s="54"/>
      <c r="G58" s="43"/>
      <c r="H58" s="54"/>
      <c r="I58" s="54"/>
      <c r="J58" s="6" t="str">
        <f t="shared" si="2"/>
        <v/>
      </c>
      <c r="K58" s="6" t="str">
        <f t="shared" si="3"/>
        <v/>
      </c>
      <c r="L58" s="7" t="str">
        <f t="shared" si="4"/>
        <v/>
      </c>
      <c r="M58" s="8" t="str">
        <f t="shared" si="0"/>
        <v/>
      </c>
      <c r="N58" s="2" t="e">
        <f t="shared" si="5"/>
        <v>#VALUE!</v>
      </c>
      <c r="O58" s="3" t="e">
        <f t="shared" si="6"/>
        <v>#DIV/0!</v>
      </c>
      <c r="P58" s="10"/>
    </row>
    <row r="59" spans="1:18" x14ac:dyDescent="0.15">
      <c r="A59" s="54"/>
      <c r="C59" s="37" t="str">
        <f t="shared" si="8"/>
        <v/>
      </c>
      <c r="D59" s="43"/>
      <c r="E59" s="54"/>
      <c r="F59" s="54"/>
      <c r="G59" s="43"/>
      <c r="H59" s="54"/>
      <c r="I59" s="54"/>
      <c r="J59" s="6" t="str">
        <f t="shared" si="2"/>
        <v/>
      </c>
      <c r="K59" s="6" t="str">
        <f t="shared" si="3"/>
        <v/>
      </c>
      <c r="L59" s="7" t="str">
        <f t="shared" si="4"/>
        <v/>
      </c>
      <c r="M59" s="8" t="str">
        <f t="shared" si="0"/>
        <v/>
      </c>
      <c r="N59" s="2" t="e">
        <f t="shared" si="5"/>
        <v>#VALUE!</v>
      </c>
      <c r="O59" s="3" t="e">
        <f t="shared" si="6"/>
        <v>#DIV/0!</v>
      </c>
      <c r="Q59" s="9"/>
    </row>
    <row r="60" spans="1:18" x14ac:dyDescent="0.15">
      <c r="A60" s="54"/>
      <c r="C60" s="37" t="str">
        <f t="shared" si="8"/>
        <v/>
      </c>
      <c r="D60" s="43"/>
      <c r="E60" s="54"/>
      <c r="F60" s="54"/>
      <c r="G60" s="43"/>
      <c r="H60" s="54"/>
      <c r="I60" s="54"/>
      <c r="J60" s="6" t="str">
        <f t="shared" si="2"/>
        <v/>
      </c>
      <c r="K60" s="6" t="str">
        <f t="shared" si="3"/>
        <v/>
      </c>
      <c r="L60" s="7" t="str">
        <f t="shared" si="4"/>
        <v/>
      </c>
      <c r="M60" s="8" t="str">
        <f t="shared" si="0"/>
        <v/>
      </c>
      <c r="N60" s="2" t="e">
        <f t="shared" si="5"/>
        <v>#VALUE!</v>
      </c>
      <c r="O60" s="3" t="e">
        <f t="shared" si="6"/>
        <v>#DIV/0!</v>
      </c>
      <c r="Q60" s="33"/>
    </row>
    <row r="61" spans="1:18" x14ac:dyDescent="0.15">
      <c r="A61" s="54"/>
      <c r="C61" s="37" t="str">
        <f t="shared" si="8"/>
        <v/>
      </c>
      <c r="D61" s="43"/>
      <c r="E61" s="54"/>
      <c r="F61" s="54"/>
      <c r="G61" s="43"/>
      <c r="H61" s="54"/>
      <c r="I61" s="54"/>
      <c r="J61" s="6" t="str">
        <f t="shared" si="2"/>
        <v/>
      </c>
      <c r="K61" s="6" t="str">
        <f t="shared" si="3"/>
        <v/>
      </c>
      <c r="L61" s="7" t="str">
        <f t="shared" si="4"/>
        <v/>
      </c>
      <c r="M61" s="8" t="str">
        <f t="shared" si="0"/>
        <v/>
      </c>
      <c r="N61" s="2" t="e">
        <f t="shared" si="5"/>
        <v>#VALUE!</v>
      </c>
      <c r="O61" s="3" t="e">
        <f t="shared" si="6"/>
        <v>#DIV/0!</v>
      </c>
      <c r="Q61" s="33"/>
    </row>
    <row r="62" spans="1:18" x14ac:dyDescent="0.15">
      <c r="A62" s="54"/>
      <c r="C62" s="37" t="str">
        <f t="shared" si="8"/>
        <v/>
      </c>
      <c r="D62" s="43"/>
      <c r="E62" s="22"/>
      <c r="F62" s="54"/>
      <c r="G62" s="43"/>
      <c r="H62" s="54"/>
      <c r="I62" s="54"/>
      <c r="J62" s="6" t="str">
        <f t="shared" si="2"/>
        <v/>
      </c>
      <c r="K62" s="6" t="str">
        <f t="shared" si="3"/>
        <v/>
      </c>
      <c r="L62" s="7" t="str">
        <f t="shared" si="4"/>
        <v/>
      </c>
      <c r="M62" s="8" t="str">
        <f t="shared" si="0"/>
        <v/>
      </c>
      <c r="N62" s="2" t="e">
        <f t="shared" si="5"/>
        <v>#VALUE!</v>
      </c>
      <c r="O62" s="3" t="e">
        <f t="shared" si="6"/>
        <v>#DIV/0!</v>
      </c>
      <c r="Q62" s="29"/>
      <c r="R62" s="34"/>
    </row>
    <row r="63" spans="1:18" x14ac:dyDescent="0.15">
      <c r="A63" s="54"/>
      <c r="C63" s="37" t="str">
        <f t="shared" si="8"/>
        <v/>
      </c>
      <c r="D63" s="43"/>
      <c r="E63" s="54"/>
      <c r="F63" s="54"/>
      <c r="G63" s="43"/>
      <c r="H63" s="54"/>
      <c r="I63" s="54"/>
      <c r="J63" s="6" t="str">
        <f t="shared" si="2"/>
        <v/>
      </c>
      <c r="K63" s="6" t="str">
        <f t="shared" si="3"/>
        <v/>
      </c>
      <c r="L63" s="7" t="str">
        <f t="shared" si="4"/>
        <v/>
      </c>
      <c r="M63" s="8" t="str">
        <f t="shared" si="0"/>
        <v/>
      </c>
      <c r="N63" s="2" t="e">
        <f t="shared" si="5"/>
        <v>#VALUE!</v>
      </c>
      <c r="O63" s="3" t="e">
        <f t="shared" si="6"/>
        <v>#DIV/0!</v>
      </c>
      <c r="P63" s="10"/>
    </row>
    <row r="64" spans="1:18" x14ac:dyDescent="0.15">
      <c r="A64" s="54"/>
      <c r="C64" s="37" t="str">
        <f t="shared" si="8"/>
        <v/>
      </c>
      <c r="D64" s="43"/>
      <c r="E64" s="54"/>
      <c r="F64" s="54"/>
      <c r="G64" s="43"/>
      <c r="H64" s="54"/>
      <c r="I64" s="54"/>
      <c r="J64" s="6" t="str">
        <f t="shared" si="2"/>
        <v/>
      </c>
      <c r="K64" s="6" t="str">
        <f t="shared" si="3"/>
        <v/>
      </c>
      <c r="L64" s="7" t="str">
        <f t="shared" si="4"/>
        <v/>
      </c>
      <c r="M64" s="8" t="str">
        <f t="shared" si="0"/>
        <v/>
      </c>
      <c r="N64" s="2" t="e">
        <f t="shared" si="5"/>
        <v>#VALUE!</v>
      </c>
      <c r="O64" s="3" t="e">
        <f t="shared" si="6"/>
        <v>#DIV/0!</v>
      </c>
      <c r="P64" s="10"/>
    </row>
    <row r="65" spans="1:18" x14ac:dyDescent="0.15">
      <c r="A65" s="54"/>
      <c r="C65" s="37" t="str">
        <f t="shared" si="8"/>
        <v/>
      </c>
      <c r="D65" s="43"/>
      <c r="E65" s="54"/>
      <c r="F65" s="54"/>
      <c r="G65" s="43"/>
      <c r="H65" s="54"/>
      <c r="I65" s="54"/>
      <c r="J65" s="6" t="str">
        <f t="shared" si="2"/>
        <v/>
      </c>
      <c r="K65" s="6" t="str">
        <f t="shared" si="3"/>
        <v/>
      </c>
      <c r="L65" s="7" t="str">
        <f t="shared" si="4"/>
        <v/>
      </c>
      <c r="M65" s="8" t="str">
        <f t="shared" si="0"/>
        <v/>
      </c>
      <c r="N65" s="2" t="e">
        <f t="shared" si="5"/>
        <v>#VALUE!</v>
      </c>
      <c r="O65" s="3" t="e">
        <f t="shared" si="6"/>
        <v>#DIV/0!</v>
      </c>
      <c r="P65" s="10"/>
    </row>
    <row r="66" spans="1:18" x14ac:dyDescent="0.15">
      <c r="A66" s="54"/>
      <c r="C66" s="37" t="str">
        <f t="shared" si="8"/>
        <v/>
      </c>
      <c r="D66" s="43"/>
      <c r="E66" s="54"/>
      <c r="F66" s="54"/>
      <c r="G66" s="43"/>
      <c r="H66" s="54"/>
      <c r="I66" s="54"/>
      <c r="J66" s="6" t="str">
        <f t="shared" si="2"/>
        <v/>
      </c>
      <c r="K66" s="6" t="str">
        <f t="shared" si="3"/>
        <v/>
      </c>
      <c r="L66" s="7" t="str">
        <f t="shared" si="4"/>
        <v/>
      </c>
      <c r="M66" s="8" t="str">
        <f t="shared" si="0"/>
        <v/>
      </c>
      <c r="N66" s="2" t="e">
        <f t="shared" si="5"/>
        <v>#VALUE!</v>
      </c>
      <c r="O66" s="3" t="e">
        <f t="shared" si="6"/>
        <v>#DIV/0!</v>
      </c>
      <c r="P66" s="10"/>
    </row>
    <row r="67" spans="1:18" x14ac:dyDescent="0.15">
      <c r="A67" s="54"/>
      <c r="C67" s="37" t="str">
        <f t="shared" si="8"/>
        <v/>
      </c>
      <c r="D67" s="43"/>
      <c r="E67" s="54"/>
      <c r="F67" s="54"/>
      <c r="G67" s="43"/>
      <c r="H67" s="54"/>
      <c r="I67" s="54"/>
      <c r="J67" s="6" t="str">
        <f t="shared" si="2"/>
        <v/>
      </c>
      <c r="K67" s="6" t="str">
        <f t="shared" si="3"/>
        <v/>
      </c>
      <c r="L67" s="7" t="str">
        <f t="shared" si="4"/>
        <v/>
      </c>
      <c r="M67" s="8" t="str">
        <f t="shared" si="0"/>
        <v/>
      </c>
      <c r="N67" s="2" t="e">
        <f t="shared" si="5"/>
        <v>#VALUE!</v>
      </c>
      <c r="O67" s="3" t="e">
        <f t="shared" si="6"/>
        <v>#DIV/0!</v>
      </c>
      <c r="P67" s="10"/>
    </row>
    <row r="68" spans="1:18" x14ac:dyDescent="0.15">
      <c r="A68" s="54"/>
      <c r="C68" s="37" t="str">
        <f t="shared" si="8"/>
        <v/>
      </c>
      <c r="D68" s="43"/>
      <c r="E68" s="54"/>
      <c r="F68" s="54"/>
      <c r="G68" s="43"/>
      <c r="H68" s="54"/>
      <c r="I68" s="54"/>
      <c r="J68" s="6" t="str">
        <f t="shared" si="2"/>
        <v/>
      </c>
      <c r="K68" s="6" t="str">
        <f t="shared" si="3"/>
        <v/>
      </c>
      <c r="L68" s="7" t="str">
        <f t="shared" si="4"/>
        <v/>
      </c>
      <c r="M68" s="8" t="str">
        <f t="shared" si="0"/>
        <v/>
      </c>
      <c r="N68" s="2" t="e">
        <f t="shared" si="5"/>
        <v>#VALUE!</v>
      </c>
      <c r="O68" s="3" t="e">
        <f t="shared" si="6"/>
        <v>#DIV/0!</v>
      </c>
      <c r="Q68" s="9"/>
    </row>
    <row r="69" spans="1:18" x14ac:dyDescent="0.15">
      <c r="A69" s="54"/>
      <c r="C69" s="37" t="str">
        <f t="shared" si="8"/>
        <v/>
      </c>
      <c r="D69" s="43"/>
      <c r="E69" s="54"/>
      <c r="F69" s="54"/>
      <c r="G69" s="43"/>
      <c r="H69" s="54"/>
      <c r="I69" s="54"/>
      <c r="J69" s="6" t="str">
        <f t="shared" si="2"/>
        <v/>
      </c>
      <c r="K69" s="6" t="str">
        <f t="shared" si="3"/>
        <v/>
      </c>
      <c r="L69" s="7" t="str">
        <f t="shared" si="4"/>
        <v/>
      </c>
      <c r="M69" s="8" t="str">
        <f t="shared" si="0"/>
        <v/>
      </c>
      <c r="N69" s="2" t="e">
        <f t="shared" si="5"/>
        <v>#VALUE!</v>
      </c>
      <c r="O69" s="3" t="e">
        <f t="shared" si="6"/>
        <v>#DIV/0!</v>
      </c>
      <c r="Q69" s="33"/>
    </row>
    <row r="70" spans="1:18" x14ac:dyDescent="0.15">
      <c r="A70" s="54"/>
      <c r="C70" s="37" t="str">
        <f t="shared" si="8"/>
        <v/>
      </c>
      <c r="D70" s="43"/>
      <c r="E70" s="54"/>
      <c r="F70" s="54"/>
      <c r="G70" s="43"/>
      <c r="H70" s="54"/>
      <c r="I70" s="54"/>
      <c r="J70" s="6" t="str">
        <f t="shared" si="2"/>
        <v/>
      </c>
      <c r="K70" s="6" t="str">
        <f t="shared" si="3"/>
        <v/>
      </c>
      <c r="L70" s="7" t="str">
        <f t="shared" si="4"/>
        <v/>
      </c>
      <c r="M70" s="8" t="str">
        <f t="shared" si="0"/>
        <v/>
      </c>
      <c r="N70" s="2" t="e">
        <f t="shared" si="5"/>
        <v>#VALUE!</v>
      </c>
      <c r="O70" s="3" t="e">
        <f t="shared" si="6"/>
        <v>#DIV/0!</v>
      </c>
      <c r="Q70" s="33"/>
      <c r="R70" s="34"/>
    </row>
    <row r="71" spans="1:18" x14ac:dyDescent="0.15">
      <c r="A71" s="54"/>
      <c r="C71" s="37" t="str">
        <f t="shared" si="8"/>
        <v/>
      </c>
      <c r="D71" s="43"/>
      <c r="E71" s="54"/>
      <c r="F71" s="54"/>
      <c r="G71" s="43"/>
      <c r="H71" s="54"/>
      <c r="I71" s="54"/>
      <c r="J71" s="6" t="str">
        <f t="shared" si="2"/>
        <v/>
      </c>
      <c r="K71" s="6" t="str">
        <f t="shared" si="3"/>
        <v/>
      </c>
      <c r="L71" s="7" t="str">
        <f t="shared" si="4"/>
        <v/>
      </c>
      <c r="M71" s="8" t="str">
        <f t="shared" si="0"/>
        <v/>
      </c>
      <c r="N71" s="2" t="e">
        <f t="shared" si="5"/>
        <v>#VALUE!</v>
      </c>
      <c r="O71" s="3" t="e">
        <f t="shared" si="6"/>
        <v>#DIV/0!</v>
      </c>
      <c r="Q71" s="29"/>
    </row>
    <row r="72" spans="1:18" x14ac:dyDescent="0.15">
      <c r="A72" s="54"/>
      <c r="C72" s="37" t="str">
        <f t="shared" si="8"/>
        <v/>
      </c>
      <c r="D72" s="43"/>
      <c r="E72" s="54"/>
      <c r="F72" s="54"/>
      <c r="G72" s="43"/>
      <c r="H72" s="54"/>
      <c r="I72" s="54"/>
      <c r="J72" s="6" t="str">
        <f t="shared" si="2"/>
        <v/>
      </c>
      <c r="K72" s="6" t="str">
        <f t="shared" si="3"/>
        <v/>
      </c>
      <c r="L72" s="7" t="str">
        <f t="shared" si="4"/>
        <v/>
      </c>
      <c r="M72" s="8" t="str">
        <f t="shared" si="0"/>
        <v/>
      </c>
      <c r="N72" s="2" t="e">
        <f t="shared" si="5"/>
        <v>#VALUE!</v>
      </c>
      <c r="O72" s="3" t="e">
        <f t="shared" si="6"/>
        <v>#DIV/0!</v>
      </c>
      <c r="P72" s="10"/>
    </row>
    <row r="73" spans="1:18" x14ac:dyDescent="0.15">
      <c r="A73" s="54"/>
      <c r="C73" s="37" t="str">
        <f t="shared" si="8"/>
        <v/>
      </c>
      <c r="D73" s="43"/>
      <c r="E73" s="54"/>
      <c r="F73" s="54"/>
      <c r="G73" s="43"/>
      <c r="H73" s="54"/>
      <c r="I73" s="54"/>
      <c r="J73" s="6" t="str">
        <f t="shared" si="2"/>
        <v/>
      </c>
      <c r="K73" s="6" t="str">
        <f t="shared" si="3"/>
        <v/>
      </c>
      <c r="L73" s="7" t="str">
        <f t="shared" si="4"/>
        <v/>
      </c>
      <c r="M73" s="8" t="str">
        <f t="shared" si="0"/>
        <v/>
      </c>
      <c r="N73" s="2" t="e">
        <f t="shared" si="5"/>
        <v>#VALUE!</v>
      </c>
      <c r="O73" s="3" t="e">
        <f t="shared" si="6"/>
        <v>#DIV/0!</v>
      </c>
      <c r="P73" s="10"/>
    </row>
    <row r="74" spans="1:18" x14ac:dyDescent="0.15">
      <c r="A74" s="54"/>
      <c r="C74" s="37" t="str">
        <f t="shared" si="8"/>
        <v/>
      </c>
      <c r="D74" s="43"/>
      <c r="E74" s="54"/>
      <c r="F74" s="54"/>
      <c r="G74" s="43"/>
      <c r="H74" s="54"/>
      <c r="I74" s="54"/>
      <c r="J74" s="6" t="str">
        <f t="shared" si="2"/>
        <v/>
      </c>
      <c r="K74" s="6" t="str">
        <f t="shared" si="3"/>
        <v/>
      </c>
      <c r="L74" s="7" t="str">
        <f t="shared" si="4"/>
        <v/>
      </c>
      <c r="M74" s="8" t="str">
        <f t="shared" si="0"/>
        <v/>
      </c>
      <c r="N74" s="2" t="e">
        <f t="shared" si="5"/>
        <v>#VALUE!</v>
      </c>
      <c r="O74" s="3" t="e">
        <f t="shared" si="6"/>
        <v>#DIV/0!</v>
      </c>
      <c r="P74" s="10"/>
    </row>
    <row r="75" spans="1:18" x14ac:dyDescent="0.15">
      <c r="A75" s="54"/>
      <c r="C75" s="37" t="str">
        <f t="shared" si="8"/>
        <v/>
      </c>
      <c r="D75" s="43"/>
      <c r="E75" s="54"/>
      <c r="F75" s="54"/>
      <c r="G75" s="43"/>
      <c r="H75" s="54"/>
      <c r="I75" s="54"/>
      <c r="J75" s="6" t="str">
        <f t="shared" si="2"/>
        <v/>
      </c>
      <c r="K75" s="6" t="str">
        <f t="shared" si="3"/>
        <v/>
      </c>
      <c r="L75" s="7" t="str">
        <f t="shared" si="4"/>
        <v/>
      </c>
      <c r="M75" s="8" t="str">
        <f t="shared" si="0"/>
        <v/>
      </c>
      <c r="N75" s="2" t="e">
        <f t="shared" si="5"/>
        <v>#VALUE!</v>
      </c>
      <c r="O75" s="3" t="e">
        <f t="shared" si="6"/>
        <v>#DIV/0!</v>
      </c>
      <c r="P75" s="10"/>
    </row>
    <row r="76" spans="1:18" x14ac:dyDescent="0.15">
      <c r="A76" s="54"/>
      <c r="C76" s="37" t="str">
        <f t="shared" si="8"/>
        <v/>
      </c>
      <c r="D76" s="43"/>
      <c r="E76" s="54"/>
      <c r="F76" s="54"/>
      <c r="G76" s="43"/>
      <c r="H76" s="54"/>
      <c r="I76" s="54"/>
      <c r="J76" s="6" t="str">
        <f t="shared" si="2"/>
        <v/>
      </c>
      <c r="K76" s="6" t="str">
        <f t="shared" si="3"/>
        <v/>
      </c>
      <c r="L76" s="7" t="str">
        <f t="shared" si="4"/>
        <v/>
      </c>
      <c r="M76" s="8" t="str">
        <f t="shared" si="0"/>
        <v/>
      </c>
      <c r="N76" s="2" t="e">
        <f t="shared" si="5"/>
        <v>#VALUE!</v>
      </c>
      <c r="O76" s="3" t="e">
        <f t="shared" si="6"/>
        <v>#DIV/0!</v>
      </c>
      <c r="P76" s="10"/>
    </row>
    <row r="77" spans="1:18" x14ac:dyDescent="0.15">
      <c r="A77" s="54"/>
      <c r="C77" s="37" t="str">
        <f t="shared" si="8"/>
        <v/>
      </c>
      <c r="D77" s="43"/>
      <c r="E77" s="54"/>
      <c r="F77" s="54"/>
      <c r="G77" s="43"/>
      <c r="H77" s="54"/>
      <c r="I77" s="54"/>
      <c r="J77" s="6" t="str">
        <f t="shared" si="2"/>
        <v/>
      </c>
      <c r="K77" s="6" t="str">
        <f t="shared" si="3"/>
        <v/>
      </c>
      <c r="L77" s="7" t="str">
        <f t="shared" si="4"/>
        <v/>
      </c>
      <c r="M77" s="8" t="str">
        <f t="shared" si="0"/>
        <v/>
      </c>
      <c r="N77" s="2" t="e">
        <f t="shared" si="5"/>
        <v>#VALUE!</v>
      </c>
      <c r="O77" s="3" t="e">
        <f t="shared" si="6"/>
        <v>#DIV/0!</v>
      </c>
      <c r="P77" s="10"/>
    </row>
    <row r="78" spans="1:18" x14ac:dyDescent="0.15">
      <c r="A78" s="54"/>
      <c r="C78" s="37" t="str">
        <f t="shared" si="8"/>
        <v/>
      </c>
      <c r="D78" s="43"/>
      <c r="E78" s="54"/>
      <c r="F78" s="54"/>
      <c r="G78" s="43"/>
      <c r="H78" s="54"/>
      <c r="I78" s="54"/>
      <c r="J78" s="6" t="str">
        <f t="shared" si="2"/>
        <v/>
      </c>
      <c r="K78" s="6" t="str">
        <f t="shared" si="3"/>
        <v/>
      </c>
      <c r="L78" s="7" t="str">
        <f t="shared" si="4"/>
        <v/>
      </c>
      <c r="M78" s="8" t="str">
        <f t="shared" ref="M78:M141" si="9">IFERROR(IF(L78&lt;=1,L78*C78*1000,""),"")</f>
        <v/>
      </c>
      <c r="N78" s="2" t="e">
        <f t="shared" si="5"/>
        <v>#VALUE!</v>
      </c>
      <c r="O78" s="3" t="e">
        <f t="shared" si="6"/>
        <v>#DIV/0!</v>
      </c>
      <c r="P78" s="10"/>
    </row>
    <row r="79" spans="1:18" x14ac:dyDescent="0.15">
      <c r="A79" s="54"/>
      <c r="C79" s="37" t="str">
        <f t="shared" si="8"/>
        <v/>
      </c>
      <c r="D79" s="43"/>
      <c r="E79" s="54"/>
      <c r="F79" s="54"/>
      <c r="G79" s="43"/>
      <c r="H79" s="54"/>
      <c r="I79" s="54"/>
      <c r="J79" s="6" t="str">
        <f t="shared" ref="J79:J142" si="10">IFERROR(IF(AND(B79="売",I79="勝"),ABS(E79-H79),IF(AND(B79="買",I79="勝"),ABS(E79-H79),""))*100,"")</f>
        <v/>
      </c>
      <c r="K79" s="6" t="str">
        <f t="shared" ref="K79:K142" si="11">IFERROR(IF(J79&gt;=1,J79*C79*1000,""),"")</f>
        <v/>
      </c>
      <c r="L79" s="7" t="str">
        <f t="shared" ref="L79:L142" si="12">IFERROR(IF(AND(B79="売",I79="負"),(E79-H79),IF(AND(B79="買",I79="負"),(H79-E79),""))*100,"")</f>
        <v/>
      </c>
      <c r="M79" s="8" t="str">
        <f t="shared" si="9"/>
        <v/>
      </c>
      <c r="N79" s="2" t="e">
        <f t="shared" ref="N79:N142" si="13">IF(I79="ー",J67+0,IF(M79&lt;1,M79+J67,K79+J67))</f>
        <v>#VALUE!</v>
      </c>
      <c r="O79" s="3" t="e">
        <f t="shared" ref="O79:O142" si="14">(H79-E79)/(E79-F79)</f>
        <v>#DIV/0!</v>
      </c>
      <c r="P79" s="10"/>
      <c r="R79" s="34"/>
    </row>
    <row r="80" spans="1:18" x14ac:dyDescent="0.15">
      <c r="A80" s="54"/>
      <c r="C80" s="37" t="str">
        <f t="shared" si="8"/>
        <v/>
      </c>
      <c r="D80" s="43"/>
      <c r="E80" s="54"/>
      <c r="F80" s="54"/>
      <c r="G80" s="43"/>
      <c r="H80" s="54"/>
      <c r="I80" s="54"/>
      <c r="J80" s="6" t="str">
        <f t="shared" si="10"/>
        <v/>
      </c>
      <c r="K80" s="6" t="str">
        <f t="shared" si="11"/>
        <v/>
      </c>
      <c r="L80" s="7" t="str">
        <f t="shared" si="12"/>
        <v/>
      </c>
      <c r="M80" s="8" t="str">
        <f t="shared" si="9"/>
        <v/>
      </c>
      <c r="N80" s="2" t="e">
        <f t="shared" si="13"/>
        <v>#VALUE!</v>
      </c>
      <c r="O80" s="3" t="e">
        <f t="shared" si="14"/>
        <v>#DIV/0!</v>
      </c>
      <c r="Q80" s="9"/>
    </row>
    <row r="81" spans="1:18" x14ac:dyDescent="0.15">
      <c r="A81" s="54"/>
      <c r="C81" s="37" t="str">
        <f t="shared" si="8"/>
        <v/>
      </c>
      <c r="D81" s="43"/>
      <c r="E81" s="54"/>
      <c r="F81" s="54"/>
      <c r="G81" s="43"/>
      <c r="H81" s="54"/>
      <c r="I81" s="54"/>
      <c r="J81" s="6" t="str">
        <f t="shared" si="10"/>
        <v/>
      </c>
      <c r="K81" s="6" t="str">
        <f t="shared" si="11"/>
        <v/>
      </c>
      <c r="L81" s="7" t="str">
        <f t="shared" si="12"/>
        <v/>
      </c>
      <c r="M81" s="8" t="str">
        <f t="shared" si="9"/>
        <v/>
      </c>
      <c r="N81" s="2" t="e">
        <f t="shared" si="13"/>
        <v>#VALUE!</v>
      </c>
      <c r="O81" s="3" t="e">
        <f t="shared" si="14"/>
        <v>#DIV/0!</v>
      </c>
      <c r="Q81" s="33"/>
    </row>
    <row r="82" spans="1:18" x14ac:dyDescent="0.15">
      <c r="A82" s="54"/>
      <c r="C82" s="37" t="str">
        <f t="shared" si="8"/>
        <v/>
      </c>
      <c r="D82" s="43"/>
      <c r="E82" s="54"/>
      <c r="F82" s="54"/>
      <c r="G82" s="43"/>
      <c r="H82" s="54"/>
      <c r="I82" s="54"/>
      <c r="J82" s="6" t="str">
        <f t="shared" si="10"/>
        <v/>
      </c>
      <c r="K82" s="6" t="str">
        <f t="shared" si="11"/>
        <v/>
      </c>
      <c r="L82" s="7" t="str">
        <f t="shared" si="12"/>
        <v/>
      </c>
      <c r="M82" s="8" t="str">
        <f t="shared" si="9"/>
        <v/>
      </c>
      <c r="N82" s="2" t="e">
        <f t="shared" si="13"/>
        <v>#VALUE!</v>
      </c>
      <c r="O82" s="3" t="e">
        <f t="shared" si="14"/>
        <v>#DIV/0!</v>
      </c>
      <c r="Q82" s="33"/>
    </row>
    <row r="83" spans="1:18" x14ac:dyDescent="0.15">
      <c r="A83" s="54"/>
      <c r="C83" s="37" t="str">
        <f t="shared" si="8"/>
        <v/>
      </c>
      <c r="D83" s="43"/>
      <c r="E83" s="54"/>
      <c r="F83" s="54"/>
      <c r="G83" s="43"/>
      <c r="H83" s="54"/>
      <c r="I83" s="54"/>
      <c r="J83" s="6" t="str">
        <f t="shared" si="10"/>
        <v/>
      </c>
      <c r="K83" s="6" t="str">
        <f t="shared" si="11"/>
        <v/>
      </c>
      <c r="L83" s="7" t="str">
        <f t="shared" si="12"/>
        <v/>
      </c>
      <c r="M83" s="8" t="str">
        <f t="shared" si="9"/>
        <v/>
      </c>
      <c r="N83" s="2" t="e">
        <f t="shared" si="13"/>
        <v>#VALUE!</v>
      </c>
      <c r="O83" s="3" t="e">
        <f t="shared" si="14"/>
        <v>#DIV/0!</v>
      </c>
      <c r="Q83" s="29"/>
    </row>
    <row r="84" spans="1:18" x14ac:dyDescent="0.15">
      <c r="A84" s="54"/>
      <c r="C84" s="37" t="str">
        <f t="shared" si="8"/>
        <v/>
      </c>
      <c r="D84" s="43"/>
      <c r="E84" s="54"/>
      <c r="F84" s="54"/>
      <c r="G84" s="43"/>
      <c r="H84" s="54"/>
      <c r="I84" s="54"/>
      <c r="J84" s="6" t="str">
        <f t="shared" si="10"/>
        <v/>
      </c>
      <c r="K84" s="6" t="str">
        <f t="shared" si="11"/>
        <v/>
      </c>
      <c r="L84" s="7" t="str">
        <f t="shared" si="12"/>
        <v/>
      </c>
      <c r="M84" s="8" t="str">
        <f t="shared" si="9"/>
        <v/>
      </c>
      <c r="N84" s="2" t="e">
        <f t="shared" si="13"/>
        <v>#VALUE!</v>
      </c>
      <c r="O84" s="3" t="e">
        <f t="shared" si="14"/>
        <v>#DIV/0!</v>
      </c>
      <c r="P84" s="10"/>
    </row>
    <row r="85" spans="1:18" x14ac:dyDescent="0.15">
      <c r="A85" s="54"/>
      <c r="C85" s="37" t="str">
        <f t="shared" si="8"/>
        <v/>
      </c>
      <c r="D85" s="43"/>
      <c r="E85" s="54"/>
      <c r="F85" s="54"/>
      <c r="G85" s="43"/>
      <c r="H85" s="54"/>
      <c r="I85" s="54"/>
      <c r="J85" s="6" t="str">
        <f t="shared" si="10"/>
        <v/>
      </c>
      <c r="K85" s="6" t="str">
        <f t="shared" si="11"/>
        <v/>
      </c>
      <c r="L85" s="7" t="str">
        <f t="shared" si="12"/>
        <v/>
      </c>
      <c r="M85" s="8" t="str">
        <f t="shared" si="9"/>
        <v/>
      </c>
      <c r="N85" s="2" t="e">
        <f t="shared" si="13"/>
        <v>#VALUE!</v>
      </c>
      <c r="O85" s="3" t="e">
        <f t="shared" si="14"/>
        <v>#DIV/0!</v>
      </c>
      <c r="P85" s="10"/>
    </row>
    <row r="86" spans="1:18" x14ac:dyDescent="0.15">
      <c r="A86" s="54"/>
      <c r="C86" s="37" t="str">
        <f t="shared" si="8"/>
        <v/>
      </c>
      <c r="D86" s="43"/>
      <c r="E86" s="54"/>
      <c r="F86" s="54"/>
      <c r="G86" s="43"/>
      <c r="H86" s="54"/>
      <c r="I86" s="54"/>
      <c r="J86" s="6" t="str">
        <f t="shared" si="10"/>
        <v/>
      </c>
      <c r="K86" s="6" t="str">
        <f t="shared" si="11"/>
        <v/>
      </c>
      <c r="L86" s="7" t="str">
        <f t="shared" si="12"/>
        <v/>
      </c>
      <c r="M86" s="8" t="str">
        <f t="shared" si="9"/>
        <v/>
      </c>
      <c r="N86" s="2" t="e">
        <f t="shared" si="13"/>
        <v>#VALUE!</v>
      </c>
      <c r="O86" s="3" t="e">
        <f t="shared" si="14"/>
        <v>#DIV/0!</v>
      </c>
      <c r="P86" s="10"/>
    </row>
    <row r="87" spans="1:18" x14ac:dyDescent="0.15">
      <c r="A87" s="54"/>
      <c r="C87" s="37" t="str">
        <f t="shared" si="8"/>
        <v/>
      </c>
      <c r="D87" s="43"/>
      <c r="E87" s="54"/>
      <c r="F87" s="54"/>
      <c r="G87" s="43"/>
      <c r="H87" s="54"/>
      <c r="I87" s="54"/>
      <c r="J87" s="6" t="str">
        <f t="shared" si="10"/>
        <v/>
      </c>
      <c r="K87" s="6" t="str">
        <f t="shared" si="11"/>
        <v/>
      </c>
      <c r="L87" s="7" t="str">
        <f t="shared" si="12"/>
        <v/>
      </c>
      <c r="M87" s="8" t="str">
        <f t="shared" si="9"/>
        <v/>
      </c>
      <c r="N87" s="2" t="e">
        <f t="shared" si="13"/>
        <v>#VALUE!</v>
      </c>
      <c r="O87" s="3" t="e">
        <f t="shared" si="14"/>
        <v>#DIV/0!</v>
      </c>
      <c r="P87" s="10"/>
    </row>
    <row r="88" spans="1:18" x14ac:dyDescent="0.15">
      <c r="A88" s="54"/>
      <c r="C88" s="37" t="str">
        <f t="shared" si="8"/>
        <v/>
      </c>
      <c r="D88" s="43"/>
      <c r="E88" s="54"/>
      <c r="F88" s="54"/>
      <c r="G88" s="43"/>
      <c r="H88" s="54"/>
      <c r="I88" s="54"/>
      <c r="J88" s="6" t="str">
        <f t="shared" si="10"/>
        <v/>
      </c>
      <c r="K88" s="6" t="str">
        <f t="shared" si="11"/>
        <v/>
      </c>
      <c r="L88" s="7" t="str">
        <f t="shared" si="12"/>
        <v/>
      </c>
      <c r="M88" s="8" t="str">
        <f t="shared" si="9"/>
        <v/>
      </c>
      <c r="N88" s="2" t="e">
        <f t="shared" si="13"/>
        <v>#VALUE!</v>
      </c>
      <c r="O88" s="3" t="e">
        <f t="shared" si="14"/>
        <v>#DIV/0!</v>
      </c>
      <c r="P88" s="10"/>
    </row>
    <row r="89" spans="1:18" x14ac:dyDescent="0.15">
      <c r="A89" s="54"/>
      <c r="C89" s="37" t="str">
        <f t="shared" si="8"/>
        <v/>
      </c>
      <c r="D89" s="43"/>
      <c r="E89" s="54"/>
      <c r="F89" s="54"/>
      <c r="G89" s="43"/>
      <c r="H89" s="54"/>
      <c r="I89" s="54"/>
      <c r="J89" s="6" t="str">
        <f t="shared" si="10"/>
        <v/>
      </c>
      <c r="K89" s="6" t="str">
        <f t="shared" si="11"/>
        <v/>
      </c>
      <c r="L89" s="7" t="str">
        <f t="shared" si="12"/>
        <v/>
      </c>
      <c r="M89" s="8" t="str">
        <f t="shared" si="9"/>
        <v/>
      </c>
      <c r="N89" s="2" t="e">
        <f t="shared" si="13"/>
        <v>#VALUE!</v>
      </c>
      <c r="O89" s="3" t="e">
        <f t="shared" si="14"/>
        <v>#DIV/0!</v>
      </c>
      <c r="Q89" s="9"/>
    </row>
    <row r="90" spans="1:18" x14ac:dyDescent="0.15">
      <c r="A90" s="54"/>
      <c r="C90" s="37" t="str">
        <f t="shared" si="8"/>
        <v/>
      </c>
      <c r="D90" s="43"/>
      <c r="E90" s="54"/>
      <c r="F90" s="54"/>
      <c r="G90" s="43"/>
      <c r="H90" s="54"/>
      <c r="I90" s="54"/>
      <c r="J90" s="6" t="str">
        <f t="shared" si="10"/>
        <v/>
      </c>
      <c r="K90" s="6" t="str">
        <f t="shared" si="11"/>
        <v/>
      </c>
      <c r="L90" s="7" t="str">
        <f t="shared" si="12"/>
        <v/>
      </c>
      <c r="M90" s="8" t="str">
        <f t="shared" si="9"/>
        <v/>
      </c>
      <c r="N90" s="2" t="e">
        <f t="shared" si="13"/>
        <v>#VALUE!</v>
      </c>
      <c r="O90" s="3" t="e">
        <f t="shared" si="14"/>
        <v>#DIV/0!</v>
      </c>
      <c r="Q90" s="33"/>
    </row>
    <row r="91" spans="1:18" x14ac:dyDescent="0.15">
      <c r="A91" s="54"/>
      <c r="C91" s="37" t="str">
        <f t="shared" si="8"/>
        <v/>
      </c>
      <c r="D91" s="43"/>
      <c r="E91" s="54"/>
      <c r="F91" s="54"/>
      <c r="G91" s="43"/>
      <c r="H91" s="54"/>
      <c r="I91" s="54"/>
      <c r="J91" s="6" t="str">
        <f t="shared" si="10"/>
        <v/>
      </c>
      <c r="K91" s="6" t="str">
        <f t="shared" si="11"/>
        <v/>
      </c>
      <c r="L91" s="7" t="str">
        <f t="shared" si="12"/>
        <v/>
      </c>
      <c r="M91" s="8" t="str">
        <f t="shared" si="9"/>
        <v/>
      </c>
      <c r="N91" s="2" t="e">
        <f t="shared" si="13"/>
        <v>#VALUE!</v>
      </c>
      <c r="O91" s="3" t="e">
        <f t="shared" si="14"/>
        <v>#DIV/0!</v>
      </c>
      <c r="Q91" s="33"/>
      <c r="R91" s="34"/>
    </row>
    <row r="92" spans="1:18" x14ac:dyDescent="0.15">
      <c r="A92" s="54"/>
      <c r="C92" s="37" t="str">
        <f t="shared" si="8"/>
        <v/>
      </c>
      <c r="D92" s="43"/>
      <c r="E92" s="54"/>
      <c r="F92" s="54"/>
      <c r="G92" s="43"/>
      <c r="H92" s="54"/>
      <c r="I92" s="54"/>
      <c r="J92" s="6" t="str">
        <f t="shared" si="10"/>
        <v/>
      </c>
      <c r="K92" s="6" t="str">
        <f t="shared" si="11"/>
        <v/>
      </c>
      <c r="L92" s="7" t="str">
        <f t="shared" si="12"/>
        <v/>
      </c>
      <c r="M92" s="8" t="str">
        <f t="shared" si="9"/>
        <v/>
      </c>
      <c r="N92" s="2" t="e">
        <f t="shared" si="13"/>
        <v>#VALUE!</v>
      </c>
      <c r="O92" s="3" t="e">
        <f t="shared" si="14"/>
        <v>#DIV/0!</v>
      </c>
      <c r="Q92" s="29"/>
    </row>
    <row r="93" spans="1:18" x14ac:dyDescent="0.15">
      <c r="A93" s="54"/>
      <c r="C93" s="37" t="str">
        <f t="shared" si="8"/>
        <v/>
      </c>
      <c r="D93" s="43"/>
      <c r="E93" s="54"/>
      <c r="F93" s="54"/>
      <c r="G93" s="43"/>
      <c r="H93" s="54"/>
      <c r="I93" s="54"/>
      <c r="J93" s="6" t="str">
        <f t="shared" si="10"/>
        <v/>
      </c>
      <c r="K93" s="6" t="str">
        <f t="shared" si="11"/>
        <v/>
      </c>
      <c r="L93" s="7" t="str">
        <f t="shared" si="12"/>
        <v/>
      </c>
      <c r="M93" s="8" t="str">
        <f t="shared" si="9"/>
        <v/>
      </c>
      <c r="N93" s="2" t="e">
        <f t="shared" si="13"/>
        <v>#VALUE!</v>
      </c>
      <c r="O93" s="3" t="e">
        <f t="shared" si="14"/>
        <v>#DIV/0!</v>
      </c>
      <c r="P93" s="10"/>
    </row>
    <row r="94" spans="1:18" x14ac:dyDescent="0.15">
      <c r="A94" s="54"/>
      <c r="C94" s="37" t="str">
        <f t="shared" si="8"/>
        <v/>
      </c>
      <c r="D94" s="43"/>
      <c r="E94" s="54"/>
      <c r="F94" s="54"/>
      <c r="G94" s="43"/>
      <c r="H94" s="54"/>
      <c r="I94" s="54"/>
      <c r="J94" s="6" t="str">
        <f t="shared" si="10"/>
        <v/>
      </c>
      <c r="K94" s="6" t="str">
        <f t="shared" si="11"/>
        <v/>
      </c>
      <c r="L94" s="7" t="str">
        <f t="shared" si="12"/>
        <v/>
      </c>
      <c r="M94" s="8" t="str">
        <f t="shared" si="9"/>
        <v/>
      </c>
      <c r="N94" s="2" t="e">
        <f t="shared" si="13"/>
        <v>#VALUE!</v>
      </c>
      <c r="O94" s="3" t="e">
        <f t="shared" si="14"/>
        <v>#DIV/0!</v>
      </c>
      <c r="P94" s="10"/>
    </row>
    <row r="95" spans="1:18" x14ac:dyDescent="0.15">
      <c r="A95" s="54"/>
      <c r="C95" s="37" t="str">
        <f t="shared" si="8"/>
        <v/>
      </c>
      <c r="D95" s="43"/>
      <c r="E95" s="54"/>
      <c r="F95" s="54"/>
      <c r="G95" s="43"/>
      <c r="H95" s="54"/>
      <c r="I95" s="54"/>
      <c r="J95" s="6" t="str">
        <f t="shared" si="10"/>
        <v/>
      </c>
      <c r="K95" s="6" t="str">
        <f t="shared" si="11"/>
        <v/>
      </c>
      <c r="L95" s="7" t="str">
        <f t="shared" si="12"/>
        <v/>
      </c>
      <c r="M95" s="8" t="str">
        <f t="shared" si="9"/>
        <v/>
      </c>
      <c r="N95" s="2" t="e">
        <f t="shared" si="13"/>
        <v>#VALUE!</v>
      </c>
      <c r="O95" s="3" t="e">
        <f t="shared" si="14"/>
        <v>#DIV/0!</v>
      </c>
      <c r="P95" s="10"/>
    </row>
    <row r="96" spans="1:18" x14ac:dyDescent="0.15">
      <c r="A96" s="54"/>
      <c r="C96" s="37" t="str">
        <f t="shared" si="8"/>
        <v/>
      </c>
      <c r="D96" s="43"/>
      <c r="E96" s="54"/>
      <c r="F96" s="54"/>
      <c r="G96" s="43"/>
      <c r="H96" s="54"/>
      <c r="I96" s="54"/>
      <c r="J96" s="6" t="str">
        <f t="shared" si="10"/>
        <v/>
      </c>
      <c r="K96" s="6" t="str">
        <f t="shared" si="11"/>
        <v/>
      </c>
      <c r="L96" s="7" t="str">
        <f t="shared" si="12"/>
        <v/>
      </c>
      <c r="M96" s="8" t="str">
        <f t="shared" si="9"/>
        <v/>
      </c>
      <c r="N96" s="2" t="e">
        <f t="shared" si="13"/>
        <v>#VALUE!</v>
      </c>
      <c r="O96" s="3" t="e">
        <f t="shared" si="14"/>
        <v>#DIV/0!</v>
      </c>
      <c r="P96" s="10"/>
    </row>
    <row r="97" spans="1:18" x14ac:dyDescent="0.15">
      <c r="A97" s="54"/>
      <c r="C97" s="37" t="str">
        <f t="shared" si="8"/>
        <v/>
      </c>
      <c r="D97" s="43"/>
      <c r="E97" s="54"/>
      <c r="F97" s="54"/>
      <c r="G97" s="43"/>
      <c r="H97" s="54"/>
      <c r="I97" s="54"/>
      <c r="J97" s="6" t="str">
        <f t="shared" si="10"/>
        <v/>
      </c>
      <c r="K97" s="6" t="str">
        <f t="shared" si="11"/>
        <v/>
      </c>
      <c r="L97" s="7" t="str">
        <f t="shared" si="12"/>
        <v/>
      </c>
      <c r="M97" s="8" t="str">
        <f t="shared" si="9"/>
        <v/>
      </c>
      <c r="N97" s="2" t="e">
        <f t="shared" si="13"/>
        <v>#VALUE!</v>
      </c>
      <c r="O97" s="3" t="e">
        <f t="shared" si="14"/>
        <v>#DIV/0!</v>
      </c>
      <c r="P97" s="10"/>
    </row>
    <row r="98" spans="1:18" x14ac:dyDescent="0.15">
      <c r="A98" s="54"/>
      <c r="C98" s="37" t="str">
        <f t="shared" si="8"/>
        <v/>
      </c>
      <c r="D98" s="43"/>
      <c r="E98" s="54"/>
      <c r="F98" s="54"/>
      <c r="G98" s="43"/>
      <c r="H98" s="54"/>
      <c r="I98" s="54"/>
      <c r="J98" s="6" t="str">
        <f t="shared" si="10"/>
        <v/>
      </c>
      <c r="K98" s="6" t="str">
        <f t="shared" si="11"/>
        <v/>
      </c>
      <c r="L98" s="7" t="str">
        <f t="shared" si="12"/>
        <v/>
      </c>
      <c r="M98" s="8" t="str">
        <f t="shared" si="9"/>
        <v/>
      </c>
      <c r="N98" s="2" t="e">
        <f t="shared" si="13"/>
        <v>#VALUE!</v>
      </c>
      <c r="O98" s="3" t="e">
        <f t="shared" si="14"/>
        <v>#DIV/0!</v>
      </c>
      <c r="Q98" s="9"/>
    </row>
    <row r="99" spans="1:18" x14ac:dyDescent="0.15">
      <c r="A99" s="54"/>
      <c r="C99" s="37" t="str">
        <f t="shared" si="8"/>
        <v/>
      </c>
      <c r="D99" s="43"/>
      <c r="E99" s="54"/>
      <c r="F99" s="54"/>
      <c r="G99" s="43"/>
      <c r="H99" s="54"/>
      <c r="I99" s="54"/>
      <c r="J99" s="6" t="str">
        <f t="shared" si="10"/>
        <v/>
      </c>
      <c r="K99" s="6" t="str">
        <f t="shared" si="11"/>
        <v/>
      </c>
      <c r="L99" s="7" t="str">
        <f t="shared" si="12"/>
        <v/>
      </c>
      <c r="M99" s="8" t="str">
        <f t="shared" si="9"/>
        <v/>
      </c>
      <c r="N99" s="2" t="e">
        <f t="shared" si="13"/>
        <v>#VALUE!</v>
      </c>
      <c r="O99" s="3" t="e">
        <f t="shared" si="14"/>
        <v>#DIV/0!</v>
      </c>
      <c r="Q99" s="33"/>
    </row>
    <row r="100" spans="1:18" x14ac:dyDescent="0.15">
      <c r="A100" s="54"/>
      <c r="C100" s="37" t="str">
        <f t="shared" si="8"/>
        <v/>
      </c>
      <c r="D100" s="43"/>
      <c r="E100" s="54"/>
      <c r="F100" s="54"/>
      <c r="G100" s="43"/>
      <c r="H100" s="54"/>
      <c r="I100" s="54"/>
      <c r="J100" s="6" t="str">
        <f t="shared" si="10"/>
        <v/>
      </c>
      <c r="K100" s="6" t="str">
        <f t="shared" si="11"/>
        <v/>
      </c>
      <c r="L100" s="7" t="str">
        <f t="shared" si="12"/>
        <v/>
      </c>
      <c r="M100" s="8" t="str">
        <f t="shared" si="9"/>
        <v/>
      </c>
      <c r="N100" s="2" t="e">
        <f t="shared" si="13"/>
        <v>#VALUE!</v>
      </c>
      <c r="O100" s="3" t="e">
        <f t="shared" si="14"/>
        <v>#DIV/0!</v>
      </c>
      <c r="Q100" s="33"/>
    </row>
    <row r="101" spans="1:18" x14ac:dyDescent="0.15">
      <c r="A101" s="54"/>
      <c r="C101" s="37" t="str">
        <f t="shared" si="8"/>
        <v/>
      </c>
      <c r="D101" s="43"/>
      <c r="E101" s="54"/>
      <c r="F101" s="54"/>
      <c r="G101" s="43"/>
      <c r="H101" s="54"/>
      <c r="I101" s="54"/>
      <c r="J101" s="6" t="str">
        <f t="shared" si="10"/>
        <v/>
      </c>
      <c r="K101" s="6" t="str">
        <f t="shared" si="11"/>
        <v/>
      </c>
      <c r="L101" s="7" t="str">
        <f t="shared" si="12"/>
        <v/>
      </c>
      <c r="M101" s="8" t="str">
        <f t="shared" si="9"/>
        <v/>
      </c>
      <c r="N101" s="2" t="e">
        <f t="shared" si="13"/>
        <v>#VALUE!</v>
      </c>
      <c r="O101" s="3" t="e">
        <f t="shared" si="14"/>
        <v>#DIV/0!</v>
      </c>
      <c r="Q101" s="29"/>
    </row>
    <row r="102" spans="1:18" x14ac:dyDescent="0.15">
      <c r="A102" s="54"/>
      <c r="C102" s="37" t="str">
        <f t="shared" si="8"/>
        <v/>
      </c>
      <c r="D102" s="43"/>
      <c r="E102" s="54"/>
      <c r="F102" s="54"/>
      <c r="G102" s="43"/>
      <c r="H102" s="54"/>
      <c r="I102" s="54"/>
      <c r="J102" s="6" t="str">
        <f t="shared" si="10"/>
        <v/>
      </c>
      <c r="K102" s="6" t="str">
        <f t="shared" si="11"/>
        <v/>
      </c>
      <c r="L102" s="7" t="str">
        <f t="shared" si="12"/>
        <v/>
      </c>
      <c r="M102" s="8" t="str">
        <f t="shared" si="9"/>
        <v/>
      </c>
      <c r="N102" s="2" t="e">
        <f t="shared" si="13"/>
        <v>#VALUE!</v>
      </c>
      <c r="O102" s="3" t="e">
        <f t="shared" si="14"/>
        <v>#DIV/0!</v>
      </c>
      <c r="P102" s="10"/>
    </row>
    <row r="103" spans="1:18" x14ac:dyDescent="0.15">
      <c r="A103" s="54"/>
      <c r="C103" s="37" t="str">
        <f t="shared" si="8"/>
        <v/>
      </c>
      <c r="D103" s="43"/>
      <c r="E103" s="54"/>
      <c r="F103" s="54"/>
      <c r="G103" s="43"/>
      <c r="H103" s="54"/>
      <c r="I103" s="54"/>
      <c r="J103" s="6" t="str">
        <f t="shared" si="10"/>
        <v/>
      </c>
      <c r="K103" s="6" t="str">
        <f t="shared" si="11"/>
        <v/>
      </c>
      <c r="L103" s="7" t="str">
        <f t="shared" si="12"/>
        <v/>
      </c>
      <c r="M103" s="8" t="str">
        <f t="shared" si="9"/>
        <v/>
      </c>
      <c r="N103" s="2" t="e">
        <f t="shared" si="13"/>
        <v>#VALUE!</v>
      </c>
      <c r="O103" s="3" t="e">
        <f t="shared" si="14"/>
        <v>#DIV/0!</v>
      </c>
      <c r="P103" s="10"/>
    </row>
    <row r="104" spans="1:18" x14ac:dyDescent="0.15">
      <c r="A104" s="54"/>
      <c r="C104" s="37" t="str">
        <f t="shared" si="8"/>
        <v/>
      </c>
      <c r="D104" s="43"/>
      <c r="E104" s="54"/>
      <c r="F104" s="54"/>
      <c r="G104" s="43"/>
      <c r="H104" s="54"/>
      <c r="I104" s="54"/>
      <c r="J104" s="6" t="str">
        <f t="shared" si="10"/>
        <v/>
      </c>
      <c r="K104" s="6" t="str">
        <f t="shared" si="11"/>
        <v/>
      </c>
      <c r="L104" s="7" t="str">
        <f t="shared" si="12"/>
        <v/>
      </c>
      <c r="M104" s="8" t="str">
        <f t="shared" si="9"/>
        <v/>
      </c>
      <c r="N104" s="2" t="e">
        <f t="shared" si="13"/>
        <v>#VALUE!</v>
      </c>
      <c r="O104" s="3" t="e">
        <f t="shared" si="14"/>
        <v>#DIV/0!</v>
      </c>
      <c r="P104" s="10"/>
    </row>
    <row r="105" spans="1:18" x14ac:dyDescent="0.15">
      <c r="A105" s="54"/>
      <c r="C105" s="37" t="str">
        <f t="shared" si="8"/>
        <v/>
      </c>
      <c r="D105" s="43"/>
      <c r="E105" s="54"/>
      <c r="F105" s="54"/>
      <c r="G105" s="43"/>
      <c r="H105" s="54"/>
      <c r="I105" s="54"/>
      <c r="J105" s="6" t="str">
        <f t="shared" si="10"/>
        <v/>
      </c>
      <c r="K105" s="6" t="str">
        <f t="shared" si="11"/>
        <v/>
      </c>
      <c r="L105" s="7" t="str">
        <f t="shared" si="12"/>
        <v/>
      </c>
      <c r="M105" s="8" t="str">
        <f t="shared" si="9"/>
        <v/>
      </c>
      <c r="N105" s="2" t="e">
        <f t="shared" si="13"/>
        <v>#VALUE!</v>
      </c>
      <c r="O105" s="3" t="e">
        <f t="shared" si="14"/>
        <v>#DIV/0!</v>
      </c>
      <c r="P105" s="10"/>
    </row>
    <row r="106" spans="1:18" x14ac:dyDescent="0.15">
      <c r="A106" s="54"/>
      <c r="C106" s="37" t="str">
        <f t="shared" si="8"/>
        <v/>
      </c>
      <c r="D106" s="43"/>
      <c r="E106" s="54"/>
      <c r="F106" s="54"/>
      <c r="G106" s="43"/>
      <c r="H106" s="54"/>
      <c r="I106" s="54"/>
      <c r="J106" s="6" t="str">
        <f t="shared" si="10"/>
        <v/>
      </c>
      <c r="K106" s="6" t="str">
        <f t="shared" si="11"/>
        <v/>
      </c>
      <c r="L106" s="7" t="str">
        <f t="shared" si="12"/>
        <v/>
      </c>
      <c r="M106" s="8" t="str">
        <f t="shared" si="9"/>
        <v/>
      </c>
      <c r="N106" s="2" t="e">
        <f t="shared" si="13"/>
        <v>#VALUE!</v>
      </c>
      <c r="O106" s="3" t="e">
        <f t="shared" si="14"/>
        <v>#DIV/0!</v>
      </c>
      <c r="P106" s="10"/>
    </row>
    <row r="107" spans="1:18" x14ac:dyDescent="0.15">
      <c r="A107" s="54"/>
      <c r="C107" s="37" t="str">
        <f t="shared" si="8"/>
        <v/>
      </c>
      <c r="D107" s="43"/>
      <c r="E107" s="54"/>
      <c r="F107" s="54"/>
      <c r="G107" s="43"/>
      <c r="H107" s="54"/>
      <c r="I107" s="54"/>
      <c r="J107" s="6" t="str">
        <f t="shared" si="10"/>
        <v/>
      </c>
      <c r="K107" s="6" t="str">
        <f t="shared" si="11"/>
        <v/>
      </c>
      <c r="L107" s="7" t="str">
        <f t="shared" si="12"/>
        <v/>
      </c>
      <c r="M107" s="8" t="str">
        <f t="shared" si="9"/>
        <v/>
      </c>
      <c r="N107" s="2" t="e">
        <f t="shared" si="13"/>
        <v>#VALUE!</v>
      </c>
      <c r="O107" s="3" t="e">
        <f t="shared" si="14"/>
        <v>#DIV/0!</v>
      </c>
      <c r="P107" s="10"/>
    </row>
    <row r="108" spans="1:18" x14ac:dyDescent="0.15">
      <c r="A108" s="54"/>
      <c r="C108" s="37" t="str">
        <f t="shared" si="8"/>
        <v/>
      </c>
      <c r="D108" s="43"/>
      <c r="E108" s="54"/>
      <c r="F108" s="54"/>
      <c r="G108" s="43"/>
      <c r="H108" s="54"/>
      <c r="I108" s="54"/>
      <c r="J108" s="6" t="str">
        <f t="shared" si="10"/>
        <v/>
      </c>
      <c r="K108" s="6" t="str">
        <f t="shared" si="11"/>
        <v/>
      </c>
      <c r="L108" s="7" t="str">
        <f t="shared" si="12"/>
        <v/>
      </c>
      <c r="M108" s="8" t="str">
        <f t="shared" si="9"/>
        <v/>
      </c>
      <c r="N108" s="2" t="e">
        <f t="shared" si="13"/>
        <v>#VALUE!</v>
      </c>
      <c r="O108" s="3" t="e">
        <f t="shared" si="14"/>
        <v>#DIV/0!</v>
      </c>
      <c r="P108" s="10"/>
    </row>
    <row r="109" spans="1:18" x14ac:dyDescent="0.15">
      <c r="A109" s="54"/>
      <c r="C109" s="37" t="str">
        <f t="shared" si="8"/>
        <v/>
      </c>
      <c r="D109" s="43"/>
      <c r="E109" s="54"/>
      <c r="F109" s="54"/>
      <c r="G109" s="43"/>
      <c r="H109" s="54"/>
      <c r="I109" s="54"/>
      <c r="J109" s="6" t="str">
        <f t="shared" si="10"/>
        <v/>
      </c>
      <c r="K109" s="6" t="str">
        <f t="shared" si="11"/>
        <v/>
      </c>
      <c r="L109" s="7" t="str">
        <f t="shared" si="12"/>
        <v/>
      </c>
      <c r="M109" s="8" t="str">
        <f t="shared" si="9"/>
        <v/>
      </c>
      <c r="N109" s="2" t="e">
        <f t="shared" si="13"/>
        <v>#VALUE!</v>
      </c>
      <c r="O109" s="3" t="e">
        <f t="shared" si="14"/>
        <v>#DIV/0!</v>
      </c>
      <c r="P109" s="10"/>
      <c r="R109" s="34"/>
    </row>
    <row r="110" spans="1:18" x14ac:dyDescent="0.15">
      <c r="A110" s="54"/>
      <c r="C110" s="37" t="str">
        <f t="shared" si="8"/>
        <v/>
      </c>
      <c r="D110" s="43"/>
      <c r="E110" s="54"/>
      <c r="F110" s="54"/>
      <c r="G110" s="43"/>
      <c r="H110" s="54"/>
      <c r="I110" s="54"/>
      <c r="J110" s="6" t="str">
        <f t="shared" si="10"/>
        <v/>
      </c>
      <c r="K110" s="6" t="str">
        <f t="shared" si="11"/>
        <v/>
      </c>
      <c r="L110" s="7" t="str">
        <f t="shared" si="12"/>
        <v/>
      </c>
      <c r="M110" s="8" t="str">
        <f t="shared" si="9"/>
        <v/>
      </c>
      <c r="N110" s="2" t="e">
        <f t="shared" si="13"/>
        <v>#VALUE!</v>
      </c>
      <c r="O110" s="3" t="e">
        <f t="shared" si="14"/>
        <v>#DIV/0!</v>
      </c>
      <c r="P110" s="10"/>
    </row>
    <row r="111" spans="1:18" x14ac:dyDescent="0.15">
      <c r="A111" s="54"/>
      <c r="C111" s="37" t="str">
        <f t="shared" si="8"/>
        <v/>
      </c>
      <c r="D111" s="43"/>
      <c r="E111" s="54"/>
      <c r="F111" s="54"/>
      <c r="G111" s="43"/>
      <c r="H111" s="54"/>
      <c r="I111" s="54"/>
      <c r="J111" s="6" t="str">
        <f t="shared" si="10"/>
        <v/>
      </c>
      <c r="K111" s="6" t="str">
        <f t="shared" si="11"/>
        <v/>
      </c>
      <c r="L111" s="7" t="str">
        <f t="shared" si="12"/>
        <v/>
      </c>
      <c r="M111" s="8" t="str">
        <f t="shared" si="9"/>
        <v/>
      </c>
      <c r="N111" s="2" t="e">
        <f t="shared" si="13"/>
        <v>#VALUE!</v>
      </c>
      <c r="O111" s="3" t="e">
        <f t="shared" si="14"/>
        <v>#DIV/0!</v>
      </c>
      <c r="P111" s="10"/>
    </row>
    <row r="112" spans="1:18" x14ac:dyDescent="0.15">
      <c r="A112" s="54"/>
      <c r="C112" s="37" t="str">
        <f t="shared" si="8"/>
        <v/>
      </c>
      <c r="D112" s="43"/>
      <c r="E112" s="54"/>
      <c r="F112" s="54"/>
      <c r="G112" s="43"/>
      <c r="H112" s="54"/>
      <c r="I112" s="54"/>
      <c r="J112" s="6" t="str">
        <f t="shared" si="10"/>
        <v/>
      </c>
      <c r="K112" s="6" t="str">
        <f t="shared" si="11"/>
        <v/>
      </c>
      <c r="L112" s="7" t="str">
        <f t="shared" si="12"/>
        <v/>
      </c>
      <c r="M112" s="8" t="str">
        <f t="shared" si="9"/>
        <v/>
      </c>
      <c r="N112" s="2" t="e">
        <f t="shared" si="13"/>
        <v>#VALUE!</v>
      </c>
      <c r="O112" s="3" t="e">
        <f t="shared" si="14"/>
        <v>#DIV/0!</v>
      </c>
      <c r="P112" s="10"/>
    </row>
    <row r="113" spans="1:18" x14ac:dyDescent="0.15">
      <c r="A113" s="54"/>
      <c r="C113" s="37" t="str">
        <f t="shared" si="8"/>
        <v/>
      </c>
      <c r="D113" s="43"/>
      <c r="E113" s="54"/>
      <c r="F113" s="54"/>
      <c r="G113" s="43"/>
      <c r="H113" s="54"/>
      <c r="I113" s="54"/>
      <c r="J113" s="6" t="str">
        <f t="shared" si="10"/>
        <v/>
      </c>
      <c r="K113" s="6" t="str">
        <f t="shared" si="11"/>
        <v/>
      </c>
      <c r="L113" s="7" t="str">
        <f t="shared" si="12"/>
        <v/>
      </c>
      <c r="M113" s="8" t="str">
        <f t="shared" si="9"/>
        <v/>
      </c>
      <c r="N113" s="2" t="e">
        <f t="shared" si="13"/>
        <v>#VALUE!</v>
      </c>
      <c r="O113" s="3" t="e">
        <f t="shared" si="14"/>
        <v>#DIV/0!</v>
      </c>
      <c r="P113" s="10"/>
    </row>
    <row r="114" spans="1:18" x14ac:dyDescent="0.15">
      <c r="A114" s="54"/>
      <c r="C114" s="37" t="str">
        <f t="shared" si="8"/>
        <v/>
      </c>
      <c r="D114" s="43"/>
      <c r="E114" s="54"/>
      <c r="F114" s="54"/>
      <c r="G114" s="43"/>
      <c r="H114" s="54"/>
      <c r="I114" s="54"/>
      <c r="J114" s="6" t="str">
        <f t="shared" si="10"/>
        <v/>
      </c>
      <c r="K114" s="6" t="str">
        <f t="shared" si="11"/>
        <v/>
      </c>
      <c r="L114" s="7" t="str">
        <f t="shared" si="12"/>
        <v/>
      </c>
      <c r="M114" s="8" t="str">
        <f t="shared" si="9"/>
        <v/>
      </c>
      <c r="N114" s="2" t="e">
        <f t="shared" si="13"/>
        <v>#VALUE!</v>
      </c>
      <c r="O114" s="3" t="e">
        <f t="shared" si="14"/>
        <v>#DIV/0!</v>
      </c>
      <c r="P114" s="10"/>
    </row>
    <row r="115" spans="1:18" x14ac:dyDescent="0.15">
      <c r="A115" s="54"/>
      <c r="C115" s="37" t="str">
        <f t="shared" ref="C115:C122" si="15">IFERROR(ROUNDDOWN(ABS(N114*$L$2/(E115-F115)/100000),2),"")</f>
        <v/>
      </c>
      <c r="D115" s="43"/>
      <c r="E115" s="54"/>
      <c r="F115" s="54"/>
      <c r="G115" s="43"/>
      <c r="H115" s="54"/>
      <c r="I115" s="54"/>
      <c r="J115" s="6" t="str">
        <f t="shared" si="10"/>
        <v/>
      </c>
      <c r="K115" s="6" t="str">
        <f t="shared" si="11"/>
        <v/>
      </c>
      <c r="L115" s="7" t="str">
        <f t="shared" si="12"/>
        <v/>
      </c>
      <c r="M115" s="8" t="str">
        <f t="shared" si="9"/>
        <v/>
      </c>
      <c r="N115" s="2" t="e">
        <f t="shared" si="13"/>
        <v>#VALUE!</v>
      </c>
      <c r="O115" s="3" t="e">
        <f t="shared" si="14"/>
        <v>#DIV/0!</v>
      </c>
      <c r="Q115" s="9"/>
    </row>
    <row r="116" spans="1:18" x14ac:dyDescent="0.15">
      <c r="A116" s="54"/>
      <c r="C116" s="37" t="str">
        <f t="shared" si="15"/>
        <v/>
      </c>
      <c r="D116" s="43"/>
      <c r="E116" s="54"/>
      <c r="F116" s="54"/>
      <c r="G116" s="43"/>
      <c r="H116" s="54"/>
      <c r="I116" s="54"/>
      <c r="J116" s="6" t="str">
        <f t="shared" si="10"/>
        <v/>
      </c>
      <c r="K116" s="6" t="str">
        <f t="shared" si="11"/>
        <v/>
      </c>
      <c r="L116" s="7" t="str">
        <f t="shared" si="12"/>
        <v/>
      </c>
      <c r="M116" s="8" t="str">
        <f t="shared" si="9"/>
        <v/>
      </c>
      <c r="N116" s="2" t="e">
        <f t="shared" si="13"/>
        <v>#VALUE!</v>
      </c>
      <c r="O116" s="3" t="e">
        <f t="shared" si="14"/>
        <v>#DIV/0!</v>
      </c>
      <c r="Q116" s="33"/>
      <c r="R116" s="34"/>
    </row>
    <row r="117" spans="1:18" x14ac:dyDescent="0.15">
      <c r="A117" s="54"/>
      <c r="C117" s="37" t="str">
        <f t="shared" si="15"/>
        <v/>
      </c>
      <c r="D117" s="43"/>
      <c r="E117" s="54"/>
      <c r="F117" s="54"/>
      <c r="G117" s="43"/>
      <c r="H117" s="54"/>
      <c r="I117" s="54"/>
      <c r="J117" s="6" t="str">
        <f t="shared" si="10"/>
        <v/>
      </c>
      <c r="K117" s="6" t="str">
        <f t="shared" si="11"/>
        <v/>
      </c>
      <c r="L117" s="7" t="str">
        <f t="shared" si="12"/>
        <v/>
      </c>
      <c r="M117" s="8" t="str">
        <f t="shared" si="9"/>
        <v/>
      </c>
      <c r="N117" s="2" t="e">
        <f t="shared" si="13"/>
        <v>#VALUE!</v>
      </c>
      <c r="O117" s="3" t="e">
        <f t="shared" si="14"/>
        <v>#DIV/0!</v>
      </c>
      <c r="Q117" s="33"/>
    </row>
    <row r="118" spans="1:18" x14ac:dyDescent="0.15">
      <c r="A118" s="54"/>
      <c r="C118" s="37" t="str">
        <f t="shared" si="15"/>
        <v/>
      </c>
      <c r="D118" s="43"/>
      <c r="E118" s="54"/>
      <c r="F118" s="54"/>
      <c r="G118" s="43"/>
      <c r="H118" s="54"/>
      <c r="I118" s="54"/>
      <c r="J118" s="6" t="str">
        <f t="shared" si="10"/>
        <v/>
      </c>
      <c r="K118" s="6" t="str">
        <f t="shared" si="11"/>
        <v/>
      </c>
      <c r="L118" s="7" t="str">
        <f t="shared" si="12"/>
        <v/>
      </c>
      <c r="M118" s="8" t="str">
        <f t="shared" si="9"/>
        <v/>
      </c>
      <c r="N118" s="2" t="e">
        <f t="shared" si="13"/>
        <v>#VALUE!</v>
      </c>
      <c r="O118" s="3" t="e">
        <f t="shared" si="14"/>
        <v>#DIV/0!</v>
      </c>
      <c r="Q118" s="29"/>
    </row>
    <row r="119" spans="1:18" x14ac:dyDescent="0.15">
      <c r="A119" s="54"/>
      <c r="C119" s="37" t="str">
        <f t="shared" si="15"/>
        <v/>
      </c>
      <c r="D119" s="43"/>
      <c r="E119" s="54"/>
      <c r="F119" s="54"/>
      <c r="G119" s="43"/>
      <c r="H119" s="54"/>
      <c r="I119" s="54"/>
      <c r="J119" s="6" t="str">
        <f t="shared" si="10"/>
        <v/>
      </c>
      <c r="K119" s="6" t="str">
        <f t="shared" si="11"/>
        <v/>
      </c>
      <c r="L119" s="7" t="str">
        <f t="shared" si="12"/>
        <v/>
      </c>
      <c r="M119" s="8" t="str">
        <f t="shared" si="9"/>
        <v/>
      </c>
      <c r="N119" s="2" t="e">
        <f t="shared" si="13"/>
        <v>#VALUE!</v>
      </c>
      <c r="O119" s="3" t="e">
        <f t="shared" si="14"/>
        <v>#DIV/0!</v>
      </c>
      <c r="P119" s="10"/>
      <c r="Q119" s="25"/>
    </row>
    <row r="120" spans="1:18" x14ac:dyDescent="0.15">
      <c r="A120" s="54"/>
      <c r="C120" s="37" t="str">
        <f t="shared" si="15"/>
        <v/>
      </c>
      <c r="D120" s="43"/>
      <c r="E120" s="54"/>
      <c r="F120" s="54"/>
      <c r="G120" s="43"/>
      <c r="H120" s="54"/>
      <c r="I120" s="54"/>
      <c r="J120" s="6" t="str">
        <f t="shared" si="10"/>
        <v/>
      </c>
      <c r="K120" s="6" t="str">
        <f t="shared" si="11"/>
        <v/>
      </c>
      <c r="L120" s="7" t="str">
        <f t="shared" si="12"/>
        <v/>
      </c>
      <c r="M120" s="8" t="str">
        <f t="shared" si="9"/>
        <v/>
      </c>
      <c r="N120" s="2" t="e">
        <f t="shared" si="13"/>
        <v>#VALUE!</v>
      </c>
      <c r="O120" s="3" t="e">
        <f t="shared" si="14"/>
        <v>#DIV/0!</v>
      </c>
    </row>
    <row r="121" spans="1:18" x14ac:dyDescent="0.15">
      <c r="A121" s="54"/>
      <c r="C121" s="37" t="str">
        <f t="shared" si="15"/>
        <v/>
      </c>
      <c r="D121" s="43"/>
      <c r="E121" s="54"/>
      <c r="F121" s="54"/>
      <c r="G121" s="43"/>
      <c r="H121" s="54"/>
      <c r="I121" s="54"/>
      <c r="J121" s="6" t="str">
        <f t="shared" si="10"/>
        <v/>
      </c>
      <c r="K121" s="6" t="str">
        <f t="shared" si="11"/>
        <v/>
      </c>
      <c r="L121" s="7" t="str">
        <f t="shared" si="12"/>
        <v/>
      </c>
      <c r="M121" s="8" t="str">
        <f t="shared" si="9"/>
        <v/>
      </c>
      <c r="N121" s="2" t="e">
        <f t="shared" si="13"/>
        <v>#VALUE!</v>
      </c>
      <c r="O121" s="3" t="e">
        <f t="shared" si="14"/>
        <v>#DIV/0!</v>
      </c>
    </row>
    <row r="122" spans="1:18" x14ac:dyDescent="0.15">
      <c r="A122" s="54"/>
      <c r="C122" s="37" t="str">
        <f t="shared" si="15"/>
        <v/>
      </c>
      <c r="D122" s="43"/>
      <c r="E122" s="54"/>
      <c r="F122" s="54"/>
      <c r="G122" s="43"/>
      <c r="H122" s="54"/>
      <c r="I122" s="54"/>
      <c r="J122" s="6" t="str">
        <f t="shared" si="10"/>
        <v/>
      </c>
      <c r="K122" s="6" t="str">
        <f t="shared" si="11"/>
        <v/>
      </c>
      <c r="L122" s="7" t="str">
        <f t="shared" si="12"/>
        <v/>
      </c>
      <c r="M122" s="8" t="str">
        <f t="shared" si="9"/>
        <v/>
      </c>
      <c r="N122" s="2" t="e">
        <f t="shared" si="13"/>
        <v>#VALUE!</v>
      </c>
      <c r="O122" s="3" t="e">
        <f t="shared" si="14"/>
        <v>#DIV/0!</v>
      </c>
    </row>
    <row r="123" spans="1:18" x14ac:dyDescent="0.15">
      <c r="A123" s="54"/>
      <c r="E123" s="54"/>
      <c r="F123" s="54"/>
      <c r="H123" s="54"/>
      <c r="I123" s="54"/>
      <c r="J123" s="6" t="str">
        <f t="shared" si="10"/>
        <v/>
      </c>
      <c r="K123" s="6" t="str">
        <f t="shared" si="11"/>
        <v/>
      </c>
      <c r="L123" s="7" t="str">
        <f t="shared" si="12"/>
        <v/>
      </c>
      <c r="M123" s="8" t="str">
        <f t="shared" si="9"/>
        <v/>
      </c>
      <c r="N123" s="2" t="e">
        <f t="shared" si="13"/>
        <v>#VALUE!</v>
      </c>
      <c r="O123" s="3" t="e">
        <f t="shared" si="14"/>
        <v>#DIV/0!</v>
      </c>
    </row>
    <row r="124" spans="1:18" x14ac:dyDescent="0.15">
      <c r="A124" s="54"/>
      <c r="E124" s="54"/>
      <c r="F124" s="54"/>
      <c r="H124" s="54"/>
      <c r="I124" s="54"/>
      <c r="J124" s="6" t="str">
        <f t="shared" si="10"/>
        <v/>
      </c>
      <c r="K124" s="6" t="str">
        <f t="shared" si="11"/>
        <v/>
      </c>
      <c r="L124" s="7" t="str">
        <f t="shared" si="12"/>
        <v/>
      </c>
      <c r="M124" s="8" t="str">
        <f t="shared" si="9"/>
        <v/>
      </c>
      <c r="N124" s="2" t="e">
        <f t="shared" si="13"/>
        <v>#VALUE!</v>
      </c>
      <c r="O124" s="3" t="e">
        <f t="shared" si="14"/>
        <v>#DIV/0!</v>
      </c>
    </row>
    <row r="125" spans="1:18" x14ac:dyDescent="0.15">
      <c r="A125" s="54"/>
      <c r="E125" s="54"/>
      <c r="F125" s="54"/>
      <c r="H125" s="54"/>
      <c r="I125" s="54"/>
      <c r="J125" s="6" t="str">
        <f t="shared" si="10"/>
        <v/>
      </c>
      <c r="K125" s="6" t="str">
        <f t="shared" si="11"/>
        <v/>
      </c>
      <c r="L125" s="7" t="str">
        <f t="shared" si="12"/>
        <v/>
      </c>
      <c r="M125" s="8" t="str">
        <f t="shared" si="9"/>
        <v/>
      </c>
      <c r="N125" s="2" t="e">
        <f t="shared" si="13"/>
        <v>#VALUE!</v>
      </c>
      <c r="O125" s="3" t="e">
        <f t="shared" si="14"/>
        <v>#DIV/0!</v>
      </c>
    </row>
    <row r="126" spans="1:18" x14ac:dyDescent="0.15">
      <c r="A126" s="54"/>
      <c r="E126" s="54"/>
      <c r="F126" s="54"/>
      <c r="H126" s="54"/>
      <c r="I126" s="54"/>
      <c r="J126" s="6" t="str">
        <f t="shared" si="10"/>
        <v/>
      </c>
      <c r="K126" s="6" t="str">
        <f t="shared" si="11"/>
        <v/>
      </c>
      <c r="L126" s="7" t="str">
        <f t="shared" si="12"/>
        <v/>
      </c>
      <c r="M126" s="8" t="str">
        <f t="shared" si="9"/>
        <v/>
      </c>
      <c r="N126" s="2" t="e">
        <f t="shared" si="13"/>
        <v>#VALUE!</v>
      </c>
      <c r="O126" s="3" t="e">
        <f t="shared" si="14"/>
        <v>#DIV/0!</v>
      </c>
    </row>
    <row r="127" spans="1:18" x14ac:dyDescent="0.15">
      <c r="A127" s="54"/>
      <c r="E127" s="54"/>
      <c r="F127" s="54"/>
      <c r="H127" s="54"/>
      <c r="I127" s="54"/>
      <c r="J127" s="6" t="str">
        <f t="shared" si="10"/>
        <v/>
      </c>
      <c r="K127" s="6" t="str">
        <f t="shared" si="11"/>
        <v/>
      </c>
      <c r="L127" s="7" t="str">
        <f t="shared" si="12"/>
        <v/>
      </c>
      <c r="M127" s="8" t="str">
        <f t="shared" si="9"/>
        <v/>
      </c>
      <c r="N127" s="2" t="e">
        <f t="shared" si="13"/>
        <v>#VALUE!</v>
      </c>
      <c r="O127" s="3" t="e">
        <f t="shared" si="14"/>
        <v>#DIV/0!</v>
      </c>
    </row>
    <row r="128" spans="1:18" x14ac:dyDescent="0.15">
      <c r="A128" s="54"/>
      <c r="E128" s="54"/>
      <c r="F128" s="54"/>
      <c r="H128" s="54"/>
      <c r="I128" s="54"/>
      <c r="J128" s="6" t="str">
        <f t="shared" si="10"/>
        <v/>
      </c>
      <c r="K128" s="6" t="str">
        <f t="shared" si="11"/>
        <v/>
      </c>
      <c r="L128" s="7" t="str">
        <f t="shared" si="12"/>
        <v/>
      </c>
      <c r="M128" s="8" t="str">
        <f t="shared" si="9"/>
        <v/>
      </c>
      <c r="N128" s="2" t="e">
        <f t="shared" si="13"/>
        <v>#VALUE!</v>
      </c>
      <c r="O128" s="3" t="e">
        <f t="shared" si="14"/>
        <v>#DIV/0!</v>
      </c>
    </row>
    <row r="129" spans="1:15" x14ac:dyDescent="0.15">
      <c r="A129" s="54"/>
      <c r="E129" s="54"/>
      <c r="F129" s="54"/>
      <c r="H129" s="54"/>
      <c r="I129" s="54"/>
      <c r="J129" s="6" t="str">
        <f t="shared" si="10"/>
        <v/>
      </c>
      <c r="K129" s="6" t="str">
        <f t="shared" si="11"/>
        <v/>
      </c>
      <c r="L129" s="7" t="str">
        <f t="shared" si="12"/>
        <v/>
      </c>
      <c r="M129" s="8" t="str">
        <f t="shared" si="9"/>
        <v/>
      </c>
      <c r="N129" s="2" t="e">
        <f t="shared" si="13"/>
        <v>#VALUE!</v>
      </c>
      <c r="O129" s="3" t="e">
        <f t="shared" si="14"/>
        <v>#DIV/0!</v>
      </c>
    </row>
    <row r="130" spans="1:15" x14ac:dyDescent="0.15">
      <c r="A130" s="54"/>
      <c r="E130" s="54"/>
      <c r="F130" s="54"/>
      <c r="H130" s="54"/>
      <c r="I130" s="54"/>
      <c r="J130" s="6" t="str">
        <f t="shared" si="10"/>
        <v/>
      </c>
      <c r="K130" s="6" t="str">
        <f t="shared" si="11"/>
        <v/>
      </c>
      <c r="L130" s="7" t="str">
        <f t="shared" si="12"/>
        <v/>
      </c>
      <c r="M130" s="8" t="str">
        <f t="shared" si="9"/>
        <v/>
      </c>
      <c r="N130" s="2" t="e">
        <f t="shared" si="13"/>
        <v>#VALUE!</v>
      </c>
      <c r="O130" s="3" t="e">
        <f t="shared" si="14"/>
        <v>#DIV/0!</v>
      </c>
    </row>
    <row r="131" spans="1:15" x14ac:dyDescent="0.15">
      <c r="A131" s="54"/>
      <c r="E131" s="54"/>
      <c r="F131" s="54"/>
      <c r="H131" s="54"/>
      <c r="I131" s="54"/>
      <c r="J131" s="6" t="str">
        <f t="shared" si="10"/>
        <v/>
      </c>
      <c r="K131" s="6" t="str">
        <f t="shared" si="11"/>
        <v/>
      </c>
      <c r="L131" s="7" t="str">
        <f t="shared" si="12"/>
        <v/>
      </c>
      <c r="M131" s="8" t="str">
        <f t="shared" si="9"/>
        <v/>
      </c>
      <c r="N131" s="2" t="e">
        <f t="shared" si="13"/>
        <v>#VALUE!</v>
      </c>
      <c r="O131" s="3" t="e">
        <f t="shared" si="14"/>
        <v>#DIV/0!</v>
      </c>
    </row>
    <row r="132" spans="1:15" x14ac:dyDescent="0.15">
      <c r="A132" s="54"/>
      <c r="E132" s="54"/>
      <c r="F132" s="54"/>
      <c r="H132" s="54"/>
      <c r="I132" s="54"/>
      <c r="J132" s="6" t="str">
        <f t="shared" si="10"/>
        <v/>
      </c>
      <c r="K132" s="6" t="str">
        <f t="shared" si="11"/>
        <v/>
      </c>
      <c r="L132" s="7" t="str">
        <f t="shared" si="12"/>
        <v/>
      </c>
      <c r="M132" s="8" t="str">
        <f t="shared" si="9"/>
        <v/>
      </c>
      <c r="N132" s="2" t="e">
        <f t="shared" si="13"/>
        <v>#VALUE!</v>
      </c>
      <c r="O132" s="3" t="e">
        <f t="shared" si="14"/>
        <v>#DIV/0!</v>
      </c>
    </row>
    <row r="133" spans="1:15" x14ac:dyDescent="0.15">
      <c r="A133" s="54"/>
      <c r="E133" s="54"/>
      <c r="F133" s="54"/>
      <c r="H133" s="54"/>
      <c r="I133" s="54"/>
      <c r="J133" s="6" t="str">
        <f t="shared" si="10"/>
        <v/>
      </c>
      <c r="K133" s="6" t="str">
        <f t="shared" si="11"/>
        <v/>
      </c>
      <c r="L133" s="7" t="str">
        <f t="shared" si="12"/>
        <v/>
      </c>
      <c r="M133" s="8" t="str">
        <f t="shared" si="9"/>
        <v/>
      </c>
      <c r="N133" s="2" t="e">
        <f t="shared" si="13"/>
        <v>#VALUE!</v>
      </c>
      <c r="O133" s="3" t="e">
        <f t="shared" si="14"/>
        <v>#DIV/0!</v>
      </c>
    </row>
    <row r="134" spans="1:15" x14ac:dyDescent="0.15">
      <c r="A134" s="54"/>
      <c r="E134" s="54"/>
      <c r="F134" s="54"/>
      <c r="H134" s="54"/>
      <c r="I134" s="54"/>
      <c r="J134" s="6" t="str">
        <f t="shared" si="10"/>
        <v/>
      </c>
      <c r="K134" s="6" t="str">
        <f t="shared" si="11"/>
        <v/>
      </c>
      <c r="L134" s="7" t="str">
        <f t="shared" si="12"/>
        <v/>
      </c>
      <c r="M134" s="8" t="str">
        <f t="shared" si="9"/>
        <v/>
      </c>
      <c r="N134" s="2" t="e">
        <f t="shared" si="13"/>
        <v>#VALUE!</v>
      </c>
      <c r="O134" s="3" t="e">
        <f t="shared" si="14"/>
        <v>#DIV/0!</v>
      </c>
    </row>
    <row r="135" spans="1:15" x14ac:dyDescent="0.15">
      <c r="A135" s="54"/>
      <c r="E135" s="54"/>
      <c r="F135" s="54"/>
      <c r="H135" s="54"/>
      <c r="I135" s="54"/>
      <c r="J135" s="6" t="str">
        <f t="shared" si="10"/>
        <v/>
      </c>
      <c r="K135" s="6" t="str">
        <f t="shared" si="11"/>
        <v/>
      </c>
      <c r="L135" s="7" t="str">
        <f t="shared" si="12"/>
        <v/>
      </c>
      <c r="M135" s="8" t="str">
        <f t="shared" si="9"/>
        <v/>
      </c>
      <c r="N135" s="2" t="e">
        <f t="shared" si="13"/>
        <v>#VALUE!</v>
      </c>
      <c r="O135" s="3" t="e">
        <f t="shared" si="14"/>
        <v>#DIV/0!</v>
      </c>
    </row>
    <row r="136" spans="1:15" x14ac:dyDescent="0.15">
      <c r="A136" s="54"/>
      <c r="E136" s="54"/>
      <c r="F136" s="54"/>
      <c r="H136" s="54"/>
      <c r="I136" s="54"/>
      <c r="J136" s="6" t="str">
        <f t="shared" si="10"/>
        <v/>
      </c>
      <c r="K136" s="6" t="str">
        <f t="shared" si="11"/>
        <v/>
      </c>
      <c r="L136" s="7" t="str">
        <f t="shared" si="12"/>
        <v/>
      </c>
      <c r="M136" s="8" t="str">
        <f t="shared" si="9"/>
        <v/>
      </c>
      <c r="N136" s="2" t="e">
        <f t="shared" si="13"/>
        <v>#VALUE!</v>
      </c>
      <c r="O136" s="3" t="e">
        <f t="shared" si="14"/>
        <v>#DIV/0!</v>
      </c>
    </row>
    <row r="137" spans="1:15" x14ac:dyDescent="0.15">
      <c r="A137" s="54"/>
      <c r="E137" s="54"/>
      <c r="F137" s="54"/>
      <c r="H137" s="54"/>
      <c r="I137" s="54"/>
      <c r="J137" s="6" t="str">
        <f t="shared" si="10"/>
        <v/>
      </c>
      <c r="K137" s="6" t="str">
        <f t="shared" si="11"/>
        <v/>
      </c>
      <c r="L137" s="7" t="str">
        <f t="shared" si="12"/>
        <v/>
      </c>
      <c r="M137" s="8" t="str">
        <f t="shared" si="9"/>
        <v/>
      </c>
      <c r="N137" s="2" t="e">
        <f t="shared" si="13"/>
        <v>#VALUE!</v>
      </c>
      <c r="O137" s="3" t="e">
        <f t="shared" si="14"/>
        <v>#DIV/0!</v>
      </c>
    </row>
    <row r="138" spans="1:15" x14ac:dyDescent="0.15">
      <c r="A138" s="54"/>
      <c r="E138" s="54"/>
      <c r="F138" s="54"/>
      <c r="H138" s="54"/>
      <c r="I138" s="54"/>
      <c r="J138" s="6" t="str">
        <f t="shared" si="10"/>
        <v/>
      </c>
      <c r="K138" s="6" t="str">
        <f t="shared" si="11"/>
        <v/>
      </c>
      <c r="L138" s="7" t="str">
        <f t="shared" si="12"/>
        <v/>
      </c>
      <c r="M138" s="8" t="str">
        <f t="shared" si="9"/>
        <v/>
      </c>
      <c r="N138" s="2" t="e">
        <f t="shared" si="13"/>
        <v>#VALUE!</v>
      </c>
      <c r="O138" s="3" t="e">
        <f t="shared" si="14"/>
        <v>#DIV/0!</v>
      </c>
    </row>
    <row r="139" spans="1:15" x14ac:dyDescent="0.15">
      <c r="A139" s="54"/>
      <c r="E139" s="54"/>
      <c r="F139" s="54"/>
      <c r="H139" s="54"/>
      <c r="I139" s="54"/>
      <c r="J139" s="6" t="str">
        <f t="shared" si="10"/>
        <v/>
      </c>
      <c r="K139" s="6" t="str">
        <f t="shared" si="11"/>
        <v/>
      </c>
      <c r="L139" s="7" t="str">
        <f t="shared" si="12"/>
        <v/>
      </c>
      <c r="M139" s="8" t="str">
        <f t="shared" si="9"/>
        <v/>
      </c>
      <c r="N139" s="2" t="e">
        <f t="shared" si="13"/>
        <v>#VALUE!</v>
      </c>
      <c r="O139" s="3" t="e">
        <f t="shared" si="14"/>
        <v>#DIV/0!</v>
      </c>
    </row>
    <row r="140" spans="1:15" x14ac:dyDescent="0.15">
      <c r="A140" s="54"/>
      <c r="E140" s="54"/>
      <c r="F140" s="54"/>
      <c r="H140" s="54"/>
      <c r="I140" s="54"/>
      <c r="J140" s="6" t="str">
        <f t="shared" si="10"/>
        <v/>
      </c>
      <c r="K140" s="6" t="str">
        <f t="shared" si="11"/>
        <v/>
      </c>
      <c r="L140" s="7" t="str">
        <f t="shared" si="12"/>
        <v/>
      </c>
      <c r="M140" s="8" t="str">
        <f t="shared" si="9"/>
        <v/>
      </c>
      <c r="N140" s="2" t="e">
        <f t="shared" si="13"/>
        <v>#VALUE!</v>
      </c>
      <c r="O140" s="3" t="e">
        <f t="shared" si="14"/>
        <v>#DIV/0!</v>
      </c>
    </row>
    <row r="141" spans="1:15" x14ac:dyDescent="0.15">
      <c r="A141" s="54"/>
      <c r="E141" s="54"/>
      <c r="F141" s="54"/>
      <c r="H141" s="54"/>
      <c r="I141" s="54"/>
      <c r="J141" s="6" t="str">
        <f t="shared" si="10"/>
        <v/>
      </c>
      <c r="K141" s="6" t="str">
        <f t="shared" si="11"/>
        <v/>
      </c>
      <c r="L141" s="7" t="str">
        <f t="shared" si="12"/>
        <v/>
      </c>
      <c r="M141" s="8" t="str">
        <f t="shared" si="9"/>
        <v/>
      </c>
      <c r="N141" s="2" t="e">
        <f t="shared" si="13"/>
        <v>#VALUE!</v>
      </c>
      <c r="O141" s="3" t="e">
        <f t="shared" si="14"/>
        <v>#DIV/0!</v>
      </c>
    </row>
    <row r="142" spans="1:15" x14ac:dyDescent="0.15">
      <c r="A142" s="54"/>
      <c r="E142" s="54"/>
      <c r="F142" s="54"/>
      <c r="H142" s="54"/>
      <c r="I142" s="54"/>
      <c r="J142" s="6" t="str">
        <f t="shared" si="10"/>
        <v/>
      </c>
      <c r="K142" s="6" t="str">
        <f t="shared" si="11"/>
        <v/>
      </c>
      <c r="L142" s="7" t="str">
        <f t="shared" si="12"/>
        <v/>
      </c>
      <c r="M142" s="8" t="str">
        <f t="shared" ref="M142:M143" si="16">IFERROR(IF(L142&lt;=1,L142*C142*1000,""),"")</f>
        <v/>
      </c>
      <c r="N142" s="2" t="e">
        <f t="shared" si="13"/>
        <v>#VALUE!</v>
      </c>
      <c r="O142" s="3" t="e">
        <f t="shared" si="14"/>
        <v>#DIV/0!</v>
      </c>
    </row>
    <row r="143" spans="1:15" x14ac:dyDescent="0.15">
      <c r="A143" s="54"/>
      <c r="E143" s="54"/>
      <c r="F143" s="54"/>
      <c r="H143" s="54"/>
      <c r="I143" s="54"/>
      <c r="J143" s="6" t="str">
        <f t="shared" ref="J143" si="17">IFERROR(IF(AND(B143="売",I143="勝"),ABS(E143-H143),IF(AND(B143="買",I143="勝"),ABS(E143-H143),""))*100,"")</f>
        <v/>
      </c>
      <c r="K143" s="6" t="str">
        <f t="shared" ref="K143" si="18">IFERROR(IF(J143&gt;=1,J143*C143*1000,""),"")</f>
        <v/>
      </c>
      <c r="L143" s="7" t="str">
        <f t="shared" ref="L143" si="19">IFERROR(IF(AND(B143="売",I143="負"),(E143-H143),IF(AND(B143="買",I143="負"),(H143-E143),""))*100,"")</f>
        <v/>
      </c>
      <c r="M143" s="8" t="str">
        <f t="shared" si="16"/>
        <v/>
      </c>
      <c r="N143" s="2" t="e">
        <f t="shared" ref="N143" si="20">IF(I143="ー",J131+0,IF(M143&lt;1,M143+J131,K143+J131))</f>
        <v>#VALUE!</v>
      </c>
      <c r="O143" s="3" t="e">
        <f t="shared" ref="O143" si="21">(H143-E143)/(E143-F143)</f>
        <v>#DIV/0!</v>
      </c>
    </row>
    <row r="144" spans="1:15" x14ac:dyDescent="0.15">
      <c r="A144" s="54"/>
      <c r="E144" s="54"/>
      <c r="F144" s="54"/>
      <c r="H144" s="54"/>
      <c r="I144" s="54"/>
      <c r="J144" s="6"/>
      <c r="K144" s="6"/>
      <c r="L144" s="7"/>
      <c r="M144" s="8"/>
      <c r="N144" s="2"/>
      <c r="O144" s="3"/>
    </row>
    <row r="145" spans="1:15" x14ac:dyDescent="0.15">
      <c r="A145" s="54"/>
      <c r="E145" s="54"/>
      <c r="F145" s="54"/>
      <c r="H145" s="54"/>
      <c r="I145" s="54"/>
      <c r="J145" s="6"/>
      <c r="K145" s="6"/>
      <c r="L145" s="7"/>
      <c r="M145" s="8"/>
      <c r="N145" s="2"/>
      <c r="O145" s="3"/>
    </row>
    <row r="146" spans="1:15" x14ac:dyDescent="0.15">
      <c r="A146" s="54"/>
      <c r="E146" s="54"/>
      <c r="F146" s="54"/>
      <c r="H146" s="54"/>
      <c r="I146" s="54"/>
      <c r="J146" s="6"/>
      <c r="K146" s="6"/>
      <c r="L146" s="7"/>
      <c r="M146" s="8"/>
      <c r="N146" s="2"/>
      <c r="O146" s="3"/>
    </row>
    <row r="147" spans="1:15" x14ac:dyDescent="0.15">
      <c r="A147" s="54"/>
      <c r="E147" s="54"/>
      <c r="F147" s="54"/>
      <c r="H147" s="54"/>
      <c r="I147" s="54"/>
      <c r="J147" s="6"/>
      <c r="K147" s="6"/>
      <c r="L147" s="7"/>
      <c r="M147" s="8"/>
      <c r="N147" s="2"/>
      <c r="O147" s="3"/>
    </row>
    <row r="148" spans="1:15" x14ac:dyDescent="0.15">
      <c r="A148" s="54"/>
      <c r="E148" s="54"/>
      <c r="F148" s="54"/>
      <c r="H148" s="54"/>
      <c r="I148" s="54"/>
      <c r="J148" s="6"/>
      <c r="K148" s="6"/>
      <c r="L148" s="7"/>
      <c r="M148" s="8"/>
      <c r="N148" s="2"/>
      <c r="O148" s="3"/>
    </row>
    <row r="149" spans="1:15" x14ac:dyDescent="0.15">
      <c r="A149" s="54"/>
      <c r="D149" s="36"/>
      <c r="E149" s="54"/>
      <c r="F149" s="54"/>
      <c r="H149" s="54"/>
      <c r="I149" s="54"/>
      <c r="J149" s="6"/>
      <c r="K149" s="6"/>
      <c r="L149" s="7"/>
      <c r="M149" s="8"/>
      <c r="N149" s="2"/>
      <c r="O149" s="3"/>
    </row>
    <row r="150" spans="1:15" x14ac:dyDescent="0.15">
      <c r="A150" s="54"/>
      <c r="E150" s="54"/>
      <c r="F150" s="54"/>
      <c r="H150" s="54"/>
      <c r="I150" s="54"/>
      <c r="J150" s="6"/>
      <c r="K150" s="6"/>
      <c r="L150" s="7"/>
      <c r="M150" s="8"/>
      <c r="N150" s="2"/>
      <c r="O150" s="3"/>
    </row>
    <row r="151" spans="1:15" x14ac:dyDescent="0.15">
      <c r="A151" s="54"/>
      <c r="E151" s="54"/>
      <c r="F151" s="54"/>
      <c r="H151" s="54"/>
      <c r="I151" s="54"/>
      <c r="J151" s="6"/>
      <c r="K151" s="6"/>
      <c r="L151" s="7"/>
      <c r="M151" s="8"/>
      <c r="N151" s="2"/>
      <c r="O151" s="3"/>
    </row>
    <row r="152" spans="1:15" x14ac:dyDescent="0.15">
      <c r="A152" s="54"/>
      <c r="E152" s="54"/>
      <c r="F152" s="54"/>
      <c r="H152" s="54"/>
      <c r="I152" s="54"/>
      <c r="J152" s="6"/>
      <c r="K152" s="6"/>
      <c r="L152" s="7"/>
      <c r="M152" s="8"/>
      <c r="N152" s="2"/>
      <c r="O152" s="3"/>
    </row>
    <row r="153" spans="1:15" x14ac:dyDescent="0.15">
      <c r="A153" s="54"/>
      <c r="E153" s="54"/>
      <c r="F153" s="54"/>
      <c r="H153" s="54"/>
      <c r="I153" s="54"/>
      <c r="J153" s="6"/>
      <c r="K153" s="6"/>
      <c r="L153" s="7"/>
      <c r="M153" s="8"/>
      <c r="N153" s="2"/>
      <c r="O153" s="3"/>
    </row>
    <row r="154" spans="1:15" x14ac:dyDescent="0.15">
      <c r="A154" s="54"/>
      <c r="E154" s="54"/>
      <c r="F154" s="54"/>
      <c r="H154" s="54"/>
      <c r="I154" s="54"/>
      <c r="J154" s="6"/>
      <c r="K154" s="6"/>
      <c r="L154" s="7"/>
      <c r="M154" s="8"/>
      <c r="N154" s="2"/>
      <c r="O154" s="3"/>
    </row>
    <row r="155" spans="1:15" x14ac:dyDescent="0.15">
      <c r="A155" s="54"/>
      <c r="E155" s="54"/>
      <c r="F155" s="54"/>
      <c r="H155" s="54"/>
      <c r="I155" s="54"/>
      <c r="J155" s="6"/>
      <c r="K155" s="6"/>
      <c r="L155" s="7"/>
      <c r="M155" s="8"/>
      <c r="N155" s="2"/>
      <c r="O155" s="3"/>
    </row>
    <row r="156" spans="1:15" x14ac:dyDescent="0.15">
      <c r="A156" s="54"/>
      <c r="E156" s="54"/>
      <c r="F156" s="54"/>
      <c r="H156" s="54"/>
      <c r="I156" s="54"/>
      <c r="J156" s="6"/>
      <c r="K156" s="6"/>
      <c r="L156" s="7"/>
      <c r="M156" s="8"/>
      <c r="N156" s="2"/>
      <c r="O156" s="3"/>
    </row>
    <row r="157" spans="1:15" x14ac:dyDescent="0.15">
      <c r="A157" s="54"/>
      <c r="E157" s="54"/>
      <c r="F157" s="54"/>
      <c r="H157" s="54"/>
      <c r="I157" s="54"/>
      <c r="J157" s="6"/>
      <c r="K157" s="6"/>
      <c r="L157" s="7"/>
      <c r="M157" s="8"/>
      <c r="N157" s="2"/>
      <c r="O157" s="3"/>
    </row>
    <row r="158" spans="1:15" x14ac:dyDescent="0.15">
      <c r="A158" s="54"/>
      <c r="E158" s="54"/>
      <c r="F158" s="54"/>
      <c r="H158" s="54"/>
      <c r="I158" s="54"/>
      <c r="J158" s="6"/>
      <c r="K158" s="6"/>
      <c r="L158" s="7"/>
      <c r="M158" s="8"/>
      <c r="N158" s="2"/>
      <c r="O158" s="3"/>
    </row>
    <row r="159" spans="1:15" x14ac:dyDescent="0.15">
      <c r="A159" s="54"/>
      <c r="E159" s="54"/>
      <c r="F159" s="54"/>
      <c r="H159" s="54"/>
      <c r="I159" s="54"/>
      <c r="J159" s="6"/>
      <c r="K159" s="6"/>
      <c r="L159" s="7"/>
      <c r="M159" s="8"/>
      <c r="N159" s="2"/>
      <c r="O159" s="3"/>
    </row>
    <row r="160" spans="1:15" x14ac:dyDescent="0.15">
      <c r="A160" s="54"/>
      <c r="E160" s="54"/>
      <c r="F160" s="54"/>
      <c r="H160" s="54"/>
      <c r="I160" s="54"/>
      <c r="J160" s="6"/>
      <c r="K160" s="6"/>
      <c r="L160" s="7"/>
      <c r="M160" s="8"/>
      <c r="N160" s="2"/>
      <c r="O160" s="3"/>
    </row>
    <row r="161" spans="1:15" x14ac:dyDescent="0.15">
      <c r="A161" s="54"/>
      <c r="E161" s="54"/>
      <c r="F161" s="54"/>
      <c r="H161" s="54"/>
      <c r="I161" s="54"/>
      <c r="J161" s="6"/>
      <c r="K161" s="6"/>
      <c r="L161" s="7"/>
      <c r="M161" s="8"/>
      <c r="N161" s="2"/>
      <c r="O161" s="3"/>
    </row>
    <row r="162" spans="1:15" x14ac:dyDescent="0.15">
      <c r="A162" s="54"/>
      <c r="E162" s="54"/>
      <c r="F162" s="54"/>
      <c r="H162" s="54"/>
      <c r="I162" s="54"/>
      <c r="J162" s="6"/>
      <c r="K162" s="6"/>
      <c r="L162" s="7"/>
      <c r="M162" s="8"/>
      <c r="N162" s="2"/>
      <c r="O162" s="3"/>
    </row>
    <row r="163" spans="1:15" x14ac:dyDescent="0.15">
      <c r="A163" s="54"/>
      <c r="E163" s="54"/>
      <c r="F163" s="54"/>
      <c r="H163" s="54"/>
      <c r="I163" s="54"/>
      <c r="J163" s="6"/>
      <c r="K163" s="6"/>
      <c r="L163" s="7"/>
      <c r="M163" s="8"/>
      <c r="N163" s="2"/>
      <c r="O163" s="3"/>
    </row>
    <row r="164" spans="1:15" x14ac:dyDescent="0.15">
      <c r="A164" s="54"/>
      <c r="E164" s="54"/>
      <c r="F164" s="54"/>
      <c r="H164" s="54"/>
      <c r="I164" s="54"/>
      <c r="J164" s="6"/>
      <c r="K164" s="6"/>
      <c r="L164" s="7"/>
      <c r="M164" s="8"/>
      <c r="N164" s="2"/>
      <c r="O164" s="3"/>
    </row>
    <row r="165" spans="1:15" x14ac:dyDescent="0.15">
      <c r="A165" s="54"/>
      <c r="E165" s="54"/>
      <c r="F165" s="54"/>
      <c r="H165" s="54"/>
      <c r="I165" s="54"/>
      <c r="J165" s="6"/>
      <c r="K165" s="6"/>
      <c r="L165" s="7"/>
      <c r="M165" s="8"/>
      <c r="N165" s="2"/>
      <c r="O165" s="3"/>
    </row>
    <row r="166" spans="1:15" x14ac:dyDescent="0.15">
      <c r="A166" s="54"/>
      <c r="E166" s="54"/>
      <c r="F166" s="54"/>
      <c r="H166" s="54"/>
      <c r="I166" s="54"/>
      <c r="J166" s="6"/>
      <c r="K166" s="6"/>
      <c r="L166" s="7"/>
      <c r="M166" s="8"/>
      <c r="N166" s="2"/>
      <c r="O166" s="3"/>
    </row>
    <row r="167" spans="1:15" x14ac:dyDescent="0.15">
      <c r="A167" s="54"/>
      <c r="E167" s="54"/>
      <c r="F167" s="54"/>
      <c r="H167" s="54"/>
      <c r="I167" s="54"/>
      <c r="J167" s="6"/>
      <c r="K167" s="6"/>
      <c r="L167" s="7"/>
      <c r="M167" s="8"/>
      <c r="N167" s="2"/>
      <c r="O167" s="3"/>
    </row>
    <row r="168" spans="1:15" x14ac:dyDescent="0.15">
      <c r="A168" s="54"/>
      <c r="E168" s="54"/>
      <c r="F168" s="54"/>
      <c r="H168" s="54"/>
      <c r="I168" s="54"/>
      <c r="J168" s="6"/>
      <c r="K168" s="6"/>
      <c r="L168" s="7"/>
      <c r="M168" s="8"/>
      <c r="N168" s="2"/>
      <c r="O168" s="3"/>
    </row>
    <row r="169" spans="1:15" x14ac:dyDescent="0.15">
      <c r="A169" s="54"/>
      <c r="E169" s="54"/>
      <c r="F169" s="54"/>
      <c r="H169" s="54"/>
      <c r="I169" s="54"/>
      <c r="J169" s="6"/>
      <c r="K169" s="6"/>
      <c r="L169" s="7"/>
      <c r="M169" s="8"/>
      <c r="N169" s="2"/>
      <c r="O169" s="3"/>
    </row>
    <row r="170" spans="1:15" x14ac:dyDescent="0.15">
      <c r="A170" s="54"/>
      <c r="E170" s="54"/>
      <c r="F170" s="54"/>
      <c r="H170" s="54"/>
      <c r="I170" s="54"/>
      <c r="J170" s="6"/>
      <c r="K170" s="6"/>
      <c r="L170" s="7"/>
      <c r="M170" s="8"/>
      <c r="N170" s="2"/>
      <c r="O170" s="3"/>
    </row>
    <row r="171" spans="1:15" x14ac:dyDescent="0.15">
      <c r="A171" s="54"/>
      <c r="E171" s="54"/>
      <c r="F171" s="54"/>
      <c r="H171" s="54"/>
      <c r="I171" s="54"/>
      <c r="J171" s="6"/>
      <c r="K171" s="6"/>
      <c r="L171" s="7"/>
      <c r="M171" s="8"/>
      <c r="N171" s="2"/>
      <c r="O171" s="3"/>
    </row>
    <row r="172" spans="1:15" x14ac:dyDescent="0.15">
      <c r="A172" s="54"/>
      <c r="E172" s="54"/>
      <c r="F172" s="54"/>
      <c r="H172" s="54"/>
      <c r="I172" s="54"/>
      <c r="J172" s="6"/>
      <c r="K172" s="6"/>
      <c r="L172" s="7"/>
      <c r="M172" s="8"/>
      <c r="N172" s="2"/>
      <c r="O172" s="3"/>
    </row>
    <row r="173" spans="1:15" x14ac:dyDescent="0.15">
      <c r="A173" s="54"/>
      <c r="E173" s="54"/>
      <c r="F173" s="54"/>
      <c r="H173" s="54"/>
      <c r="I173" s="54"/>
      <c r="J173" s="6"/>
      <c r="K173" s="6"/>
      <c r="L173" s="7"/>
      <c r="M173" s="8"/>
      <c r="N173" s="2"/>
      <c r="O173" s="3"/>
    </row>
    <row r="174" spans="1:15" x14ac:dyDescent="0.15">
      <c r="A174" s="54"/>
      <c r="E174" s="54"/>
      <c r="F174" s="54"/>
      <c r="H174" s="54"/>
      <c r="I174" s="54"/>
      <c r="J174" s="6"/>
      <c r="K174" s="6"/>
      <c r="L174" s="7"/>
      <c r="M174" s="8"/>
      <c r="N174" s="2"/>
      <c r="O174" s="3"/>
    </row>
    <row r="175" spans="1:15" x14ac:dyDescent="0.15">
      <c r="A175" s="54"/>
      <c r="D175" s="36"/>
      <c r="E175" s="54"/>
      <c r="F175" s="54"/>
      <c r="H175" s="54"/>
      <c r="I175" s="54"/>
      <c r="J175" s="6"/>
      <c r="K175" s="6"/>
      <c r="L175" s="7"/>
      <c r="M175" s="8"/>
      <c r="N175" s="2"/>
      <c r="O175" s="3"/>
    </row>
    <row r="176" spans="1:15" x14ac:dyDescent="0.15">
      <c r="A176" s="54"/>
      <c r="E176" s="54"/>
      <c r="F176" s="54"/>
      <c r="H176" s="54"/>
      <c r="I176" s="54"/>
      <c r="J176" s="6"/>
      <c r="K176" s="6"/>
      <c r="L176" s="7"/>
      <c r="M176" s="8"/>
      <c r="N176" s="2"/>
      <c r="O176" s="3"/>
    </row>
    <row r="177" spans="1:15" x14ac:dyDescent="0.15">
      <c r="A177" s="54"/>
      <c r="E177" s="54"/>
      <c r="F177" s="54"/>
      <c r="H177" s="54"/>
      <c r="I177" s="54"/>
      <c r="J177" s="6"/>
      <c r="K177" s="6"/>
      <c r="L177" s="7"/>
      <c r="M177" s="8"/>
      <c r="N177" s="2"/>
      <c r="O177" s="3"/>
    </row>
    <row r="178" spans="1:15" x14ac:dyDescent="0.15">
      <c r="A178" s="54"/>
      <c r="E178" s="54"/>
      <c r="F178" s="54"/>
      <c r="H178" s="54"/>
      <c r="I178" s="54"/>
      <c r="J178" s="6"/>
      <c r="K178" s="6"/>
      <c r="L178" s="7"/>
      <c r="M178" s="8"/>
      <c r="N178" s="2"/>
      <c r="O178" s="3"/>
    </row>
    <row r="179" spans="1:15" x14ac:dyDescent="0.15">
      <c r="A179" s="54"/>
      <c r="E179" s="54"/>
      <c r="F179" s="54"/>
      <c r="H179" s="54"/>
      <c r="I179" s="54"/>
      <c r="J179" s="6"/>
      <c r="K179" s="6"/>
      <c r="L179" s="7"/>
      <c r="M179" s="8"/>
      <c r="N179" s="2"/>
      <c r="O179" s="3"/>
    </row>
    <row r="180" spans="1:15" x14ac:dyDescent="0.15">
      <c r="A180" s="54"/>
      <c r="E180" s="54"/>
      <c r="F180" s="54"/>
      <c r="H180" s="54"/>
      <c r="I180" s="54"/>
      <c r="J180" s="6"/>
      <c r="K180" s="6"/>
      <c r="L180" s="7"/>
      <c r="M180" s="8"/>
      <c r="N180" s="2"/>
      <c r="O180" s="3"/>
    </row>
    <row r="181" spans="1:15" x14ac:dyDescent="0.15">
      <c r="A181" s="54"/>
      <c r="J181" s="6"/>
      <c r="K181" s="6"/>
      <c r="L181" s="7"/>
      <c r="M181" s="8"/>
      <c r="N181" s="2"/>
      <c r="O181" s="3"/>
    </row>
    <row r="182" spans="1:15" x14ac:dyDescent="0.15">
      <c r="A182" s="54"/>
      <c r="J182" s="6"/>
      <c r="K182" s="6"/>
      <c r="L182" s="7"/>
      <c r="M182" s="8"/>
      <c r="N182" s="2"/>
      <c r="O182" s="3"/>
    </row>
    <row r="183" spans="1:15" x14ac:dyDescent="0.15">
      <c r="A183" s="54"/>
      <c r="J183" s="6"/>
      <c r="K183" s="6"/>
      <c r="L183" s="7"/>
      <c r="M183" s="8"/>
      <c r="N183" s="2"/>
      <c r="O183" s="3"/>
    </row>
    <row r="184" spans="1:15" x14ac:dyDescent="0.15">
      <c r="A184" s="54"/>
      <c r="J184" s="6"/>
      <c r="K184" s="6"/>
      <c r="L184" s="7"/>
      <c r="M184" s="8"/>
      <c r="N184" s="2"/>
      <c r="O184" s="3"/>
    </row>
    <row r="185" spans="1:15" x14ac:dyDescent="0.15">
      <c r="A185" s="54"/>
      <c r="J185" s="6"/>
      <c r="K185" s="6"/>
      <c r="L185" s="7"/>
      <c r="M185" s="8"/>
      <c r="N185" s="2"/>
      <c r="O185" s="3"/>
    </row>
    <row r="186" spans="1:15" x14ac:dyDescent="0.15">
      <c r="A186" s="54"/>
      <c r="J186" s="6"/>
      <c r="K186" s="6"/>
      <c r="L186" s="7"/>
      <c r="M186" s="8"/>
      <c r="N186" s="2"/>
      <c r="O186" s="3"/>
    </row>
    <row r="187" spans="1:15" x14ac:dyDescent="0.15">
      <c r="A187" s="54"/>
      <c r="J187" s="6"/>
      <c r="K187" s="6"/>
      <c r="L187" s="7"/>
      <c r="M187" s="8"/>
      <c r="N187" s="2"/>
      <c r="O187" s="3"/>
    </row>
    <row r="188" spans="1:15" x14ac:dyDescent="0.15">
      <c r="A188" s="54"/>
      <c r="J188" s="6"/>
      <c r="K188" s="6"/>
      <c r="L188" s="7"/>
      <c r="M188" s="8"/>
      <c r="N188" s="2"/>
      <c r="O188" s="3"/>
    </row>
    <row r="189" spans="1:15" x14ac:dyDescent="0.15">
      <c r="A189" s="54"/>
      <c r="J189" s="6"/>
      <c r="K189" s="6"/>
      <c r="L189" s="7"/>
      <c r="M189" s="8"/>
      <c r="N189" s="2"/>
      <c r="O189" s="3"/>
    </row>
    <row r="190" spans="1:15" x14ac:dyDescent="0.15">
      <c r="A190" s="54"/>
      <c r="J190" s="6"/>
      <c r="K190" s="6"/>
      <c r="L190" s="7"/>
      <c r="M190" s="8"/>
      <c r="N190" s="2"/>
      <c r="O190" s="3"/>
    </row>
    <row r="191" spans="1:15" x14ac:dyDescent="0.15">
      <c r="A191" s="54"/>
      <c r="J191" s="6"/>
      <c r="K191" s="6"/>
      <c r="L191" s="7"/>
      <c r="M191" s="8"/>
      <c r="N191" s="2"/>
      <c r="O191" s="3"/>
    </row>
    <row r="192" spans="1:15" x14ac:dyDescent="0.15">
      <c r="A192" s="54"/>
      <c r="J192" s="6"/>
      <c r="K192" s="6"/>
      <c r="L192" s="7"/>
      <c r="M192" s="8"/>
      <c r="N192" s="2"/>
      <c r="O192" s="3"/>
    </row>
    <row r="193" spans="1:15" x14ac:dyDescent="0.15">
      <c r="A193" s="54"/>
      <c r="J193" s="6"/>
      <c r="K193" s="6"/>
      <c r="L193" s="7"/>
      <c r="M193" s="8"/>
      <c r="N193" s="2"/>
      <c r="O193" s="3"/>
    </row>
    <row r="194" spans="1:15" x14ac:dyDescent="0.15">
      <c r="A194" s="54"/>
      <c r="J194" s="6"/>
      <c r="K194" s="6"/>
      <c r="L194" s="7"/>
      <c r="M194" s="8"/>
      <c r="N194" s="2"/>
      <c r="O194" s="3"/>
    </row>
    <row r="195" spans="1:15" x14ac:dyDescent="0.15">
      <c r="A195" s="54"/>
      <c r="J195" s="6"/>
      <c r="K195" s="6"/>
      <c r="L195" s="7"/>
      <c r="M195" s="8"/>
      <c r="N195" s="2"/>
      <c r="O195" s="3"/>
    </row>
    <row r="196" spans="1:15" x14ac:dyDescent="0.15">
      <c r="A196" s="54"/>
      <c r="J196" s="6"/>
      <c r="K196" s="6"/>
      <c r="L196" s="7"/>
      <c r="M196" s="8"/>
      <c r="N196" s="2"/>
      <c r="O196" s="3"/>
    </row>
    <row r="197" spans="1:15" x14ac:dyDescent="0.15">
      <c r="A197" s="54"/>
      <c r="J197" s="6"/>
      <c r="K197" s="6"/>
      <c r="L197" s="7"/>
      <c r="M197" s="8"/>
      <c r="N197" s="2"/>
      <c r="O197" s="3"/>
    </row>
    <row r="198" spans="1:15" x14ac:dyDescent="0.15">
      <c r="A198" s="54"/>
      <c r="J198" s="6"/>
      <c r="K198" s="6"/>
      <c r="L198" s="7"/>
      <c r="M198" s="8"/>
      <c r="N198" s="2"/>
      <c r="O198" s="3"/>
    </row>
    <row r="199" spans="1:15" x14ac:dyDescent="0.15">
      <c r="A199" s="54"/>
      <c r="J199" s="6"/>
      <c r="K199" s="6"/>
      <c r="L199" s="7"/>
      <c r="M199" s="8"/>
      <c r="N199" s="2"/>
      <c r="O199" s="3"/>
    </row>
    <row r="200" spans="1:15" x14ac:dyDescent="0.15">
      <c r="A200" s="54"/>
      <c r="J200" s="6"/>
      <c r="K200" s="6"/>
      <c r="L200" s="7"/>
      <c r="M200" s="8"/>
      <c r="N200" s="2"/>
      <c r="O200" s="3"/>
    </row>
    <row r="201" spans="1:15" x14ac:dyDescent="0.15">
      <c r="A201" s="54"/>
      <c r="J201" s="6"/>
      <c r="K201" s="6"/>
      <c r="L201" s="7"/>
      <c r="M201" s="8"/>
      <c r="N201" s="2"/>
      <c r="O201" s="3"/>
    </row>
    <row r="202" spans="1:15" x14ac:dyDescent="0.15">
      <c r="A202" s="54"/>
      <c r="J202" s="6"/>
      <c r="K202" s="6"/>
      <c r="L202" s="7"/>
      <c r="M202" s="8"/>
      <c r="N202" s="2"/>
      <c r="O202" s="3"/>
    </row>
    <row r="203" spans="1:15" x14ac:dyDescent="0.15">
      <c r="A203" s="54"/>
      <c r="J203" s="6"/>
      <c r="K203" s="6"/>
      <c r="L203" s="7"/>
      <c r="M203" s="8"/>
      <c r="N203" s="2"/>
      <c r="O203" s="3"/>
    </row>
    <row r="204" spans="1:15" x14ac:dyDescent="0.15">
      <c r="A204" s="54"/>
      <c r="J204" s="6"/>
      <c r="K204" s="6"/>
      <c r="L204" s="7"/>
      <c r="M204" s="8"/>
      <c r="N204" s="2"/>
      <c r="O204" s="3"/>
    </row>
    <row r="205" spans="1:15" x14ac:dyDescent="0.15">
      <c r="A205" s="54"/>
      <c r="J205" s="6"/>
      <c r="K205" s="6"/>
      <c r="L205" s="7"/>
      <c r="M205" s="8"/>
      <c r="N205" s="2"/>
      <c r="O205" s="3"/>
    </row>
    <row r="206" spans="1:15" x14ac:dyDescent="0.15">
      <c r="A206" s="54"/>
      <c r="J206" s="6"/>
      <c r="K206" s="6"/>
      <c r="L206" s="7"/>
      <c r="M206" s="8"/>
      <c r="N206" s="2"/>
      <c r="O206" s="3"/>
    </row>
    <row r="207" spans="1:15" x14ac:dyDescent="0.15">
      <c r="A207" s="54"/>
      <c r="J207" s="6"/>
      <c r="K207" s="6"/>
      <c r="L207" s="7"/>
      <c r="M207" s="8"/>
      <c r="N207" s="2"/>
      <c r="O207" s="3"/>
    </row>
    <row r="208" spans="1:15" x14ac:dyDescent="0.15">
      <c r="A208" s="54"/>
      <c r="J208" s="6"/>
      <c r="K208" s="6"/>
      <c r="L208" s="7"/>
      <c r="M208" s="8"/>
      <c r="N208" s="2"/>
      <c r="O208" s="3"/>
    </row>
    <row r="209" spans="1:15" x14ac:dyDescent="0.15">
      <c r="A209" s="54"/>
      <c r="J209" s="6"/>
      <c r="K209" s="6"/>
      <c r="L209" s="7"/>
      <c r="M209" s="8"/>
      <c r="N209" s="2"/>
      <c r="O209" s="3"/>
    </row>
    <row r="210" spans="1:15" x14ac:dyDescent="0.15">
      <c r="A210" s="54"/>
      <c r="J210" s="6"/>
      <c r="K210" s="6"/>
      <c r="L210" s="7"/>
      <c r="M210" s="8"/>
      <c r="N210" s="2"/>
      <c r="O210" s="3"/>
    </row>
    <row r="211" spans="1:15" x14ac:dyDescent="0.15">
      <c r="A211" s="54"/>
      <c r="J211" s="6"/>
      <c r="K211" s="6"/>
      <c r="L211" s="7"/>
      <c r="M211" s="8"/>
      <c r="N211" s="2"/>
      <c r="O211" s="3"/>
    </row>
    <row r="212" spans="1:15" x14ac:dyDescent="0.15">
      <c r="A212" s="54"/>
      <c r="J212" s="6"/>
      <c r="K212" s="6"/>
      <c r="L212" s="7"/>
      <c r="M212" s="8"/>
      <c r="N212" s="2"/>
      <c r="O212" s="3"/>
    </row>
    <row r="213" spans="1:15" x14ac:dyDescent="0.15">
      <c r="A213" s="54"/>
      <c r="J213" s="6"/>
      <c r="K213" s="6"/>
      <c r="L213" s="7"/>
      <c r="M213" s="8"/>
      <c r="N213" s="2"/>
      <c r="O213" s="3"/>
    </row>
    <row r="214" spans="1:15" x14ac:dyDescent="0.15">
      <c r="A214" s="54"/>
      <c r="J214" s="6"/>
      <c r="K214" s="6"/>
      <c r="L214" s="7"/>
      <c r="M214" s="8"/>
      <c r="N214" s="2"/>
      <c r="O214" s="3"/>
    </row>
    <row r="215" spans="1:15" x14ac:dyDescent="0.15">
      <c r="A215" s="54"/>
      <c r="J215" s="6"/>
      <c r="K215" s="6"/>
      <c r="L215" s="7"/>
      <c r="M215" s="8"/>
      <c r="N215" s="2"/>
      <c r="O215" s="3"/>
    </row>
    <row r="216" spans="1:15" x14ac:dyDescent="0.15">
      <c r="A216" s="54"/>
      <c r="J216" s="6"/>
      <c r="K216" s="6"/>
      <c r="L216" s="7"/>
      <c r="M216" s="8"/>
      <c r="N216" s="2"/>
      <c r="O216" s="3"/>
    </row>
    <row r="217" spans="1:15" x14ac:dyDescent="0.15">
      <c r="A217" s="54"/>
      <c r="J217" s="6"/>
      <c r="K217" s="6"/>
      <c r="L217" s="7"/>
      <c r="M217" s="8"/>
      <c r="N217" s="2"/>
      <c r="O217" s="3"/>
    </row>
    <row r="218" spans="1:15" x14ac:dyDescent="0.15">
      <c r="A218" s="54"/>
      <c r="J218" s="6"/>
      <c r="K218" s="6"/>
      <c r="L218" s="7"/>
      <c r="M218" s="8"/>
      <c r="N218" s="2"/>
      <c r="O218" s="3"/>
    </row>
    <row r="219" spans="1:15" x14ac:dyDescent="0.15">
      <c r="A219" s="54"/>
      <c r="J219" s="6"/>
      <c r="K219" s="6"/>
      <c r="L219" s="7"/>
      <c r="M219" s="8"/>
      <c r="N219" s="2"/>
      <c r="O219" s="3"/>
    </row>
    <row r="220" spans="1:15" x14ac:dyDescent="0.15">
      <c r="A220" s="54"/>
      <c r="J220" s="6"/>
      <c r="K220" s="6"/>
      <c r="L220" s="7"/>
      <c r="M220" s="8"/>
      <c r="N220" s="2"/>
      <c r="O220" s="3"/>
    </row>
    <row r="221" spans="1:15" x14ac:dyDescent="0.15">
      <c r="A221" s="54"/>
      <c r="J221" s="6"/>
      <c r="K221" s="6"/>
      <c r="L221" s="7"/>
      <c r="M221" s="8"/>
      <c r="N221" s="2"/>
      <c r="O221" s="3"/>
    </row>
    <row r="222" spans="1:15" x14ac:dyDescent="0.15">
      <c r="A222" s="54"/>
      <c r="J222" s="6"/>
      <c r="K222" s="6"/>
      <c r="L222" s="7"/>
      <c r="M222" s="8"/>
      <c r="N222" s="2"/>
      <c r="O222" s="3"/>
    </row>
    <row r="223" spans="1:15" x14ac:dyDescent="0.15">
      <c r="A223" s="54"/>
      <c r="J223" s="6"/>
      <c r="K223" s="6"/>
      <c r="L223" s="7"/>
      <c r="M223" s="8"/>
      <c r="N223" s="2"/>
      <c r="O223" s="3"/>
    </row>
    <row r="224" spans="1:15" x14ac:dyDescent="0.15">
      <c r="A224" s="54"/>
      <c r="J224" s="6"/>
      <c r="K224" s="6"/>
      <c r="L224" s="7"/>
      <c r="M224" s="8"/>
      <c r="N224" s="2"/>
      <c r="O224" s="3"/>
    </row>
    <row r="225" spans="1:15" x14ac:dyDescent="0.15">
      <c r="A225" s="54"/>
      <c r="J225" s="6"/>
      <c r="K225" s="6"/>
      <c r="L225" s="7"/>
      <c r="M225" s="8"/>
      <c r="N225" s="2"/>
      <c r="O225" s="3"/>
    </row>
    <row r="226" spans="1:15" x14ac:dyDescent="0.15">
      <c r="A226" s="54"/>
      <c r="J226" s="6"/>
      <c r="K226" s="6"/>
      <c r="L226" s="7"/>
      <c r="M226" s="8"/>
      <c r="N226" s="2"/>
      <c r="O226" s="3"/>
    </row>
    <row r="227" spans="1:15" x14ac:dyDescent="0.15">
      <c r="A227" s="54"/>
      <c r="J227" s="6"/>
      <c r="K227" s="6"/>
      <c r="L227" s="7"/>
      <c r="M227" s="8"/>
      <c r="N227" s="2"/>
      <c r="O227" s="3"/>
    </row>
    <row r="228" spans="1:15" x14ac:dyDescent="0.15">
      <c r="A228" s="54"/>
      <c r="J228" s="6"/>
      <c r="K228" s="6"/>
      <c r="L228" s="7"/>
      <c r="M228" s="8"/>
      <c r="N228" s="2"/>
      <c r="O228" s="3"/>
    </row>
    <row r="229" spans="1:15" x14ac:dyDescent="0.15">
      <c r="A229" s="54"/>
      <c r="J229" s="6"/>
      <c r="K229" s="6"/>
      <c r="L229" s="7"/>
      <c r="M229" s="8"/>
      <c r="N229" s="2"/>
      <c r="O229" s="3"/>
    </row>
    <row r="230" spans="1:15" x14ac:dyDescent="0.15">
      <c r="A230" s="54"/>
      <c r="J230" s="6"/>
      <c r="K230" s="6"/>
      <c r="L230" s="7"/>
      <c r="M230" s="8"/>
      <c r="N230" s="2"/>
      <c r="O230" s="3"/>
    </row>
    <row r="231" spans="1:15" x14ac:dyDescent="0.15">
      <c r="A231" s="54"/>
      <c r="J231" s="6"/>
      <c r="K231" s="6"/>
      <c r="L231" s="7"/>
      <c r="M231" s="8"/>
      <c r="N231" s="2"/>
      <c r="O231" s="3"/>
    </row>
    <row r="232" spans="1:15" x14ac:dyDescent="0.15">
      <c r="A232" s="54"/>
      <c r="J232" s="6"/>
      <c r="K232" s="6"/>
      <c r="L232" s="7"/>
      <c r="M232" s="8"/>
      <c r="N232" s="2"/>
      <c r="O232" s="3"/>
    </row>
    <row r="233" spans="1:15" x14ac:dyDescent="0.15">
      <c r="A233" s="54"/>
      <c r="J233" s="6"/>
      <c r="K233" s="6"/>
      <c r="L233" s="7"/>
      <c r="M233" s="8"/>
      <c r="N233" s="2"/>
      <c r="O233" s="3"/>
    </row>
    <row r="234" spans="1:15" x14ac:dyDescent="0.15">
      <c r="A234" s="54"/>
      <c r="J234" s="6"/>
      <c r="K234" s="6"/>
      <c r="L234" s="7"/>
      <c r="M234" s="8"/>
      <c r="N234" s="2"/>
      <c r="O234" s="3"/>
    </row>
    <row r="235" spans="1:15" x14ac:dyDescent="0.15">
      <c r="A235" s="54"/>
      <c r="J235" s="6"/>
      <c r="K235" s="6"/>
      <c r="L235" s="7"/>
      <c r="M235" s="8"/>
      <c r="N235" s="2"/>
      <c r="O235" s="3"/>
    </row>
    <row r="236" spans="1:15" x14ac:dyDescent="0.15">
      <c r="A236" s="54"/>
      <c r="J236" s="6"/>
      <c r="K236" s="6"/>
      <c r="L236" s="7"/>
      <c r="M236" s="8"/>
      <c r="N236" s="2"/>
      <c r="O236" s="3"/>
    </row>
    <row r="237" spans="1:15" x14ac:dyDescent="0.15">
      <c r="A237" s="54"/>
      <c r="J237" s="6"/>
      <c r="K237" s="6"/>
      <c r="L237" s="7"/>
      <c r="M237" s="8"/>
      <c r="N237" s="2"/>
      <c r="O237" s="3"/>
    </row>
    <row r="238" spans="1:15" x14ac:dyDescent="0.15">
      <c r="A238" s="54"/>
      <c r="J238" s="6"/>
      <c r="K238" s="6"/>
      <c r="L238" s="7"/>
      <c r="M238" s="8"/>
      <c r="N238" s="2"/>
      <c r="O238" s="3"/>
    </row>
    <row r="239" spans="1:15" x14ac:dyDescent="0.15">
      <c r="A239" s="54"/>
      <c r="J239" s="6"/>
      <c r="K239" s="6"/>
      <c r="L239" s="7"/>
      <c r="M239" s="8"/>
      <c r="N239" s="2"/>
      <c r="O239" s="3"/>
    </row>
    <row r="240" spans="1:15" x14ac:dyDescent="0.15">
      <c r="A240" s="54"/>
      <c r="J240" s="6"/>
      <c r="K240" s="6"/>
      <c r="L240" s="7"/>
      <c r="M240" s="8"/>
      <c r="N240" s="2"/>
      <c r="O240" s="3"/>
    </row>
    <row r="241" spans="1:15" x14ac:dyDescent="0.15">
      <c r="A241" s="54"/>
      <c r="J241" s="6"/>
      <c r="K241" s="6"/>
      <c r="L241" s="7"/>
      <c r="M241" s="8"/>
      <c r="N241" s="2"/>
      <c r="O241" s="3"/>
    </row>
    <row r="242" spans="1:15" x14ac:dyDescent="0.15">
      <c r="A242" s="54"/>
      <c r="J242" s="6"/>
      <c r="K242" s="6"/>
      <c r="L242" s="7"/>
      <c r="M242" s="8"/>
      <c r="N242" s="2"/>
      <c r="O242" s="3"/>
    </row>
    <row r="243" spans="1:15" x14ac:dyDescent="0.15">
      <c r="A243" s="54"/>
      <c r="J243" s="6"/>
      <c r="K243" s="6"/>
      <c r="L243" s="7"/>
      <c r="M243" s="8"/>
      <c r="N243" s="2"/>
      <c r="O243" s="3"/>
    </row>
    <row r="244" spans="1:15" x14ac:dyDescent="0.15">
      <c r="A244" s="54"/>
      <c r="J244" s="6"/>
      <c r="K244" s="6"/>
      <c r="L244" s="7"/>
      <c r="M244" s="8"/>
      <c r="N244" s="2"/>
      <c r="O244" s="3"/>
    </row>
    <row r="245" spans="1:15" x14ac:dyDescent="0.15">
      <c r="A245" s="54"/>
      <c r="J245" s="6"/>
      <c r="K245" s="6"/>
      <c r="L245" s="7"/>
      <c r="M245" s="8"/>
      <c r="N245" s="2"/>
      <c r="O245" s="3"/>
    </row>
    <row r="246" spans="1:15" x14ac:dyDescent="0.15">
      <c r="A246" s="54"/>
      <c r="J246" s="6"/>
      <c r="K246" s="6"/>
      <c r="L246" s="7"/>
      <c r="M246" s="8"/>
      <c r="N246" s="2"/>
      <c r="O246" s="3"/>
    </row>
    <row r="247" spans="1:15" x14ac:dyDescent="0.15">
      <c r="A247" s="54"/>
      <c r="J247" s="6"/>
      <c r="K247" s="6"/>
      <c r="L247" s="7"/>
      <c r="M247" s="8"/>
      <c r="N247" s="2"/>
      <c r="O247" s="3"/>
    </row>
    <row r="248" spans="1:15" x14ac:dyDescent="0.15">
      <c r="A248" s="54"/>
      <c r="J248" s="6"/>
      <c r="K248" s="6"/>
      <c r="L248" s="7"/>
      <c r="M248" s="8"/>
      <c r="N248" s="2"/>
      <c r="O248" s="3"/>
    </row>
    <row r="249" spans="1:15" x14ac:dyDescent="0.15">
      <c r="A249" s="54"/>
      <c r="J249" s="6"/>
      <c r="K249" s="6"/>
      <c r="L249" s="7"/>
      <c r="M249" s="8"/>
      <c r="N249" s="2"/>
      <c r="O249" s="3"/>
    </row>
    <row r="250" spans="1:15" x14ac:dyDescent="0.15">
      <c r="A250" s="54"/>
      <c r="J250" s="6"/>
      <c r="K250" s="6"/>
      <c r="L250" s="7"/>
      <c r="M250" s="8"/>
      <c r="N250" s="2"/>
      <c r="O250" s="3"/>
    </row>
    <row r="251" spans="1:15" x14ac:dyDescent="0.15">
      <c r="A251" s="54"/>
      <c r="J251" s="6"/>
      <c r="K251" s="6"/>
      <c r="L251" s="7"/>
      <c r="M251" s="8"/>
      <c r="N251" s="2"/>
      <c r="O251" s="3"/>
    </row>
    <row r="252" spans="1:15" x14ac:dyDescent="0.15">
      <c r="A252" s="54"/>
      <c r="J252" s="6"/>
      <c r="K252" s="6"/>
      <c r="L252" s="7"/>
      <c r="M252" s="8"/>
      <c r="N252" s="2"/>
      <c r="O252" s="3"/>
    </row>
    <row r="253" spans="1:15" x14ac:dyDescent="0.15">
      <c r="A253" s="54"/>
      <c r="J253" s="6"/>
      <c r="K253" s="6"/>
      <c r="L253" s="7"/>
      <c r="M253" s="8"/>
      <c r="N253" s="2"/>
      <c r="O253" s="3"/>
    </row>
    <row r="254" spans="1:15" x14ac:dyDescent="0.15">
      <c r="A254" s="54"/>
      <c r="J254" s="6"/>
      <c r="K254" s="6"/>
      <c r="L254" s="7"/>
      <c r="M254" s="8"/>
      <c r="N254" s="2"/>
      <c r="O254" s="3"/>
    </row>
    <row r="255" spans="1:15" x14ac:dyDescent="0.15">
      <c r="A255" s="54"/>
      <c r="J255" s="6"/>
      <c r="K255" s="6"/>
      <c r="L255" s="7"/>
      <c r="M255" s="8"/>
      <c r="N255" s="2"/>
      <c r="O255" s="3"/>
    </row>
    <row r="256" spans="1:15" x14ac:dyDescent="0.15">
      <c r="A256" s="54"/>
      <c r="J256" s="6"/>
      <c r="K256" s="6"/>
      <c r="L256" s="7"/>
      <c r="M256" s="8"/>
      <c r="N256" s="2"/>
      <c r="O256" s="3"/>
    </row>
    <row r="257" spans="1:15" x14ac:dyDescent="0.15">
      <c r="A257" s="54"/>
      <c r="J257" s="6"/>
      <c r="K257" s="6"/>
      <c r="L257" s="7"/>
      <c r="M257" s="8"/>
      <c r="N257" s="2"/>
      <c r="O257" s="3"/>
    </row>
    <row r="258" spans="1:15" x14ac:dyDescent="0.15">
      <c r="A258" s="54"/>
      <c r="J258" s="6"/>
      <c r="K258" s="6"/>
      <c r="L258" s="7"/>
      <c r="M258" s="8"/>
      <c r="N258" s="2"/>
      <c r="O258" s="3"/>
    </row>
    <row r="259" spans="1:15" x14ac:dyDescent="0.15">
      <c r="A259" s="54"/>
      <c r="J259" s="6"/>
      <c r="K259" s="6"/>
      <c r="L259" s="7"/>
      <c r="M259" s="8"/>
      <c r="N259" s="2"/>
      <c r="O259" s="3"/>
    </row>
    <row r="260" spans="1:15" x14ac:dyDescent="0.15">
      <c r="A260" s="54"/>
      <c r="J260" s="6"/>
      <c r="K260" s="6"/>
      <c r="L260" s="7"/>
      <c r="M260" s="8"/>
      <c r="N260" s="2"/>
      <c r="O260" s="3"/>
    </row>
    <row r="261" spans="1:15" x14ac:dyDescent="0.15">
      <c r="A261" s="54"/>
      <c r="J261" s="6"/>
      <c r="K261" s="6"/>
      <c r="L261" s="7"/>
      <c r="M261" s="8"/>
      <c r="N261" s="2"/>
      <c r="O261" s="3"/>
    </row>
    <row r="262" spans="1:15" x14ac:dyDescent="0.15">
      <c r="A262" s="54"/>
      <c r="J262" s="6"/>
      <c r="K262" s="6"/>
      <c r="L262" s="7"/>
      <c r="M262" s="8"/>
      <c r="N262" s="2"/>
      <c r="O262" s="3"/>
    </row>
    <row r="263" spans="1:15" x14ac:dyDescent="0.15">
      <c r="A263" s="54"/>
      <c r="J263" s="6"/>
      <c r="K263" s="6"/>
      <c r="L263" s="7"/>
      <c r="M263" s="8"/>
      <c r="N263" s="2"/>
      <c r="O263" s="3"/>
    </row>
    <row r="264" spans="1:15" x14ac:dyDescent="0.15">
      <c r="A264" s="54"/>
      <c r="J264" s="6"/>
      <c r="K264" s="6"/>
      <c r="L264" s="7"/>
      <c r="M264" s="8"/>
      <c r="N264" s="2"/>
      <c r="O264" s="3"/>
    </row>
    <row r="265" spans="1:15" x14ac:dyDescent="0.15">
      <c r="A265" s="54"/>
      <c r="J265" s="6"/>
      <c r="K265" s="6"/>
      <c r="L265" s="7"/>
      <c r="M265" s="8"/>
      <c r="N265" s="2"/>
      <c r="O265" s="3"/>
    </row>
    <row r="266" spans="1:15" x14ac:dyDescent="0.15">
      <c r="A266" s="54"/>
      <c r="J266" s="6"/>
      <c r="K266" s="6"/>
      <c r="L266" s="7"/>
      <c r="M266" s="8"/>
      <c r="N266" s="2"/>
      <c r="O266" s="3"/>
    </row>
    <row r="267" spans="1:15" x14ac:dyDescent="0.15">
      <c r="A267" s="54"/>
      <c r="J267" s="6"/>
      <c r="K267" s="6"/>
      <c r="L267" s="7"/>
      <c r="M267" s="8"/>
      <c r="N267" s="2"/>
      <c r="O267" s="3"/>
    </row>
    <row r="268" spans="1:15" x14ac:dyDescent="0.15">
      <c r="A268" s="54"/>
      <c r="J268" s="6"/>
      <c r="K268" s="6"/>
      <c r="L268" s="7"/>
      <c r="M268" s="8"/>
      <c r="N268" s="2"/>
      <c r="O268" s="3"/>
    </row>
    <row r="269" spans="1:15" x14ac:dyDescent="0.15">
      <c r="A269" s="54"/>
      <c r="J269" s="6"/>
      <c r="K269" s="6"/>
      <c r="L269" s="7"/>
      <c r="M269" s="8"/>
      <c r="N269" s="2"/>
      <c r="O269" s="3"/>
    </row>
    <row r="270" spans="1:15" x14ac:dyDescent="0.15">
      <c r="A270" s="54"/>
      <c r="J270" s="6"/>
      <c r="K270" s="6"/>
      <c r="L270" s="7"/>
      <c r="M270" s="8"/>
      <c r="N270" s="2"/>
      <c r="O270" s="3"/>
    </row>
    <row r="271" spans="1:15" x14ac:dyDescent="0.15">
      <c r="A271" s="54"/>
      <c r="J271" s="6"/>
      <c r="K271" s="6"/>
      <c r="L271" s="7"/>
      <c r="M271" s="8"/>
      <c r="N271" s="2"/>
      <c r="O271" s="3"/>
    </row>
    <row r="272" spans="1:15" x14ac:dyDescent="0.15">
      <c r="A272" s="54"/>
      <c r="J272" s="6"/>
      <c r="K272" s="6"/>
      <c r="L272" s="7"/>
      <c r="M272" s="8"/>
      <c r="N272" s="2"/>
      <c r="O272" s="3"/>
    </row>
    <row r="273" spans="1:15" x14ac:dyDescent="0.15">
      <c r="A273" s="54"/>
      <c r="J273" s="6"/>
      <c r="K273" s="6"/>
      <c r="L273" s="7"/>
      <c r="M273" s="8"/>
      <c r="N273" s="2"/>
      <c r="O273" s="3"/>
    </row>
    <row r="274" spans="1:15" x14ac:dyDescent="0.15">
      <c r="A274" s="54"/>
      <c r="J274" s="6"/>
      <c r="K274" s="6"/>
      <c r="L274" s="7"/>
      <c r="M274" s="8"/>
      <c r="N274" s="2"/>
      <c r="O274" s="3"/>
    </row>
    <row r="275" spans="1:15" x14ac:dyDescent="0.15">
      <c r="A275" s="54"/>
      <c r="J275" s="6"/>
      <c r="K275" s="6"/>
      <c r="L275" s="7"/>
      <c r="M275" s="8"/>
      <c r="N275" s="2"/>
      <c r="O275" s="3"/>
    </row>
    <row r="276" spans="1:15" x14ac:dyDescent="0.15">
      <c r="A276" s="54"/>
      <c r="J276" s="6"/>
      <c r="K276" s="6"/>
      <c r="L276" s="7"/>
      <c r="M276" s="8"/>
      <c r="N276" s="2"/>
      <c r="O276" s="3"/>
    </row>
    <row r="277" spans="1:15" x14ac:dyDescent="0.15">
      <c r="A277" s="54"/>
      <c r="J277" s="6"/>
      <c r="K277" s="6"/>
      <c r="L277" s="7"/>
      <c r="M277" s="8"/>
      <c r="N277" s="2"/>
      <c r="O277" s="3"/>
    </row>
    <row r="278" spans="1:15" x14ac:dyDescent="0.15">
      <c r="A278" s="54"/>
      <c r="J278" s="6"/>
      <c r="K278" s="6"/>
      <c r="L278" s="7"/>
      <c r="M278" s="8"/>
      <c r="N278" s="2"/>
      <c r="O278" s="3"/>
    </row>
    <row r="279" spans="1:15" x14ac:dyDescent="0.15">
      <c r="A279" s="54"/>
      <c r="J279" s="6"/>
      <c r="K279" s="6"/>
      <c r="L279" s="7"/>
      <c r="M279" s="8"/>
      <c r="N279" s="2"/>
      <c r="O279" s="3"/>
    </row>
    <row r="280" spans="1:15" x14ac:dyDescent="0.15">
      <c r="A280" s="54"/>
      <c r="J280" s="6"/>
      <c r="K280" s="6"/>
      <c r="L280" s="7"/>
      <c r="M280" s="8"/>
      <c r="N280" s="2"/>
      <c r="O280" s="3"/>
    </row>
  </sheetData>
  <mergeCells count="7">
    <mergeCell ref="A4:G7"/>
    <mergeCell ref="J1:K1"/>
    <mergeCell ref="L1:M1"/>
    <mergeCell ref="Q1:R1"/>
    <mergeCell ref="J2:K2"/>
    <mergeCell ref="L2:M2"/>
    <mergeCell ref="Q2:R2"/>
  </mergeCells>
  <phoneticPr fontId="1"/>
  <conditionalFormatting sqref="P102:P114 P29:P34 P39:P43 P49:P50 P55:P58 P63:P67 P72:P79 P84:P88 P93:P97 P119:P1048576 P1:P3 J6:J7 P20:Q21 P6 P17:P19 P11:P14 P28:Q28 Q6:R7">
    <cfRule type="cellIs" dxfId="74" priority="34" operator="equal">
      <formula>"？"</formula>
    </cfRule>
    <cfRule type="cellIs" dxfId="73" priority="35" operator="equal">
      <formula>"陽"</formula>
    </cfRule>
    <cfRule type="cellIs" dxfId="72" priority="36" operator="equal">
      <formula>"陰"</formula>
    </cfRule>
  </conditionalFormatting>
  <conditionalFormatting sqref="P37:Q38">
    <cfRule type="cellIs" dxfId="71" priority="31" operator="equal">
      <formula>"？"</formula>
    </cfRule>
    <cfRule type="cellIs" dxfId="70" priority="32" operator="equal">
      <formula>"陽"</formula>
    </cfRule>
    <cfRule type="cellIs" dxfId="69" priority="33" operator="equal">
      <formula>"陰"</formula>
    </cfRule>
  </conditionalFormatting>
  <conditionalFormatting sqref="P61:Q62">
    <cfRule type="cellIs" dxfId="68" priority="28" operator="equal">
      <formula>"？"</formula>
    </cfRule>
    <cfRule type="cellIs" dxfId="67" priority="29" operator="equal">
      <formula>"陽"</formula>
    </cfRule>
    <cfRule type="cellIs" dxfId="66" priority="30" operator="equal">
      <formula>"陰"</formula>
    </cfRule>
  </conditionalFormatting>
  <conditionalFormatting sqref="P70:Q71">
    <cfRule type="cellIs" dxfId="65" priority="25" operator="equal">
      <formula>"？"</formula>
    </cfRule>
    <cfRule type="cellIs" dxfId="64" priority="26" operator="equal">
      <formula>"陽"</formula>
    </cfRule>
    <cfRule type="cellIs" dxfId="63" priority="27" operator="equal">
      <formula>"陰"</formula>
    </cfRule>
  </conditionalFormatting>
  <conditionalFormatting sqref="P82:Q83">
    <cfRule type="cellIs" dxfId="62" priority="22" operator="equal">
      <formula>"？"</formula>
    </cfRule>
    <cfRule type="cellIs" dxfId="61" priority="23" operator="equal">
      <formula>"陽"</formula>
    </cfRule>
    <cfRule type="cellIs" dxfId="60" priority="24" operator="equal">
      <formula>"陰"</formula>
    </cfRule>
  </conditionalFormatting>
  <conditionalFormatting sqref="P46:Q48">
    <cfRule type="cellIs" dxfId="59" priority="19" operator="equal">
      <formula>"？"</formula>
    </cfRule>
    <cfRule type="cellIs" dxfId="58" priority="20" operator="equal">
      <formula>"陽"</formula>
    </cfRule>
    <cfRule type="cellIs" dxfId="57" priority="21" operator="equal">
      <formula>"陰"</formula>
    </cfRule>
  </conditionalFormatting>
  <conditionalFormatting sqref="P53:Q54">
    <cfRule type="cellIs" dxfId="56" priority="16" operator="equal">
      <formula>"？"</formula>
    </cfRule>
    <cfRule type="cellIs" dxfId="55" priority="17" operator="equal">
      <formula>"陽"</formula>
    </cfRule>
    <cfRule type="cellIs" dxfId="54" priority="18" operator="equal">
      <formula>"陰"</formula>
    </cfRule>
  </conditionalFormatting>
  <conditionalFormatting sqref="P91:Q92">
    <cfRule type="cellIs" dxfId="53" priority="13" operator="equal">
      <formula>"？"</formula>
    </cfRule>
    <cfRule type="cellIs" dxfId="52" priority="14" operator="equal">
      <formula>"陽"</formula>
    </cfRule>
    <cfRule type="cellIs" dxfId="51" priority="15" operator="equal">
      <formula>"陰"</formula>
    </cfRule>
  </conditionalFormatting>
  <conditionalFormatting sqref="P100:Q101">
    <cfRule type="cellIs" dxfId="50" priority="10" operator="equal">
      <formula>"？"</formula>
    </cfRule>
    <cfRule type="cellIs" dxfId="49" priority="11" operator="equal">
      <formula>"陽"</formula>
    </cfRule>
    <cfRule type="cellIs" dxfId="48" priority="12" operator="equal">
      <formula>"陰"</formula>
    </cfRule>
  </conditionalFormatting>
  <conditionalFormatting sqref="P117:Q118">
    <cfRule type="cellIs" dxfId="47" priority="7" operator="equal">
      <formula>"？"</formula>
    </cfRule>
    <cfRule type="cellIs" dxfId="46" priority="8" operator="equal">
      <formula>"陽"</formula>
    </cfRule>
    <cfRule type="cellIs" dxfId="45" priority="9" operator="equal">
      <formula>"陰"</formula>
    </cfRule>
  </conditionalFormatting>
  <conditionalFormatting sqref="P15:P16">
    <cfRule type="cellIs" dxfId="44" priority="4" operator="equal">
      <formula>"？"</formula>
    </cfRule>
    <cfRule type="cellIs" dxfId="43" priority="5" operator="equal">
      <formula>"陽"</formula>
    </cfRule>
    <cfRule type="cellIs" dxfId="42" priority="6" operator="equal">
      <formula>"陰"</formula>
    </cfRule>
  </conditionalFormatting>
  <conditionalFormatting sqref="Q4:Q5">
    <cfRule type="cellIs" dxfId="41" priority="1" operator="equal">
      <formula>"？"</formula>
    </cfRule>
    <cfRule type="cellIs" dxfId="40" priority="2" operator="equal">
      <formula>"陽"</formula>
    </cfRule>
    <cfRule type="cellIs" dxfId="39" priority="3" operator="equal">
      <formula>"陰"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0"/>
  <sheetViews>
    <sheetView zoomScale="85" zoomScaleNormal="85" workbookViewId="0">
      <pane ySplit="12" topLeftCell="A13" activePane="bottomLeft" state="frozen"/>
      <selection pane="bottomLeft" activeCell="R20" sqref="R20"/>
    </sheetView>
  </sheetViews>
  <sheetFormatPr defaultRowHeight="13.5" x14ac:dyDescent="0.15"/>
  <cols>
    <col min="1" max="1" width="6.875" customWidth="1"/>
    <col min="2" max="2" width="5.25" style="54" bestFit="1" customWidth="1"/>
    <col min="3" max="3" width="5.75" style="54" bestFit="1" customWidth="1"/>
    <col min="4" max="4" width="17.25" style="35" bestFit="1" customWidth="1"/>
    <col min="5" max="5" width="15" bestFit="1" customWidth="1"/>
    <col min="6" max="6" width="10.5" bestFit="1" customWidth="1"/>
    <col min="7" max="7" width="17.25" style="35" bestFit="1" customWidth="1"/>
    <col min="9" max="9" width="5.25" bestFit="1" customWidth="1"/>
    <col min="10" max="10" width="8.875" style="21" bestFit="1" customWidth="1"/>
    <col min="11" max="11" width="8.875" customWidth="1"/>
    <col min="12" max="12" width="8.875" bestFit="1" customWidth="1"/>
    <col min="13" max="13" width="11" bestFit="1" customWidth="1"/>
    <col min="14" max="14" width="11.25" bestFit="1" customWidth="1"/>
    <col min="15" max="15" width="12.625" bestFit="1" customWidth="1"/>
    <col min="16" max="16" width="3.25" customWidth="1"/>
    <col min="17" max="17" width="11.5" bestFit="1" customWidth="1"/>
    <col min="18" max="18" width="11" bestFit="1" customWidth="1"/>
  </cols>
  <sheetData>
    <row r="1" spans="1:20" x14ac:dyDescent="0.15">
      <c r="A1" s="44" t="s">
        <v>30</v>
      </c>
      <c r="J1" s="57" t="s">
        <v>0</v>
      </c>
      <c r="K1" s="57"/>
      <c r="L1" s="57" t="s">
        <v>1</v>
      </c>
      <c r="M1" s="57"/>
      <c r="N1" s="53" t="s">
        <v>15</v>
      </c>
      <c r="O1" s="17" t="s">
        <v>11</v>
      </c>
      <c r="Q1" s="58"/>
      <c r="R1" s="58"/>
    </row>
    <row r="2" spans="1:20" x14ac:dyDescent="0.15">
      <c r="A2" t="s">
        <v>37</v>
      </c>
      <c r="D2" s="54"/>
      <c r="F2" s="4"/>
      <c r="G2" s="54"/>
      <c r="J2" s="59">
        <v>100000</v>
      </c>
      <c r="K2" s="59"/>
      <c r="L2" s="60">
        <v>0.05</v>
      </c>
      <c r="M2" s="60"/>
      <c r="N2" s="55" t="e">
        <f>COUNTIF(J14:J122,"&gt;1")/COUNTIF(A14:A122,"&gt;=1")</f>
        <v>#DIV/0!</v>
      </c>
      <c r="O2" s="9" t="e">
        <f>AVERAGE(O14:O122)</f>
        <v>#DIV/0!</v>
      </c>
      <c r="Q2" s="58"/>
      <c r="R2" s="58"/>
    </row>
    <row r="3" spans="1:20" x14ac:dyDescent="0.15">
      <c r="A3" t="s">
        <v>38</v>
      </c>
      <c r="D3" s="54"/>
      <c r="F3" s="4"/>
      <c r="G3" s="54"/>
      <c r="J3"/>
    </row>
    <row r="4" spans="1:20" ht="13.5" customHeight="1" x14ac:dyDescent="0.15">
      <c r="A4" s="56" t="s">
        <v>40</v>
      </c>
      <c r="B4" s="56"/>
      <c r="C4" s="56"/>
      <c r="D4" s="56"/>
      <c r="E4" s="56"/>
      <c r="F4" s="56"/>
      <c r="G4" s="56"/>
      <c r="J4" s="12" t="s">
        <v>17</v>
      </c>
      <c r="K4" s="12" t="s">
        <v>18</v>
      </c>
      <c r="L4" s="14" t="s">
        <v>19</v>
      </c>
      <c r="M4" s="15" t="s">
        <v>20</v>
      </c>
      <c r="N4" s="18" t="s">
        <v>22</v>
      </c>
      <c r="O4" s="20" t="s">
        <v>23</v>
      </c>
      <c r="Q4" t="s">
        <v>11</v>
      </c>
      <c r="R4" s="9" t="e">
        <f>AVERAGE(O18:O27)</f>
        <v>#DIV/0!</v>
      </c>
    </row>
    <row r="5" spans="1:20" ht="13.5" customHeight="1" x14ac:dyDescent="0.15">
      <c r="A5" s="56"/>
      <c r="B5" s="56"/>
      <c r="C5" s="56"/>
      <c r="D5" s="56"/>
      <c r="E5" s="56"/>
      <c r="F5" s="56"/>
      <c r="G5" s="56"/>
      <c r="J5" s="13">
        <f>SUM(J14:J280)</f>
        <v>100</v>
      </c>
      <c r="K5" s="13">
        <f>SUM(K14:K280)</f>
        <v>5000</v>
      </c>
      <c r="L5" s="16">
        <f>SUM(L14:L280)</f>
        <v>0</v>
      </c>
      <c r="M5" s="16">
        <f>SUM(M14:M280)</f>
        <v>0</v>
      </c>
      <c r="N5" s="16"/>
      <c r="O5" s="32">
        <f>J2+K5+M5</f>
        <v>105000</v>
      </c>
      <c r="Q5" t="s">
        <v>15</v>
      </c>
      <c r="R5" s="33" t="e">
        <f>COUNTIF(K18:K27,"&gt;0")/COUNTIF(N18:N27,"&gt;0")</f>
        <v>#DIV/0!</v>
      </c>
    </row>
    <row r="6" spans="1:20" x14ac:dyDescent="0.15">
      <c r="A6" s="56"/>
      <c r="B6" s="56"/>
      <c r="C6" s="56"/>
      <c r="D6" s="56"/>
      <c r="E6" s="56"/>
      <c r="F6" s="56"/>
      <c r="G6" s="56"/>
      <c r="H6" s="23"/>
      <c r="I6" s="23"/>
      <c r="J6" s="30" t="s">
        <v>26</v>
      </c>
      <c r="L6" s="31" t="s">
        <v>27</v>
      </c>
      <c r="M6" s="23"/>
      <c r="N6" s="23"/>
      <c r="O6" s="24"/>
      <c r="Q6" t="s">
        <v>25</v>
      </c>
      <c r="R6" s="33" t="e">
        <f>R7/J2</f>
        <v>#VALUE!</v>
      </c>
    </row>
    <row r="7" spans="1:20" x14ac:dyDescent="0.15">
      <c r="A7" s="56"/>
      <c r="B7" s="56"/>
      <c r="C7" s="56"/>
      <c r="D7" s="56"/>
      <c r="E7" s="56"/>
      <c r="F7" s="56"/>
      <c r="G7" s="56"/>
      <c r="H7" s="23"/>
      <c r="I7" s="23"/>
      <c r="J7">
        <f>COUNTIF(I14:I181,"勝")</f>
        <v>1</v>
      </c>
      <c r="L7">
        <f>COUNTIF(I14:I181,"負")</f>
        <v>0</v>
      </c>
      <c r="M7" s="23"/>
      <c r="N7" s="23"/>
      <c r="Q7" t="s">
        <v>24</v>
      </c>
      <c r="R7" s="29" t="e">
        <f>N27-J2</f>
        <v>#VALUE!</v>
      </c>
    </row>
    <row r="8" spans="1:20" x14ac:dyDescent="0.15">
      <c r="H8" s="23"/>
      <c r="I8" s="23"/>
      <c r="J8" s="23"/>
      <c r="K8" s="23"/>
      <c r="L8" s="23"/>
      <c r="M8" s="23"/>
      <c r="N8" s="23"/>
      <c r="Q8" s="29"/>
    </row>
    <row r="9" spans="1:20" x14ac:dyDescent="0.15">
      <c r="H9" s="52"/>
      <c r="I9" s="52"/>
      <c r="J9" s="52"/>
      <c r="K9" s="52"/>
      <c r="L9" s="52"/>
      <c r="M9" s="52"/>
      <c r="N9" s="52"/>
      <c r="O9" s="52"/>
    </row>
    <row r="10" spans="1:20" x14ac:dyDescent="0.15">
      <c r="B10" s="19"/>
      <c r="C10" s="19"/>
      <c r="D10" s="19"/>
      <c r="E10" s="52"/>
      <c r="F10" s="52"/>
      <c r="G10" s="19"/>
      <c r="J10"/>
    </row>
    <row r="11" spans="1:20" x14ac:dyDescent="0.15">
      <c r="C11" t="s">
        <v>31</v>
      </c>
      <c r="D11"/>
      <c r="G11"/>
      <c r="J11"/>
      <c r="N11" s="26"/>
      <c r="S11" s="33"/>
    </row>
    <row r="12" spans="1:20" x14ac:dyDescent="0.15">
      <c r="A12" s="11" t="s">
        <v>16</v>
      </c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" t="s">
        <v>8</v>
      </c>
      <c r="I12" s="1" t="s">
        <v>21</v>
      </c>
      <c r="J12" s="1" t="s">
        <v>9</v>
      </c>
      <c r="K12" s="1" t="s">
        <v>13</v>
      </c>
      <c r="L12" s="1" t="s">
        <v>10</v>
      </c>
      <c r="M12" s="1" t="s">
        <v>14</v>
      </c>
      <c r="N12" s="1" t="s">
        <v>12</v>
      </c>
      <c r="O12" s="1" t="s">
        <v>41</v>
      </c>
      <c r="P12" s="5"/>
      <c r="Q12" s="61" t="s">
        <v>44</v>
      </c>
      <c r="R12" s="61" t="s">
        <v>45</v>
      </c>
      <c r="S12" s="61" t="s">
        <v>42</v>
      </c>
      <c r="T12" s="61" t="s">
        <v>43</v>
      </c>
    </row>
    <row r="13" spans="1:20" x14ac:dyDescent="0.15">
      <c r="A13" s="5"/>
      <c r="B13" s="5"/>
      <c r="C13" s="5"/>
      <c r="D13" s="48" t="s">
        <v>39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20" x14ac:dyDescent="0.15">
      <c r="A14" s="54"/>
      <c r="B14" s="54" t="s">
        <v>33</v>
      </c>
      <c r="C14" s="37">
        <f>IFERROR(ROUNDDOWN(ABS(J2*$L$2/(E14-F14)/100000),2),"")</f>
        <v>0.05</v>
      </c>
      <c r="D14" s="43"/>
      <c r="E14" s="54">
        <v>100</v>
      </c>
      <c r="F14" s="54">
        <v>99</v>
      </c>
      <c r="G14" s="43"/>
      <c r="H14" s="54">
        <v>101</v>
      </c>
      <c r="I14" s="54" t="s">
        <v>34</v>
      </c>
      <c r="J14" s="6">
        <f>IFERROR(IF(AND(B14="売",I14="勝"),ABS(E14-H14),IF(AND(B14="買",I14="勝"),ABS(E14-H14),""))*100,"")</f>
        <v>100</v>
      </c>
      <c r="K14" s="6">
        <f>IFERROR(IF(J14&gt;=1,J14*C14*1000,""),"")</f>
        <v>5000</v>
      </c>
      <c r="L14" s="7" t="str">
        <f>IFERROR(IF(AND(B14="売",I14="負"),(E14-H14),IF(AND(B14="買",I14="負"),(H14-E14),""))*100,"")</f>
        <v/>
      </c>
      <c r="M14" s="8" t="str">
        <f t="shared" ref="M14:M77" si="0">IFERROR(IF(L14&lt;=1,L14*C14*1000,""),"")</f>
        <v/>
      </c>
      <c r="N14" s="2">
        <f>IF(I14="ー",J2+0,IF(M14&lt;1,M14+J2,K14+J2))</f>
        <v>105000</v>
      </c>
      <c r="O14" s="3">
        <f>(H14-E14)/(E14-F14)</f>
        <v>1</v>
      </c>
    </row>
    <row r="15" spans="1:20" x14ac:dyDescent="0.15">
      <c r="A15" s="54"/>
      <c r="C15" s="37" t="str">
        <f t="shared" ref="C15:C17" si="1">IFERROR(ROUNDDOWN(ABS(N14*$L$2/(E15-F15)/100000),2),"")</f>
        <v/>
      </c>
      <c r="D15" s="43"/>
      <c r="E15" s="54"/>
      <c r="F15" s="54"/>
      <c r="G15" s="43"/>
      <c r="H15" s="54"/>
      <c r="I15" s="54"/>
      <c r="J15" s="6" t="str">
        <f t="shared" ref="J15:J78" si="2">IFERROR(IF(AND(B15="売",I15="勝"),ABS(E15-H15),IF(AND(B15="買",I15="勝"),ABS(E15-H15),""))*100,"")</f>
        <v/>
      </c>
      <c r="K15" s="6" t="str">
        <f t="shared" ref="K15:K78" si="3">IFERROR(IF(J15&gt;=1,J15*C15*1000,""),"")</f>
        <v/>
      </c>
      <c r="L15" s="7" t="str">
        <f t="shared" ref="L15:L78" si="4">IFERROR(IF(AND(B15="売",I15="負"),(E15-H15),IF(AND(B15="買",I15="負"),(H15-E15),""))*100,"")</f>
        <v/>
      </c>
      <c r="M15" s="8" t="str">
        <f t="shared" si="0"/>
        <v/>
      </c>
      <c r="N15" s="2" t="e">
        <f t="shared" ref="N15:N78" si="5">IF(I15="ー",J3+0,IF(M15&lt;1,M15+J3,K15+J3))</f>
        <v>#VALUE!</v>
      </c>
      <c r="O15" s="3" t="e">
        <f t="shared" ref="O15:O78" si="6">(H15-E15)/(E15-F15)</f>
        <v>#DIV/0!</v>
      </c>
      <c r="Q15" s="9"/>
    </row>
    <row r="16" spans="1:20" x14ac:dyDescent="0.15">
      <c r="A16" s="54"/>
      <c r="C16" s="37" t="str">
        <f t="shared" si="1"/>
        <v/>
      </c>
      <c r="D16" s="43"/>
      <c r="E16" s="54"/>
      <c r="F16" s="54"/>
      <c r="G16" s="43"/>
      <c r="H16" s="54"/>
      <c r="I16" s="54"/>
      <c r="J16" s="6" t="str">
        <f t="shared" si="2"/>
        <v/>
      </c>
      <c r="K16" s="6" t="str">
        <f t="shared" si="3"/>
        <v/>
      </c>
      <c r="L16" s="7" t="str">
        <f t="shared" si="4"/>
        <v/>
      </c>
      <c r="M16" s="8" t="str">
        <f t="shared" si="0"/>
        <v/>
      </c>
      <c r="N16" s="2" t="e">
        <f t="shared" si="5"/>
        <v>#VALUE!</v>
      </c>
      <c r="O16" s="3" t="e">
        <f t="shared" si="6"/>
        <v>#DIV/0!</v>
      </c>
      <c r="Q16" s="33"/>
    </row>
    <row r="17" spans="1:21" x14ac:dyDescent="0.15">
      <c r="A17" s="54"/>
      <c r="C17" s="37" t="str">
        <f t="shared" si="1"/>
        <v/>
      </c>
      <c r="D17" s="48"/>
      <c r="E17" s="54"/>
      <c r="F17" s="54"/>
      <c r="G17" s="43"/>
      <c r="H17" s="54"/>
      <c r="I17" s="54"/>
      <c r="J17" s="6" t="str">
        <f t="shared" si="2"/>
        <v/>
      </c>
      <c r="K17" s="6" t="str">
        <f t="shared" si="3"/>
        <v/>
      </c>
      <c r="L17" s="7" t="str">
        <f t="shared" si="4"/>
        <v/>
      </c>
      <c r="M17" s="8" t="str">
        <f t="shared" si="0"/>
        <v/>
      </c>
      <c r="N17" s="2" t="e">
        <f t="shared" si="5"/>
        <v>#VALUE!</v>
      </c>
      <c r="O17" s="3" t="e">
        <f t="shared" si="6"/>
        <v>#DIV/0!</v>
      </c>
    </row>
    <row r="18" spans="1:21" x14ac:dyDescent="0.15">
      <c r="A18" s="54"/>
      <c r="C18" s="37" t="str">
        <f>IFERROR(ROUNDDOWN(ABS(J2*$L$2/(E18-F18)/100000),2),"")</f>
        <v/>
      </c>
      <c r="D18" s="43"/>
      <c r="E18" s="54"/>
      <c r="F18" s="54"/>
      <c r="G18" s="43"/>
      <c r="H18" s="54"/>
      <c r="I18" s="54"/>
      <c r="J18" s="6" t="str">
        <f t="shared" si="2"/>
        <v/>
      </c>
      <c r="K18" s="6" t="str">
        <f t="shared" si="3"/>
        <v/>
      </c>
      <c r="L18" s="7" t="str">
        <f t="shared" si="4"/>
        <v/>
      </c>
      <c r="M18" s="8" t="str">
        <f t="shared" si="0"/>
        <v/>
      </c>
      <c r="N18" s="2" t="e">
        <f t="shared" si="5"/>
        <v>#VALUE!</v>
      </c>
      <c r="O18" s="3" t="e">
        <f t="shared" si="6"/>
        <v>#DIV/0!</v>
      </c>
      <c r="Q18" s="9"/>
    </row>
    <row r="19" spans="1:21" x14ac:dyDescent="0.15">
      <c r="A19" s="54"/>
      <c r="C19" s="37" t="str">
        <f>IFERROR(ROUNDDOWN(ABS(N18*$L$2/(E19-F19)/100000),2),"")</f>
        <v/>
      </c>
      <c r="D19" s="43"/>
      <c r="E19" s="54"/>
      <c r="F19" s="3"/>
      <c r="G19" s="43"/>
      <c r="H19" s="54"/>
      <c r="I19" s="54"/>
      <c r="J19" s="6" t="str">
        <f t="shared" si="2"/>
        <v/>
      </c>
      <c r="K19" s="6" t="str">
        <f t="shared" si="3"/>
        <v/>
      </c>
      <c r="L19" s="7" t="str">
        <f t="shared" si="4"/>
        <v/>
      </c>
      <c r="M19" s="8" t="str">
        <f t="shared" si="0"/>
        <v/>
      </c>
      <c r="N19" s="2" t="e">
        <f t="shared" si="5"/>
        <v>#VALUE!</v>
      </c>
      <c r="O19" s="3" t="e">
        <f t="shared" si="6"/>
        <v>#DIV/0!</v>
      </c>
      <c r="Q19" s="33"/>
    </row>
    <row r="20" spans="1:21" x14ac:dyDescent="0.15">
      <c r="A20" s="54"/>
      <c r="C20" s="37" t="str">
        <f t="shared" ref="C20:C27" si="7">IFERROR(ROUNDDOWN(ABS(N19*$L$2/(E20-F20)/100000),2),"")</f>
        <v/>
      </c>
      <c r="D20" s="43"/>
      <c r="E20" s="54"/>
      <c r="F20" s="54"/>
      <c r="G20" s="43"/>
      <c r="H20" s="54"/>
      <c r="I20" s="54"/>
      <c r="J20" s="6" t="str">
        <f t="shared" si="2"/>
        <v/>
      </c>
      <c r="K20" s="6" t="str">
        <f t="shared" si="3"/>
        <v/>
      </c>
      <c r="L20" s="7" t="str">
        <f t="shared" si="4"/>
        <v/>
      </c>
      <c r="M20" s="8" t="str">
        <f t="shared" si="0"/>
        <v/>
      </c>
      <c r="N20" s="2" t="e">
        <f t="shared" si="5"/>
        <v>#VALUE!</v>
      </c>
      <c r="O20" s="3" t="e">
        <f t="shared" si="6"/>
        <v>#DIV/0!</v>
      </c>
      <c r="Q20" s="33"/>
    </row>
    <row r="21" spans="1:21" x14ac:dyDescent="0.15">
      <c r="A21" s="54"/>
      <c r="C21" s="37" t="str">
        <f t="shared" si="7"/>
        <v/>
      </c>
      <c r="D21" s="43"/>
      <c r="E21" s="54"/>
      <c r="F21" s="54"/>
      <c r="G21" s="43"/>
      <c r="H21" s="54"/>
      <c r="I21" s="54"/>
      <c r="J21" s="6" t="str">
        <f t="shared" si="2"/>
        <v/>
      </c>
      <c r="K21" s="6" t="str">
        <f t="shared" si="3"/>
        <v/>
      </c>
      <c r="L21" s="7" t="str">
        <f t="shared" si="4"/>
        <v/>
      </c>
      <c r="M21" s="8" t="str">
        <f t="shared" si="0"/>
        <v/>
      </c>
      <c r="N21" s="2" t="e">
        <f t="shared" si="5"/>
        <v>#VALUE!</v>
      </c>
      <c r="O21" s="3" t="e">
        <f t="shared" si="6"/>
        <v>#DIV/0!</v>
      </c>
      <c r="Q21" s="29"/>
    </row>
    <row r="22" spans="1:21" x14ac:dyDescent="0.15">
      <c r="A22" s="54"/>
      <c r="C22" s="37" t="str">
        <f t="shared" si="7"/>
        <v/>
      </c>
      <c r="D22" s="43"/>
      <c r="E22" s="54"/>
      <c r="F22" s="54"/>
      <c r="G22" s="43"/>
      <c r="H22" s="54"/>
      <c r="I22" s="54"/>
      <c r="J22" s="6" t="str">
        <f t="shared" si="2"/>
        <v/>
      </c>
      <c r="K22" s="6" t="str">
        <f t="shared" si="3"/>
        <v/>
      </c>
      <c r="L22" s="7" t="str">
        <f t="shared" si="4"/>
        <v/>
      </c>
      <c r="M22" s="8" t="str">
        <f t="shared" si="0"/>
        <v/>
      </c>
      <c r="N22" s="2" t="e">
        <f t="shared" si="5"/>
        <v>#VALUE!</v>
      </c>
      <c r="O22" s="3" t="e">
        <f t="shared" si="6"/>
        <v>#DIV/0!</v>
      </c>
    </row>
    <row r="23" spans="1:21" x14ac:dyDescent="0.15">
      <c r="A23" s="54"/>
      <c r="C23" s="37" t="str">
        <f t="shared" si="7"/>
        <v/>
      </c>
      <c r="D23" s="43"/>
      <c r="E23" s="54"/>
      <c r="F23" s="54"/>
      <c r="G23" s="43"/>
      <c r="H23" s="54"/>
      <c r="I23" s="54"/>
      <c r="J23" s="6" t="str">
        <f t="shared" si="2"/>
        <v/>
      </c>
      <c r="K23" s="6" t="str">
        <f t="shared" si="3"/>
        <v/>
      </c>
      <c r="L23" s="7" t="str">
        <f t="shared" si="4"/>
        <v/>
      </c>
      <c r="M23" s="8" t="str">
        <f t="shared" si="0"/>
        <v/>
      </c>
      <c r="N23" s="2" t="e">
        <f t="shared" si="5"/>
        <v>#VALUE!</v>
      </c>
      <c r="O23" s="3" t="e">
        <f t="shared" si="6"/>
        <v>#DIV/0!</v>
      </c>
    </row>
    <row r="24" spans="1:21" x14ac:dyDescent="0.15">
      <c r="A24" s="54"/>
      <c r="C24" s="37" t="str">
        <f t="shared" si="7"/>
        <v/>
      </c>
      <c r="D24" s="43"/>
      <c r="E24" s="54"/>
      <c r="F24" s="54"/>
      <c r="G24" s="43"/>
      <c r="H24" s="54"/>
      <c r="I24" s="54"/>
      <c r="J24" s="6" t="str">
        <f t="shared" si="2"/>
        <v/>
      </c>
      <c r="K24" s="6" t="str">
        <f t="shared" si="3"/>
        <v/>
      </c>
      <c r="L24" s="7" t="str">
        <f t="shared" si="4"/>
        <v/>
      </c>
      <c r="M24" s="8" t="str">
        <f t="shared" si="0"/>
        <v/>
      </c>
      <c r="N24" s="2" t="e">
        <f t="shared" si="5"/>
        <v>#VALUE!</v>
      </c>
      <c r="O24" s="3" t="e">
        <f t="shared" si="6"/>
        <v>#DIV/0!</v>
      </c>
    </row>
    <row r="25" spans="1:21" x14ac:dyDescent="0.15">
      <c r="A25" s="54"/>
      <c r="C25" s="37" t="str">
        <f t="shared" si="7"/>
        <v/>
      </c>
      <c r="D25" s="43"/>
      <c r="E25" s="54"/>
      <c r="F25" s="54"/>
      <c r="G25" s="43"/>
      <c r="H25" s="54"/>
      <c r="I25" s="54"/>
      <c r="J25" s="6" t="str">
        <f t="shared" si="2"/>
        <v/>
      </c>
      <c r="K25" s="6" t="str">
        <f t="shared" si="3"/>
        <v/>
      </c>
      <c r="L25" s="7" t="str">
        <f t="shared" si="4"/>
        <v/>
      </c>
      <c r="M25" s="8" t="str">
        <f t="shared" si="0"/>
        <v/>
      </c>
      <c r="N25" s="2" t="e">
        <f t="shared" si="5"/>
        <v>#VALUE!</v>
      </c>
      <c r="O25" s="3" t="e">
        <f t="shared" si="6"/>
        <v>#DIV/0!</v>
      </c>
    </row>
    <row r="26" spans="1:21" x14ac:dyDescent="0.15">
      <c r="A26" s="54"/>
      <c r="C26" s="37" t="str">
        <f t="shared" si="7"/>
        <v/>
      </c>
      <c r="D26" s="43"/>
      <c r="E26" s="54"/>
      <c r="F26" s="54"/>
      <c r="G26" s="43"/>
      <c r="H26" s="54"/>
      <c r="I26" s="54"/>
      <c r="J26" s="6" t="str">
        <f t="shared" si="2"/>
        <v/>
      </c>
      <c r="K26" s="6" t="str">
        <f t="shared" si="3"/>
        <v/>
      </c>
      <c r="L26" s="7" t="str">
        <f t="shared" si="4"/>
        <v/>
      </c>
      <c r="M26" s="8" t="str">
        <f t="shared" si="0"/>
        <v/>
      </c>
      <c r="N26" s="2" t="e">
        <f t="shared" si="5"/>
        <v>#VALUE!</v>
      </c>
      <c r="O26" s="3" t="e">
        <f t="shared" si="6"/>
        <v>#DIV/0!</v>
      </c>
    </row>
    <row r="27" spans="1:21" x14ac:dyDescent="0.15">
      <c r="A27" s="54"/>
      <c r="C27" s="37" t="str">
        <f t="shared" si="7"/>
        <v/>
      </c>
      <c r="D27" s="43"/>
      <c r="E27" s="54"/>
      <c r="F27" s="54"/>
      <c r="G27" s="43"/>
      <c r="H27" s="54"/>
      <c r="I27" s="54"/>
      <c r="J27" s="6" t="str">
        <f t="shared" si="2"/>
        <v/>
      </c>
      <c r="K27" s="6" t="str">
        <f t="shared" si="3"/>
        <v/>
      </c>
      <c r="L27" s="7" t="str">
        <f t="shared" si="4"/>
        <v/>
      </c>
      <c r="M27" s="8" t="str">
        <f t="shared" si="0"/>
        <v/>
      </c>
      <c r="N27" s="2" t="e">
        <f t="shared" si="5"/>
        <v>#VALUE!</v>
      </c>
      <c r="O27" s="3" t="e">
        <f t="shared" si="6"/>
        <v>#DIV/0!</v>
      </c>
    </row>
    <row r="28" spans="1:21" x14ac:dyDescent="0.15">
      <c r="A28" s="54"/>
      <c r="C28" s="37"/>
      <c r="D28" s="48"/>
      <c r="E28" s="54"/>
      <c r="F28" s="54"/>
      <c r="G28" s="43"/>
      <c r="H28" s="54"/>
      <c r="I28" s="54"/>
      <c r="J28" s="6" t="str">
        <f t="shared" si="2"/>
        <v/>
      </c>
      <c r="K28" s="6" t="str">
        <f t="shared" si="3"/>
        <v/>
      </c>
      <c r="L28" s="7" t="str">
        <f t="shared" si="4"/>
        <v/>
      </c>
      <c r="M28" s="8" t="str">
        <f t="shared" si="0"/>
        <v/>
      </c>
      <c r="N28" s="2" t="e">
        <f t="shared" si="5"/>
        <v>#VALUE!</v>
      </c>
      <c r="O28" s="3" t="e">
        <f t="shared" si="6"/>
        <v>#DIV/0!</v>
      </c>
    </row>
    <row r="29" spans="1:21" x14ac:dyDescent="0.15">
      <c r="A29" s="54"/>
      <c r="C29" s="37"/>
      <c r="D29" s="43"/>
      <c r="E29" s="54"/>
      <c r="F29" s="54"/>
      <c r="G29" s="43"/>
      <c r="H29" s="54"/>
      <c r="I29" s="54"/>
      <c r="J29" s="6" t="str">
        <f t="shared" si="2"/>
        <v/>
      </c>
      <c r="K29" s="6" t="str">
        <f t="shared" si="3"/>
        <v/>
      </c>
      <c r="L29" s="7" t="str">
        <f t="shared" si="4"/>
        <v/>
      </c>
      <c r="M29" s="8" t="str">
        <f t="shared" si="0"/>
        <v/>
      </c>
      <c r="N29" s="2" t="e">
        <f t="shared" si="5"/>
        <v>#VALUE!</v>
      </c>
      <c r="O29" s="3" t="e">
        <f t="shared" si="6"/>
        <v>#DIV/0!</v>
      </c>
    </row>
    <row r="30" spans="1:21" x14ac:dyDescent="0.15">
      <c r="A30" s="54"/>
      <c r="C30" s="37"/>
      <c r="D30" s="43"/>
      <c r="E30" s="54"/>
      <c r="F30" s="54"/>
      <c r="G30" s="43"/>
      <c r="H30" s="54"/>
      <c r="I30" s="54"/>
      <c r="J30" s="6" t="str">
        <f t="shared" si="2"/>
        <v/>
      </c>
      <c r="K30" s="6" t="str">
        <f t="shared" si="3"/>
        <v/>
      </c>
      <c r="L30" s="7" t="str">
        <f t="shared" si="4"/>
        <v/>
      </c>
      <c r="M30" s="8" t="str">
        <f t="shared" si="0"/>
        <v/>
      </c>
      <c r="N30" s="2" t="e">
        <f t="shared" si="5"/>
        <v>#VALUE!</v>
      </c>
      <c r="O30" s="3" t="e">
        <f t="shared" si="6"/>
        <v>#DIV/0!</v>
      </c>
    </row>
    <row r="31" spans="1:21" x14ac:dyDescent="0.15">
      <c r="A31" s="47"/>
      <c r="C31" s="37"/>
      <c r="D31" s="43"/>
      <c r="E31" s="54"/>
      <c r="F31" s="54"/>
      <c r="G31" s="43"/>
      <c r="H31" s="54"/>
      <c r="I31" s="54"/>
      <c r="J31" s="6" t="str">
        <f t="shared" si="2"/>
        <v/>
      </c>
      <c r="K31" s="6" t="str">
        <f t="shared" si="3"/>
        <v/>
      </c>
      <c r="L31" s="7" t="str">
        <f t="shared" si="4"/>
        <v/>
      </c>
      <c r="M31" s="8" t="str">
        <f t="shared" si="0"/>
        <v/>
      </c>
      <c r="N31" s="2" t="e">
        <f t="shared" si="5"/>
        <v>#VALUE!</v>
      </c>
      <c r="O31" s="3" t="e">
        <f t="shared" si="6"/>
        <v>#DIV/0!</v>
      </c>
    </row>
    <row r="32" spans="1:21" x14ac:dyDescent="0.15">
      <c r="A32" s="54"/>
      <c r="C32" s="37"/>
      <c r="D32" s="43"/>
      <c r="E32" s="54"/>
      <c r="F32" s="54"/>
      <c r="G32" s="43"/>
      <c r="H32" s="54"/>
      <c r="I32" s="54"/>
      <c r="J32" s="6" t="str">
        <f t="shared" si="2"/>
        <v/>
      </c>
      <c r="K32" s="6" t="str">
        <f t="shared" si="3"/>
        <v/>
      </c>
      <c r="L32" s="7" t="str">
        <f t="shared" si="4"/>
        <v/>
      </c>
      <c r="M32" s="8" t="str">
        <f t="shared" si="0"/>
        <v/>
      </c>
      <c r="N32" s="2" t="e">
        <f t="shared" si="5"/>
        <v>#VALUE!</v>
      </c>
      <c r="O32" s="3" t="e">
        <f t="shared" si="6"/>
        <v>#DIV/0!</v>
      </c>
      <c r="R32" s="21"/>
      <c r="T32" s="21"/>
      <c r="U32" s="21"/>
    </row>
    <row r="33" spans="1:19" ht="12.75" customHeight="1" x14ac:dyDescent="0.15">
      <c r="A33" s="54"/>
      <c r="C33" s="37"/>
      <c r="D33" s="43"/>
      <c r="E33" s="54"/>
      <c r="F33" s="54"/>
      <c r="G33" s="43"/>
      <c r="H33" s="54"/>
      <c r="I33" s="54"/>
      <c r="J33" s="6" t="str">
        <f t="shared" si="2"/>
        <v/>
      </c>
      <c r="K33" s="6" t="str">
        <f t="shared" si="3"/>
        <v/>
      </c>
      <c r="L33" s="7" t="str">
        <f t="shared" si="4"/>
        <v/>
      </c>
      <c r="M33" s="8" t="str">
        <f t="shared" si="0"/>
        <v/>
      </c>
      <c r="N33" s="2" t="e">
        <f t="shared" si="5"/>
        <v>#VALUE!</v>
      </c>
      <c r="O33" s="3" t="e">
        <f t="shared" si="6"/>
        <v>#DIV/0!</v>
      </c>
    </row>
    <row r="34" spans="1:19" ht="12.75" customHeight="1" x14ac:dyDescent="0.15">
      <c r="A34" s="54"/>
      <c r="C34" s="37"/>
      <c r="D34" s="43"/>
      <c r="E34" s="54"/>
      <c r="F34" s="54"/>
      <c r="G34" s="43"/>
      <c r="H34" s="54"/>
      <c r="I34" s="54"/>
      <c r="J34" s="6" t="str">
        <f t="shared" si="2"/>
        <v/>
      </c>
      <c r="K34" s="6" t="str">
        <f t="shared" si="3"/>
        <v/>
      </c>
      <c r="L34" s="7" t="str">
        <f t="shared" si="4"/>
        <v/>
      </c>
      <c r="M34" s="8" t="str">
        <f t="shared" si="0"/>
        <v/>
      </c>
      <c r="N34" s="2" t="e">
        <f t="shared" si="5"/>
        <v>#VALUE!</v>
      </c>
      <c r="O34" s="3" t="e">
        <f t="shared" si="6"/>
        <v>#DIV/0!</v>
      </c>
    </row>
    <row r="35" spans="1:19" x14ac:dyDescent="0.15">
      <c r="A35" s="54"/>
      <c r="B35" s="27"/>
      <c r="C35" s="37"/>
      <c r="D35" s="43"/>
      <c r="E35" s="54"/>
      <c r="F35" s="54"/>
      <c r="G35" s="43"/>
      <c r="H35" s="54"/>
      <c r="I35" s="54"/>
      <c r="J35" s="6" t="str">
        <f t="shared" si="2"/>
        <v/>
      </c>
      <c r="K35" s="6" t="str">
        <f t="shared" si="3"/>
        <v/>
      </c>
      <c r="L35" s="7" t="str">
        <f t="shared" si="4"/>
        <v/>
      </c>
      <c r="M35" s="8" t="str">
        <f t="shared" si="0"/>
        <v/>
      </c>
      <c r="N35" s="2" t="e">
        <f t="shared" si="5"/>
        <v>#VALUE!</v>
      </c>
      <c r="O35" s="3" t="e">
        <f t="shared" si="6"/>
        <v>#DIV/0!</v>
      </c>
      <c r="Q35" s="9"/>
    </row>
    <row r="36" spans="1:19" x14ac:dyDescent="0.15">
      <c r="A36" s="54"/>
      <c r="B36" s="27"/>
      <c r="C36" s="37"/>
      <c r="D36" s="43"/>
      <c r="E36" s="27"/>
      <c r="F36" s="27"/>
      <c r="G36" s="43"/>
      <c r="H36" s="27"/>
      <c r="I36" s="27"/>
      <c r="J36" s="6" t="str">
        <f t="shared" si="2"/>
        <v/>
      </c>
      <c r="K36" s="6" t="str">
        <f t="shared" si="3"/>
        <v/>
      </c>
      <c r="L36" s="7" t="str">
        <f t="shared" si="4"/>
        <v/>
      </c>
      <c r="M36" s="8" t="str">
        <f t="shared" si="0"/>
        <v/>
      </c>
      <c r="N36" s="2" t="e">
        <f t="shared" si="5"/>
        <v>#VALUE!</v>
      </c>
      <c r="O36" s="3" t="e">
        <f t="shared" si="6"/>
        <v>#DIV/0!</v>
      </c>
      <c r="Q36" s="33"/>
    </row>
    <row r="37" spans="1:19" x14ac:dyDescent="0.15">
      <c r="A37" s="54"/>
      <c r="B37" s="27"/>
      <c r="C37" s="37"/>
      <c r="D37" s="43"/>
      <c r="E37" s="27"/>
      <c r="F37" s="27"/>
      <c r="G37" s="43"/>
      <c r="H37" s="27"/>
      <c r="I37" s="27"/>
      <c r="J37" s="6" t="str">
        <f t="shared" si="2"/>
        <v/>
      </c>
      <c r="K37" s="6" t="str">
        <f t="shared" si="3"/>
        <v/>
      </c>
      <c r="L37" s="7" t="str">
        <f t="shared" si="4"/>
        <v/>
      </c>
      <c r="M37" s="8" t="str">
        <f t="shared" si="0"/>
        <v/>
      </c>
      <c r="N37" s="2" t="e">
        <f t="shared" si="5"/>
        <v>#VALUE!</v>
      </c>
      <c r="O37" s="3" t="e">
        <f t="shared" si="6"/>
        <v>#DIV/0!</v>
      </c>
      <c r="Q37" s="33"/>
    </row>
    <row r="38" spans="1:19" s="4" customFormat="1" x14ac:dyDescent="0.15">
      <c r="A38" s="54"/>
      <c r="B38" s="27"/>
      <c r="C38" s="37"/>
      <c r="D38" s="43"/>
      <c r="E38" s="27"/>
      <c r="F38" s="27"/>
      <c r="G38" s="43"/>
      <c r="H38" s="27"/>
      <c r="I38" s="27"/>
      <c r="J38" s="6" t="str">
        <f t="shared" si="2"/>
        <v/>
      </c>
      <c r="K38" s="6" t="str">
        <f t="shared" si="3"/>
        <v/>
      </c>
      <c r="L38" s="7" t="str">
        <f t="shared" si="4"/>
        <v/>
      </c>
      <c r="M38" s="8" t="str">
        <f t="shared" si="0"/>
        <v/>
      </c>
      <c r="N38" s="2" t="e">
        <f t="shared" si="5"/>
        <v>#VALUE!</v>
      </c>
      <c r="O38" s="3" t="e">
        <f t="shared" si="6"/>
        <v>#DIV/0!</v>
      </c>
      <c r="P38"/>
      <c r="Q38" s="29"/>
      <c r="S38"/>
    </row>
    <row r="39" spans="1:19" x14ac:dyDescent="0.15">
      <c r="A39" s="54"/>
      <c r="B39" s="27"/>
      <c r="C39" s="37"/>
      <c r="D39" s="43"/>
      <c r="E39" s="27"/>
      <c r="F39" s="27"/>
      <c r="G39" s="43"/>
      <c r="H39" s="27"/>
      <c r="I39" s="27"/>
      <c r="J39" s="6" t="str">
        <f t="shared" si="2"/>
        <v/>
      </c>
      <c r="K39" s="6" t="str">
        <f t="shared" si="3"/>
        <v/>
      </c>
      <c r="L39" s="7" t="str">
        <f t="shared" si="4"/>
        <v/>
      </c>
      <c r="M39" s="8" t="str">
        <f t="shared" si="0"/>
        <v/>
      </c>
      <c r="N39" s="2" t="e">
        <f t="shared" si="5"/>
        <v>#VALUE!</v>
      </c>
      <c r="O39" s="3" t="e">
        <f t="shared" si="6"/>
        <v>#DIV/0!</v>
      </c>
    </row>
    <row r="40" spans="1:19" x14ac:dyDescent="0.15">
      <c r="A40" s="54"/>
      <c r="B40" s="27"/>
      <c r="C40" s="37"/>
      <c r="D40" s="43"/>
      <c r="E40" s="27"/>
      <c r="F40" s="27"/>
      <c r="G40" s="43"/>
      <c r="H40" s="27"/>
      <c r="I40" s="27"/>
      <c r="J40" s="6" t="str">
        <f t="shared" si="2"/>
        <v/>
      </c>
      <c r="K40" s="6" t="str">
        <f t="shared" si="3"/>
        <v/>
      </c>
      <c r="L40" s="7" t="str">
        <f t="shared" si="4"/>
        <v/>
      </c>
      <c r="M40" s="8" t="str">
        <f t="shared" si="0"/>
        <v/>
      </c>
      <c r="N40" s="2" t="e">
        <f t="shared" si="5"/>
        <v>#VALUE!</v>
      </c>
      <c r="O40" s="3" t="e">
        <f t="shared" si="6"/>
        <v>#DIV/0!</v>
      </c>
    </row>
    <row r="41" spans="1:19" x14ac:dyDescent="0.15">
      <c r="A41" s="54"/>
      <c r="B41" s="27"/>
      <c r="C41" s="37"/>
      <c r="D41" s="43"/>
      <c r="E41" s="27"/>
      <c r="F41" s="27"/>
      <c r="G41" s="43"/>
      <c r="H41" s="27"/>
      <c r="I41" s="27"/>
      <c r="J41" s="6" t="str">
        <f t="shared" si="2"/>
        <v/>
      </c>
      <c r="K41" s="6" t="str">
        <f t="shared" si="3"/>
        <v/>
      </c>
      <c r="L41" s="7" t="str">
        <f t="shared" si="4"/>
        <v/>
      </c>
      <c r="M41" s="8" t="str">
        <f t="shared" si="0"/>
        <v/>
      </c>
      <c r="N41" s="2" t="e">
        <f t="shared" si="5"/>
        <v>#VALUE!</v>
      </c>
      <c r="O41" s="3" t="e">
        <f t="shared" si="6"/>
        <v>#DIV/0!</v>
      </c>
    </row>
    <row r="42" spans="1:19" x14ac:dyDescent="0.15">
      <c r="A42" s="54"/>
      <c r="C42" s="37"/>
      <c r="D42" s="43"/>
      <c r="E42" s="54"/>
      <c r="F42" s="54"/>
      <c r="G42" s="43"/>
      <c r="H42" s="54"/>
      <c r="I42" s="54"/>
      <c r="J42" s="6" t="str">
        <f t="shared" si="2"/>
        <v/>
      </c>
      <c r="K42" s="6" t="str">
        <f t="shared" si="3"/>
        <v/>
      </c>
      <c r="L42" s="7" t="str">
        <f t="shared" si="4"/>
        <v/>
      </c>
      <c r="M42" s="8" t="str">
        <f t="shared" si="0"/>
        <v/>
      </c>
      <c r="N42" s="2" t="e">
        <f t="shared" si="5"/>
        <v>#VALUE!</v>
      </c>
      <c r="O42" s="3" t="e">
        <f t="shared" si="6"/>
        <v>#DIV/0!</v>
      </c>
    </row>
    <row r="43" spans="1:19" x14ac:dyDescent="0.15">
      <c r="A43" s="54"/>
      <c r="C43" s="37"/>
      <c r="D43" s="43"/>
      <c r="E43" s="54"/>
      <c r="F43" s="54"/>
      <c r="G43" s="43"/>
      <c r="H43" s="54"/>
      <c r="I43" s="54"/>
      <c r="J43" s="6" t="str">
        <f t="shared" si="2"/>
        <v/>
      </c>
      <c r="K43" s="6" t="str">
        <f t="shared" si="3"/>
        <v/>
      </c>
      <c r="L43" s="7" t="str">
        <f t="shared" si="4"/>
        <v/>
      </c>
      <c r="M43" s="8" t="str">
        <f t="shared" si="0"/>
        <v/>
      </c>
      <c r="N43" s="2" t="e">
        <f t="shared" si="5"/>
        <v>#VALUE!</v>
      </c>
      <c r="O43" s="3" t="e">
        <f t="shared" si="6"/>
        <v>#DIV/0!</v>
      </c>
    </row>
    <row r="44" spans="1:19" s="10" customFormat="1" x14ac:dyDescent="0.15">
      <c r="A44" s="54"/>
      <c r="B44" s="54"/>
      <c r="C44" s="37"/>
      <c r="D44" s="43"/>
      <c r="E44" s="5"/>
      <c r="F44" s="5"/>
      <c r="G44" s="43"/>
      <c r="H44" s="5"/>
      <c r="I44" s="5"/>
      <c r="J44" s="6" t="str">
        <f t="shared" si="2"/>
        <v/>
      </c>
      <c r="K44" s="6" t="str">
        <f t="shared" si="3"/>
        <v/>
      </c>
      <c r="L44" s="7" t="str">
        <f t="shared" si="4"/>
        <v/>
      </c>
      <c r="M44" s="8" t="str">
        <f t="shared" si="0"/>
        <v/>
      </c>
      <c r="N44" s="2" t="e">
        <f t="shared" si="5"/>
        <v>#VALUE!</v>
      </c>
      <c r="O44" s="3" t="e">
        <f t="shared" si="6"/>
        <v>#DIV/0!</v>
      </c>
      <c r="P44"/>
      <c r="Q44" s="9"/>
      <c r="S44"/>
    </row>
    <row r="45" spans="1:19" s="10" customFormat="1" x14ac:dyDescent="0.15">
      <c r="A45" s="54"/>
      <c r="B45" s="54"/>
      <c r="C45" s="37"/>
      <c r="D45" s="43"/>
      <c r="E45" s="5"/>
      <c r="F45" s="5"/>
      <c r="G45" s="43"/>
      <c r="H45" s="5"/>
      <c r="I45" s="5"/>
      <c r="J45" s="6" t="str">
        <f t="shared" si="2"/>
        <v/>
      </c>
      <c r="K45" s="6" t="str">
        <f t="shared" si="3"/>
        <v/>
      </c>
      <c r="L45" s="7" t="str">
        <f t="shared" si="4"/>
        <v/>
      </c>
      <c r="M45" s="8" t="str">
        <f t="shared" si="0"/>
        <v/>
      </c>
      <c r="N45" s="2" t="e">
        <f t="shared" si="5"/>
        <v>#VALUE!</v>
      </c>
      <c r="O45" s="3" t="e">
        <f t="shared" si="6"/>
        <v>#DIV/0!</v>
      </c>
      <c r="P45"/>
      <c r="Q45" s="33"/>
      <c r="S45"/>
    </row>
    <row r="46" spans="1:19" x14ac:dyDescent="0.15">
      <c r="A46" s="54"/>
      <c r="C46" s="37"/>
      <c r="D46" s="43"/>
      <c r="E46" s="5"/>
      <c r="F46" s="5"/>
      <c r="G46" s="43"/>
      <c r="H46" s="5"/>
      <c r="I46" s="5"/>
      <c r="J46" s="6" t="str">
        <f t="shared" si="2"/>
        <v/>
      </c>
      <c r="K46" s="6" t="str">
        <f t="shared" si="3"/>
        <v/>
      </c>
      <c r="L46" s="7" t="str">
        <f t="shared" si="4"/>
        <v/>
      </c>
      <c r="M46" s="8" t="str">
        <f t="shared" si="0"/>
        <v/>
      </c>
      <c r="N46" s="2" t="e">
        <f t="shared" si="5"/>
        <v>#VALUE!</v>
      </c>
      <c r="O46" s="3" t="e">
        <f t="shared" si="6"/>
        <v>#DIV/0!</v>
      </c>
      <c r="Q46" s="33"/>
    </row>
    <row r="47" spans="1:19" x14ac:dyDescent="0.15">
      <c r="A47" s="54"/>
      <c r="C47" s="37"/>
      <c r="D47" s="43"/>
      <c r="E47" s="5"/>
      <c r="F47" s="5"/>
      <c r="G47" s="43"/>
      <c r="H47" s="5"/>
      <c r="I47" s="5"/>
      <c r="J47" s="6" t="str">
        <f t="shared" si="2"/>
        <v/>
      </c>
      <c r="K47" s="6" t="str">
        <f t="shared" si="3"/>
        <v/>
      </c>
      <c r="L47" s="7" t="str">
        <f t="shared" si="4"/>
        <v/>
      </c>
      <c r="M47" s="8" t="str">
        <f t="shared" si="0"/>
        <v/>
      </c>
      <c r="N47" s="2" t="e">
        <f t="shared" si="5"/>
        <v>#VALUE!</v>
      </c>
      <c r="O47" s="3" t="e">
        <f t="shared" si="6"/>
        <v>#DIV/0!</v>
      </c>
      <c r="Q47" s="29"/>
    </row>
    <row r="48" spans="1:19" x14ac:dyDescent="0.15">
      <c r="A48" s="54"/>
      <c r="C48" s="37"/>
      <c r="D48" s="48"/>
      <c r="E48" s="5"/>
      <c r="F48" s="5"/>
      <c r="G48" s="43"/>
      <c r="H48" s="5"/>
      <c r="I48" s="5"/>
      <c r="J48" s="6" t="str">
        <f t="shared" si="2"/>
        <v/>
      </c>
      <c r="K48" s="6" t="str">
        <f t="shared" si="3"/>
        <v/>
      </c>
      <c r="L48" s="7" t="str">
        <f t="shared" si="4"/>
        <v/>
      </c>
      <c r="M48" s="8" t="str">
        <f t="shared" si="0"/>
        <v/>
      </c>
      <c r="N48" s="2" t="e">
        <f t="shared" si="5"/>
        <v>#VALUE!</v>
      </c>
      <c r="O48" s="3" t="e">
        <f t="shared" si="6"/>
        <v>#DIV/0!</v>
      </c>
      <c r="Q48" s="29"/>
    </row>
    <row r="49" spans="1:18" x14ac:dyDescent="0.15">
      <c r="A49" s="54"/>
      <c r="C49" s="37" t="str">
        <f>IFERROR(ROUNDDOWN(ABS($J$2*$L$2/(E49-F49)/100000),2),"")</f>
        <v/>
      </c>
      <c r="D49" s="43"/>
      <c r="E49" s="5"/>
      <c r="F49" s="5"/>
      <c r="G49" s="43"/>
      <c r="H49" s="5"/>
      <c r="I49" s="5"/>
      <c r="J49" s="6" t="str">
        <f t="shared" si="2"/>
        <v/>
      </c>
      <c r="K49" s="6" t="str">
        <f t="shared" si="3"/>
        <v/>
      </c>
      <c r="L49" s="7" t="str">
        <f t="shared" si="4"/>
        <v/>
      </c>
      <c r="M49" s="8" t="str">
        <f t="shared" si="0"/>
        <v/>
      </c>
      <c r="N49" s="2" t="e">
        <f t="shared" si="5"/>
        <v>#VALUE!</v>
      </c>
      <c r="O49" s="3" t="e">
        <f t="shared" si="6"/>
        <v>#DIV/0!</v>
      </c>
      <c r="P49" s="10"/>
    </row>
    <row r="50" spans="1:18" x14ac:dyDescent="0.15">
      <c r="A50" s="54"/>
      <c r="C50" s="37" t="str">
        <f>IFERROR(ROUNDDOWN(ABS(N49*$L$2/(E50-F50)/100000),2),"")</f>
        <v/>
      </c>
      <c r="D50" s="43"/>
      <c r="E50" s="5"/>
      <c r="F50" s="5"/>
      <c r="G50" s="43"/>
      <c r="H50" s="54"/>
      <c r="I50" s="5"/>
      <c r="J50" s="6" t="str">
        <f t="shared" si="2"/>
        <v/>
      </c>
      <c r="K50" s="6" t="str">
        <f t="shared" si="3"/>
        <v/>
      </c>
      <c r="L50" s="7" t="str">
        <f t="shared" si="4"/>
        <v/>
      </c>
      <c r="M50" s="8" t="str">
        <f t="shared" si="0"/>
        <v/>
      </c>
      <c r="N50" s="2" t="e">
        <f t="shared" si="5"/>
        <v>#VALUE!</v>
      </c>
      <c r="O50" s="3" t="e">
        <f t="shared" si="6"/>
        <v>#DIV/0!</v>
      </c>
      <c r="P50" s="10"/>
    </row>
    <row r="51" spans="1:18" x14ac:dyDescent="0.15">
      <c r="A51" s="54"/>
      <c r="C51" s="37" t="str">
        <f t="shared" ref="C51:C114" si="8">IFERROR(ROUNDDOWN(ABS(N50*$L$2/(E51-F51)/100000),2),"")</f>
        <v/>
      </c>
      <c r="D51" s="43"/>
      <c r="E51" s="5"/>
      <c r="F51" s="5"/>
      <c r="G51" s="43"/>
      <c r="H51" s="5"/>
      <c r="I51" s="5"/>
      <c r="J51" s="6" t="str">
        <f t="shared" si="2"/>
        <v/>
      </c>
      <c r="K51" s="6" t="str">
        <f t="shared" si="3"/>
        <v/>
      </c>
      <c r="L51" s="7" t="str">
        <f t="shared" si="4"/>
        <v/>
      </c>
      <c r="M51" s="8" t="str">
        <f t="shared" si="0"/>
        <v/>
      </c>
      <c r="N51" s="2" t="e">
        <f t="shared" si="5"/>
        <v>#VALUE!</v>
      </c>
      <c r="O51" s="3" t="e">
        <f t="shared" si="6"/>
        <v>#DIV/0!</v>
      </c>
      <c r="Q51" s="9"/>
    </row>
    <row r="52" spans="1:18" x14ac:dyDescent="0.15">
      <c r="A52" s="54"/>
      <c r="C52" s="37" t="str">
        <f t="shared" si="8"/>
        <v/>
      </c>
      <c r="D52" s="43"/>
      <c r="E52" s="5"/>
      <c r="F52" s="5"/>
      <c r="G52" s="43"/>
      <c r="H52" s="5"/>
      <c r="I52" s="5"/>
      <c r="J52" s="6" t="str">
        <f t="shared" si="2"/>
        <v/>
      </c>
      <c r="K52" s="6" t="str">
        <f t="shared" si="3"/>
        <v/>
      </c>
      <c r="L52" s="7" t="str">
        <f t="shared" si="4"/>
        <v/>
      </c>
      <c r="M52" s="8" t="str">
        <f t="shared" si="0"/>
        <v/>
      </c>
      <c r="N52" s="2" t="e">
        <f t="shared" si="5"/>
        <v>#VALUE!</v>
      </c>
      <c r="O52" s="3" t="e">
        <f t="shared" si="6"/>
        <v>#DIV/0!</v>
      </c>
      <c r="Q52" s="33"/>
    </row>
    <row r="53" spans="1:18" x14ac:dyDescent="0.15">
      <c r="A53" s="54"/>
      <c r="C53" s="37" t="str">
        <f t="shared" si="8"/>
        <v/>
      </c>
      <c r="D53" s="43"/>
      <c r="E53" s="5"/>
      <c r="F53" s="5"/>
      <c r="G53" s="43"/>
      <c r="H53" s="5"/>
      <c r="I53" s="5"/>
      <c r="J53" s="6" t="str">
        <f t="shared" si="2"/>
        <v/>
      </c>
      <c r="K53" s="6" t="str">
        <f t="shared" si="3"/>
        <v/>
      </c>
      <c r="L53" s="7" t="str">
        <f t="shared" si="4"/>
        <v/>
      </c>
      <c r="M53" s="8" t="str">
        <f t="shared" si="0"/>
        <v/>
      </c>
      <c r="N53" s="2" t="e">
        <f t="shared" si="5"/>
        <v>#VALUE!</v>
      </c>
      <c r="O53" s="3" t="e">
        <f t="shared" si="6"/>
        <v>#DIV/0!</v>
      </c>
      <c r="Q53" s="33"/>
    </row>
    <row r="54" spans="1:18" x14ac:dyDescent="0.15">
      <c r="A54" s="54"/>
      <c r="C54" s="37" t="str">
        <f t="shared" si="8"/>
        <v/>
      </c>
      <c r="D54" s="43"/>
      <c r="E54" s="54"/>
      <c r="F54" s="54"/>
      <c r="G54" s="43"/>
      <c r="H54" s="54"/>
      <c r="I54" s="54"/>
      <c r="J54" s="6" t="str">
        <f t="shared" si="2"/>
        <v/>
      </c>
      <c r="K54" s="6" t="str">
        <f t="shared" si="3"/>
        <v/>
      </c>
      <c r="L54" s="7" t="str">
        <f t="shared" si="4"/>
        <v/>
      </c>
      <c r="M54" s="8" t="str">
        <f t="shared" si="0"/>
        <v/>
      </c>
      <c r="N54" s="2" t="e">
        <f t="shared" si="5"/>
        <v>#VALUE!</v>
      </c>
      <c r="O54" s="3" t="e">
        <f t="shared" si="6"/>
        <v>#DIV/0!</v>
      </c>
      <c r="Q54" s="29"/>
    </row>
    <row r="55" spans="1:18" x14ac:dyDescent="0.15">
      <c r="A55" s="54"/>
      <c r="C55" s="37" t="str">
        <f>IFERROR(ROUNDDOWN(ABS(N54*$L$2/(E55-F55)/100000),2),"")</f>
        <v/>
      </c>
      <c r="D55" s="43"/>
      <c r="E55" s="54"/>
      <c r="F55" s="54"/>
      <c r="G55" s="43"/>
      <c r="H55" s="54"/>
      <c r="I55" s="54"/>
      <c r="J55" s="6" t="str">
        <f t="shared" si="2"/>
        <v/>
      </c>
      <c r="K55" s="6" t="str">
        <f t="shared" si="3"/>
        <v/>
      </c>
      <c r="L55" s="7" t="str">
        <f t="shared" si="4"/>
        <v/>
      </c>
      <c r="M55" s="8" t="str">
        <f t="shared" si="0"/>
        <v/>
      </c>
      <c r="N55" s="2" t="e">
        <f t="shared" si="5"/>
        <v>#VALUE!</v>
      </c>
      <c r="O55" s="3" t="e">
        <f t="shared" si="6"/>
        <v>#DIV/0!</v>
      </c>
      <c r="P55" s="10"/>
    </row>
    <row r="56" spans="1:18" x14ac:dyDescent="0.15">
      <c r="A56" s="54"/>
      <c r="B56" s="28"/>
      <c r="C56" s="37" t="str">
        <f t="shared" si="8"/>
        <v/>
      </c>
      <c r="D56" s="43"/>
      <c r="E56" s="28"/>
      <c r="F56" s="28"/>
      <c r="G56" s="43"/>
      <c r="H56" s="28"/>
      <c r="I56" s="28"/>
      <c r="J56" s="6" t="str">
        <f t="shared" si="2"/>
        <v/>
      </c>
      <c r="K56" s="6" t="str">
        <f t="shared" si="3"/>
        <v/>
      </c>
      <c r="L56" s="7" t="str">
        <f t="shared" si="4"/>
        <v/>
      </c>
      <c r="M56" s="8" t="str">
        <f t="shared" si="0"/>
        <v/>
      </c>
      <c r="N56" s="2" t="e">
        <f t="shared" si="5"/>
        <v>#VALUE!</v>
      </c>
      <c r="O56" s="3" t="e">
        <f t="shared" si="6"/>
        <v>#DIV/0!</v>
      </c>
      <c r="P56" s="10"/>
    </row>
    <row r="57" spans="1:18" x14ac:dyDescent="0.15">
      <c r="A57" s="54"/>
      <c r="B57" s="28"/>
      <c r="C57" s="37" t="str">
        <f t="shared" si="8"/>
        <v/>
      </c>
      <c r="D57" s="43"/>
      <c r="E57" s="28"/>
      <c r="F57" s="28"/>
      <c r="G57" s="43"/>
      <c r="H57" s="28"/>
      <c r="I57" s="28"/>
      <c r="J57" s="6" t="str">
        <f t="shared" si="2"/>
        <v/>
      </c>
      <c r="K57" s="6" t="str">
        <f t="shared" si="3"/>
        <v/>
      </c>
      <c r="L57" s="7" t="str">
        <f t="shared" si="4"/>
        <v/>
      </c>
      <c r="M57" s="8" t="str">
        <f t="shared" si="0"/>
        <v/>
      </c>
      <c r="N57" s="2" t="e">
        <f t="shared" si="5"/>
        <v>#VALUE!</v>
      </c>
      <c r="O57" s="3" t="e">
        <f t="shared" si="6"/>
        <v>#DIV/0!</v>
      </c>
      <c r="P57" s="10"/>
    </row>
    <row r="58" spans="1:18" x14ac:dyDescent="0.15">
      <c r="A58" s="54"/>
      <c r="C58" s="37" t="str">
        <f t="shared" si="8"/>
        <v/>
      </c>
      <c r="D58" s="43"/>
      <c r="E58" s="54"/>
      <c r="F58" s="54"/>
      <c r="G58" s="43"/>
      <c r="H58" s="54"/>
      <c r="I58" s="54"/>
      <c r="J58" s="6" t="str">
        <f t="shared" si="2"/>
        <v/>
      </c>
      <c r="K58" s="6" t="str">
        <f t="shared" si="3"/>
        <v/>
      </c>
      <c r="L58" s="7" t="str">
        <f t="shared" si="4"/>
        <v/>
      </c>
      <c r="M58" s="8" t="str">
        <f t="shared" si="0"/>
        <v/>
      </c>
      <c r="N58" s="2" t="e">
        <f t="shared" si="5"/>
        <v>#VALUE!</v>
      </c>
      <c r="O58" s="3" t="e">
        <f t="shared" si="6"/>
        <v>#DIV/0!</v>
      </c>
      <c r="P58" s="10"/>
    </row>
    <row r="59" spans="1:18" x14ac:dyDescent="0.15">
      <c r="A59" s="54"/>
      <c r="C59" s="37" t="str">
        <f t="shared" si="8"/>
        <v/>
      </c>
      <c r="D59" s="43"/>
      <c r="E59" s="54"/>
      <c r="F59" s="54"/>
      <c r="G59" s="43"/>
      <c r="H59" s="54"/>
      <c r="I59" s="54"/>
      <c r="J59" s="6" t="str">
        <f t="shared" si="2"/>
        <v/>
      </c>
      <c r="K59" s="6" t="str">
        <f t="shared" si="3"/>
        <v/>
      </c>
      <c r="L59" s="7" t="str">
        <f t="shared" si="4"/>
        <v/>
      </c>
      <c r="M59" s="8" t="str">
        <f t="shared" si="0"/>
        <v/>
      </c>
      <c r="N59" s="2" t="e">
        <f t="shared" si="5"/>
        <v>#VALUE!</v>
      </c>
      <c r="O59" s="3" t="e">
        <f t="shared" si="6"/>
        <v>#DIV/0!</v>
      </c>
      <c r="Q59" s="9"/>
    </row>
    <row r="60" spans="1:18" x14ac:dyDescent="0.15">
      <c r="A60" s="54"/>
      <c r="C60" s="37" t="str">
        <f t="shared" si="8"/>
        <v/>
      </c>
      <c r="D60" s="43"/>
      <c r="E60" s="54"/>
      <c r="F60" s="54"/>
      <c r="G60" s="43"/>
      <c r="H60" s="54"/>
      <c r="I60" s="54"/>
      <c r="J60" s="6" t="str">
        <f t="shared" si="2"/>
        <v/>
      </c>
      <c r="K60" s="6" t="str">
        <f t="shared" si="3"/>
        <v/>
      </c>
      <c r="L60" s="7" t="str">
        <f t="shared" si="4"/>
        <v/>
      </c>
      <c r="M60" s="8" t="str">
        <f t="shared" si="0"/>
        <v/>
      </c>
      <c r="N60" s="2" t="e">
        <f t="shared" si="5"/>
        <v>#VALUE!</v>
      </c>
      <c r="O60" s="3" t="e">
        <f t="shared" si="6"/>
        <v>#DIV/0!</v>
      </c>
      <c r="Q60" s="33"/>
    </row>
    <row r="61" spans="1:18" x14ac:dyDescent="0.15">
      <c r="A61" s="54"/>
      <c r="C61" s="37" t="str">
        <f t="shared" si="8"/>
        <v/>
      </c>
      <c r="D61" s="43"/>
      <c r="E61" s="54"/>
      <c r="F61" s="54"/>
      <c r="G61" s="43"/>
      <c r="H61" s="54"/>
      <c r="I61" s="54"/>
      <c r="J61" s="6" t="str">
        <f t="shared" si="2"/>
        <v/>
      </c>
      <c r="K61" s="6" t="str">
        <f t="shared" si="3"/>
        <v/>
      </c>
      <c r="L61" s="7" t="str">
        <f t="shared" si="4"/>
        <v/>
      </c>
      <c r="M61" s="8" t="str">
        <f t="shared" si="0"/>
        <v/>
      </c>
      <c r="N61" s="2" t="e">
        <f t="shared" si="5"/>
        <v>#VALUE!</v>
      </c>
      <c r="O61" s="3" t="e">
        <f t="shared" si="6"/>
        <v>#DIV/0!</v>
      </c>
      <c r="Q61" s="33"/>
    </row>
    <row r="62" spans="1:18" x14ac:dyDescent="0.15">
      <c r="A62" s="54"/>
      <c r="C62" s="37" t="str">
        <f t="shared" si="8"/>
        <v/>
      </c>
      <c r="D62" s="43"/>
      <c r="E62" s="22"/>
      <c r="F62" s="54"/>
      <c r="G62" s="43"/>
      <c r="H62" s="54"/>
      <c r="I62" s="54"/>
      <c r="J62" s="6" t="str">
        <f t="shared" si="2"/>
        <v/>
      </c>
      <c r="K62" s="6" t="str">
        <f t="shared" si="3"/>
        <v/>
      </c>
      <c r="L62" s="7" t="str">
        <f t="shared" si="4"/>
        <v/>
      </c>
      <c r="M62" s="8" t="str">
        <f t="shared" si="0"/>
        <v/>
      </c>
      <c r="N62" s="2" t="e">
        <f t="shared" si="5"/>
        <v>#VALUE!</v>
      </c>
      <c r="O62" s="3" t="e">
        <f t="shared" si="6"/>
        <v>#DIV/0!</v>
      </c>
      <c r="Q62" s="29"/>
      <c r="R62" s="34"/>
    </row>
    <row r="63" spans="1:18" x14ac:dyDescent="0.15">
      <c r="A63" s="54"/>
      <c r="C63" s="37" t="str">
        <f t="shared" si="8"/>
        <v/>
      </c>
      <c r="D63" s="43"/>
      <c r="E63" s="54"/>
      <c r="F63" s="54"/>
      <c r="G63" s="43"/>
      <c r="H63" s="54"/>
      <c r="I63" s="54"/>
      <c r="J63" s="6" t="str">
        <f t="shared" si="2"/>
        <v/>
      </c>
      <c r="K63" s="6" t="str">
        <f t="shared" si="3"/>
        <v/>
      </c>
      <c r="L63" s="7" t="str">
        <f t="shared" si="4"/>
        <v/>
      </c>
      <c r="M63" s="8" t="str">
        <f t="shared" si="0"/>
        <v/>
      </c>
      <c r="N63" s="2" t="e">
        <f t="shared" si="5"/>
        <v>#VALUE!</v>
      </c>
      <c r="O63" s="3" t="e">
        <f t="shared" si="6"/>
        <v>#DIV/0!</v>
      </c>
      <c r="P63" s="10"/>
    </row>
    <row r="64" spans="1:18" x14ac:dyDescent="0.15">
      <c r="A64" s="54"/>
      <c r="C64" s="37" t="str">
        <f t="shared" si="8"/>
        <v/>
      </c>
      <c r="D64" s="43"/>
      <c r="E64" s="54"/>
      <c r="F64" s="54"/>
      <c r="G64" s="43"/>
      <c r="H64" s="54"/>
      <c r="I64" s="54"/>
      <c r="J64" s="6" t="str">
        <f t="shared" si="2"/>
        <v/>
      </c>
      <c r="K64" s="6" t="str">
        <f t="shared" si="3"/>
        <v/>
      </c>
      <c r="L64" s="7" t="str">
        <f t="shared" si="4"/>
        <v/>
      </c>
      <c r="M64" s="8" t="str">
        <f t="shared" si="0"/>
        <v/>
      </c>
      <c r="N64" s="2" t="e">
        <f t="shared" si="5"/>
        <v>#VALUE!</v>
      </c>
      <c r="O64" s="3" t="e">
        <f t="shared" si="6"/>
        <v>#DIV/0!</v>
      </c>
      <c r="P64" s="10"/>
    </row>
    <row r="65" spans="1:18" x14ac:dyDescent="0.15">
      <c r="A65" s="54"/>
      <c r="C65" s="37" t="str">
        <f t="shared" si="8"/>
        <v/>
      </c>
      <c r="D65" s="43"/>
      <c r="E65" s="54"/>
      <c r="F65" s="54"/>
      <c r="G65" s="43"/>
      <c r="H65" s="54"/>
      <c r="I65" s="54"/>
      <c r="J65" s="6" t="str">
        <f t="shared" si="2"/>
        <v/>
      </c>
      <c r="K65" s="6" t="str">
        <f t="shared" si="3"/>
        <v/>
      </c>
      <c r="L65" s="7" t="str">
        <f t="shared" si="4"/>
        <v/>
      </c>
      <c r="M65" s="8" t="str">
        <f t="shared" si="0"/>
        <v/>
      </c>
      <c r="N65" s="2" t="e">
        <f t="shared" si="5"/>
        <v>#VALUE!</v>
      </c>
      <c r="O65" s="3" t="e">
        <f t="shared" si="6"/>
        <v>#DIV/0!</v>
      </c>
      <c r="P65" s="10"/>
    </row>
    <row r="66" spans="1:18" x14ac:dyDescent="0.15">
      <c r="A66" s="54"/>
      <c r="C66" s="37" t="str">
        <f t="shared" si="8"/>
        <v/>
      </c>
      <c r="D66" s="43"/>
      <c r="E66" s="54"/>
      <c r="F66" s="54"/>
      <c r="G66" s="43"/>
      <c r="H66" s="54"/>
      <c r="I66" s="54"/>
      <c r="J66" s="6" t="str">
        <f t="shared" si="2"/>
        <v/>
      </c>
      <c r="K66" s="6" t="str">
        <f t="shared" si="3"/>
        <v/>
      </c>
      <c r="L66" s="7" t="str">
        <f t="shared" si="4"/>
        <v/>
      </c>
      <c r="M66" s="8" t="str">
        <f t="shared" si="0"/>
        <v/>
      </c>
      <c r="N66" s="2" t="e">
        <f t="shared" si="5"/>
        <v>#VALUE!</v>
      </c>
      <c r="O66" s="3" t="e">
        <f t="shared" si="6"/>
        <v>#DIV/0!</v>
      </c>
      <c r="P66" s="10"/>
    </row>
    <row r="67" spans="1:18" x14ac:dyDescent="0.15">
      <c r="A67" s="54"/>
      <c r="C67" s="37" t="str">
        <f t="shared" si="8"/>
        <v/>
      </c>
      <c r="D67" s="43"/>
      <c r="E67" s="54"/>
      <c r="F67" s="54"/>
      <c r="G67" s="43"/>
      <c r="H67" s="54"/>
      <c r="I67" s="54"/>
      <c r="J67" s="6" t="str">
        <f t="shared" si="2"/>
        <v/>
      </c>
      <c r="K67" s="6" t="str">
        <f t="shared" si="3"/>
        <v/>
      </c>
      <c r="L67" s="7" t="str">
        <f t="shared" si="4"/>
        <v/>
      </c>
      <c r="M67" s="8" t="str">
        <f t="shared" si="0"/>
        <v/>
      </c>
      <c r="N67" s="2" t="e">
        <f t="shared" si="5"/>
        <v>#VALUE!</v>
      </c>
      <c r="O67" s="3" t="e">
        <f t="shared" si="6"/>
        <v>#DIV/0!</v>
      </c>
      <c r="P67" s="10"/>
    </row>
    <row r="68" spans="1:18" x14ac:dyDescent="0.15">
      <c r="A68" s="54"/>
      <c r="C68" s="37" t="str">
        <f t="shared" si="8"/>
        <v/>
      </c>
      <c r="D68" s="43"/>
      <c r="E68" s="54"/>
      <c r="F68" s="54"/>
      <c r="G68" s="43"/>
      <c r="H68" s="54"/>
      <c r="I68" s="54"/>
      <c r="J68" s="6" t="str">
        <f t="shared" si="2"/>
        <v/>
      </c>
      <c r="K68" s="6" t="str">
        <f t="shared" si="3"/>
        <v/>
      </c>
      <c r="L68" s="7" t="str">
        <f t="shared" si="4"/>
        <v/>
      </c>
      <c r="M68" s="8" t="str">
        <f t="shared" si="0"/>
        <v/>
      </c>
      <c r="N68" s="2" t="e">
        <f t="shared" si="5"/>
        <v>#VALUE!</v>
      </c>
      <c r="O68" s="3" t="e">
        <f t="shared" si="6"/>
        <v>#DIV/0!</v>
      </c>
      <c r="Q68" s="9"/>
    </row>
    <row r="69" spans="1:18" x14ac:dyDescent="0.15">
      <c r="A69" s="54"/>
      <c r="C69" s="37" t="str">
        <f t="shared" si="8"/>
        <v/>
      </c>
      <c r="D69" s="43"/>
      <c r="E69" s="54"/>
      <c r="F69" s="54"/>
      <c r="G69" s="43"/>
      <c r="H69" s="54"/>
      <c r="I69" s="54"/>
      <c r="J69" s="6" t="str">
        <f t="shared" si="2"/>
        <v/>
      </c>
      <c r="K69" s="6" t="str">
        <f t="shared" si="3"/>
        <v/>
      </c>
      <c r="L69" s="7" t="str">
        <f t="shared" si="4"/>
        <v/>
      </c>
      <c r="M69" s="8" t="str">
        <f t="shared" si="0"/>
        <v/>
      </c>
      <c r="N69" s="2" t="e">
        <f t="shared" si="5"/>
        <v>#VALUE!</v>
      </c>
      <c r="O69" s="3" t="e">
        <f t="shared" si="6"/>
        <v>#DIV/0!</v>
      </c>
      <c r="Q69" s="33"/>
    </row>
    <row r="70" spans="1:18" x14ac:dyDescent="0.15">
      <c r="A70" s="54"/>
      <c r="C70" s="37" t="str">
        <f t="shared" si="8"/>
        <v/>
      </c>
      <c r="D70" s="43"/>
      <c r="E70" s="54"/>
      <c r="F70" s="54"/>
      <c r="G70" s="43"/>
      <c r="H70" s="54"/>
      <c r="I70" s="54"/>
      <c r="J70" s="6" t="str">
        <f t="shared" si="2"/>
        <v/>
      </c>
      <c r="K70" s="6" t="str">
        <f t="shared" si="3"/>
        <v/>
      </c>
      <c r="L70" s="7" t="str">
        <f t="shared" si="4"/>
        <v/>
      </c>
      <c r="M70" s="8" t="str">
        <f t="shared" si="0"/>
        <v/>
      </c>
      <c r="N70" s="2" t="e">
        <f t="shared" si="5"/>
        <v>#VALUE!</v>
      </c>
      <c r="O70" s="3" t="e">
        <f t="shared" si="6"/>
        <v>#DIV/0!</v>
      </c>
      <c r="Q70" s="33"/>
      <c r="R70" s="34"/>
    </row>
    <row r="71" spans="1:18" x14ac:dyDescent="0.15">
      <c r="A71" s="54"/>
      <c r="C71" s="37" t="str">
        <f t="shared" si="8"/>
        <v/>
      </c>
      <c r="D71" s="43"/>
      <c r="E71" s="54"/>
      <c r="F71" s="54"/>
      <c r="G71" s="43"/>
      <c r="H71" s="54"/>
      <c r="I71" s="54"/>
      <c r="J71" s="6" t="str">
        <f t="shared" si="2"/>
        <v/>
      </c>
      <c r="K71" s="6" t="str">
        <f t="shared" si="3"/>
        <v/>
      </c>
      <c r="L71" s="7" t="str">
        <f t="shared" si="4"/>
        <v/>
      </c>
      <c r="M71" s="8" t="str">
        <f t="shared" si="0"/>
        <v/>
      </c>
      <c r="N71" s="2" t="e">
        <f t="shared" si="5"/>
        <v>#VALUE!</v>
      </c>
      <c r="O71" s="3" t="e">
        <f t="shared" si="6"/>
        <v>#DIV/0!</v>
      </c>
      <c r="Q71" s="29"/>
    </row>
    <row r="72" spans="1:18" x14ac:dyDescent="0.15">
      <c r="A72" s="54"/>
      <c r="C72" s="37" t="str">
        <f t="shared" si="8"/>
        <v/>
      </c>
      <c r="D72" s="43"/>
      <c r="E72" s="54"/>
      <c r="F72" s="54"/>
      <c r="G72" s="43"/>
      <c r="H72" s="54"/>
      <c r="I72" s="54"/>
      <c r="J72" s="6" t="str">
        <f t="shared" si="2"/>
        <v/>
      </c>
      <c r="K72" s="6" t="str">
        <f t="shared" si="3"/>
        <v/>
      </c>
      <c r="L72" s="7" t="str">
        <f t="shared" si="4"/>
        <v/>
      </c>
      <c r="M72" s="8" t="str">
        <f t="shared" si="0"/>
        <v/>
      </c>
      <c r="N72" s="2" t="e">
        <f t="shared" si="5"/>
        <v>#VALUE!</v>
      </c>
      <c r="O72" s="3" t="e">
        <f t="shared" si="6"/>
        <v>#DIV/0!</v>
      </c>
      <c r="P72" s="10"/>
    </row>
    <row r="73" spans="1:18" x14ac:dyDescent="0.15">
      <c r="A73" s="54"/>
      <c r="C73" s="37" t="str">
        <f t="shared" si="8"/>
        <v/>
      </c>
      <c r="D73" s="43"/>
      <c r="E73" s="54"/>
      <c r="F73" s="54"/>
      <c r="G73" s="43"/>
      <c r="H73" s="54"/>
      <c r="I73" s="54"/>
      <c r="J73" s="6" t="str">
        <f t="shared" si="2"/>
        <v/>
      </c>
      <c r="K73" s="6" t="str">
        <f t="shared" si="3"/>
        <v/>
      </c>
      <c r="L73" s="7" t="str">
        <f t="shared" si="4"/>
        <v/>
      </c>
      <c r="M73" s="8" t="str">
        <f t="shared" si="0"/>
        <v/>
      </c>
      <c r="N73" s="2" t="e">
        <f t="shared" si="5"/>
        <v>#VALUE!</v>
      </c>
      <c r="O73" s="3" t="e">
        <f t="shared" si="6"/>
        <v>#DIV/0!</v>
      </c>
      <c r="P73" s="10"/>
    </row>
    <row r="74" spans="1:18" x14ac:dyDescent="0.15">
      <c r="A74" s="54"/>
      <c r="C74" s="37" t="str">
        <f t="shared" si="8"/>
        <v/>
      </c>
      <c r="D74" s="43"/>
      <c r="E74" s="54"/>
      <c r="F74" s="54"/>
      <c r="G74" s="43"/>
      <c r="H74" s="54"/>
      <c r="I74" s="54"/>
      <c r="J74" s="6" t="str">
        <f t="shared" si="2"/>
        <v/>
      </c>
      <c r="K74" s="6" t="str">
        <f t="shared" si="3"/>
        <v/>
      </c>
      <c r="L74" s="7" t="str">
        <f t="shared" si="4"/>
        <v/>
      </c>
      <c r="M74" s="8" t="str">
        <f t="shared" si="0"/>
        <v/>
      </c>
      <c r="N74" s="2" t="e">
        <f t="shared" si="5"/>
        <v>#VALUE!</v>
      </c>
      <c r="O74" s="3" t="e">
        <f t="shared" si="6"/>
        <v>#DIV/0!</v>
      </c>
      <c r="P74" s="10"/>
    </row>
    <row r="75" spans="1:18" x14ac:dyDescent="0.15">
      <c r="A75" s="54"/>
      <c r="C75" s="37" t="str">
        <f t="shared" si="8"/>
        <v/>
      </c>
      <c r="D75" s="43"/>
      <c r="E75" s="54"/>
      <c r="F75" s="54"/>
      <c r="G75" s="43"/>
      <c r="H75" s="54"/>
      <c r="I75" s="54"/>
      <c r="J75" s="6" t="str">
        <f t="shared" si="2"/>
        <v/>
      </c>
      <c r="K75" s="6" t="str">
        <f t="shared" si="3"/>
        <v/>
      </c>
      <c r="L75" s="7" t="str">
        <f t="shared" si="4"/>
        <v/>
      </c>
      <c r="M75" s="8" t="str">
        <f t="shared" si="0"/>
        <v/>
      </c>
      <c r="N75" s="2" t="e">
        <f t="shared" si="5"/>
        <v>#VALUE!</v>
      </c>
      <c r="O75" s="3" t="e">
        <f t="shared" si="6"/>
        <v>#DIV/0!</v>
      </c>
      <c r="P75" s="10"/>
    </row>
    <row r="76" spans="1:18" x14ac:dyDescent="0.15">
      <c r="A76" s="54"/>
      <c r="C76" s="37" t="str">
        <f t="shared" si="8"/>
        <v/>
      </c>
      <c r="D76" s="43"/>
      <c r="E76" s="54"/>
      <c r="F76" s="54"/>
      <c r="G76" s="43"/>
      <c r="H76" s="54"/>
      <c r="I76" s="54"/>
      <c r="J76" s="6" t="str">
        <f t="shared" si="2"/>
        <v/>
      </c>
      <c r="K76" s="6" t="str">
        <f t="shared" si="3"/>
        <v/>
      </c>
      <c r="L76" s="7" t="str">
        <f t="shared" si="4"/>
        <v/>
      </c>
      <c r="M76" s="8" t="str">
        <f t="shared" si="0"/>
        <v/>
      </c>
      <c r="N76" s="2" t="e">
        <f t="shared" si="5"/>
        <v>#VALUE!</v>
      </c>
      <c r="O76" s="3" t="e">
        <f t="shared" si="6"/>
        <v>#DIV/0!</v>
      </c>
      <c r="P76" s="10"/>
    </row>
    <row r="77" spans="1:18" x14ac:dyDescent="0.15">
      <c r="A77" s="54"/>
      <c r="C77" s="37" t="str">
        <f t="shared" si="8"/>
        <v/>
      </c>
      <c r="D77" s="43"/>
      <c r="E77" s="54"/>
      <c r="F77" s="54"/>
      <c r="G77" s="43"/>
      <c r="H77" s="54"/>
      <c r="I77" s="54"/>
      <c r="J77" s="6" t="str">
        <f t="shared" si="2"/>
        <v/>
      </c>
      <c r="K77" s="6" t="str">
        <f t="shared" si="3"/>
        <v/>
      </c>
      <c r="L77" s="7" t="str">
        <f t="shared" si="4"/>
        <v/>
      </c>
      <c r="M77" s="8" t="str">
        <f t="shared" si="0"/>
        <v/>
      </c>
      <c r="N77" s="2" t="e">
        <f t="shared" si="5"/>
        <v>#VALUE!</v>
      </c>
      <c r="O77" s="3" t="e">
        <f t="shared" si="6"/>
        <v>#DIV/0!</v>
      </c>
      <c r="P77" s="10"/>
    </row>
    <row r="78" spans="1:18" x14ac:dyDescent="0.15">
      <c r="A78" s="54"/>
      <c r="C78" s="37" t="str">
        <f t="shared" si="8"/>
        <v/>
      </c>
      <c r="D78" s="43"/>
      <c r="E78" s="54"/>
      <c r="F78" s="54"/>
      <c r="G78" s="43"/>
      <c r="H78" s="54"/>
      <c r="I78" s="54"/>
      <c r="J78" s="6" t="str">
        <f t="shared" si="2"/>
        <v/>
      </c>
      <c r="K78" s="6" t="str">
        <f t="shared" si="3"/>
        <v/>
      </c>
      <c r="L78" s="7" t="str">
        <f t="shared" si="4"/>
        <v/>
      </c>
      <c r="M78" s="8" t="str">
        <f t="shared" ref="M78:M141" si="9">IFERROR(IF(L78&lt;=1,L78*C78*1000,""),"")</f>
        <v/>
      </c>
      <c r="N78" s="2" t="e">
        <f t="shared" si="5"/>
        <v>#VALUE!</v>
      </c>
      <c r="O78" s="3" t="e">
        <f t="shared" si="6"/>
        <v>#DIV/0!</v>
      </c>
      <c r="P78" s="10"/>
    </row>
    <row r="79" spans="1:18" x14ac:dyDescent="0.15">
      <c r="A79" s="54"/>
      <c r="C79" s="37" t="str">
        <f t="shared" si="8"/>
        <v/>
      </c>
      <c r="D79" s="43"/>
      <c r="E79" s="54"/>
      <c r="F79" s="54"/>
      <c r="G79" s="43"/>
      <c r="H79" s="54"/>
      <c r="I79" s="54"/>
      <c r="J79" s="6" t="str">
        <f t="shared" ref="J79:J142" si="10">IFERROR(IF(AND(B79="売",I79="勝"),ABS(E79-H79),IF(AND(B79="買",I79="勝"),ABS(E79-H79),""))*100,"")</f>
        <v/>
      </c>
      <c r="K79" s="6" t="str">
        <f t="shared" ref="K79:K142" si="11">IFERROR(IF(J79&gt;=1,J79*C79*1000,""),"")</f>
        <v/>
      </c>
      <c r="L79" s="7" t="str">
        <f t="shared" ref="L79:L142" si="12">IFERROR(IF(AND(B79="売",I79="負"),(E79-H79),IF(AND(B79="買",I79="負"),(H79-E79),""))*100,"")</f>
        <v/>
      </c>
      <c r="M79" s="8" t="str">
        <f t="shared" si="9"/>
        <v/>
      </c>
      <c r="N79" s="2" t="e">
        <f t="shared" ref="N79:N142" si="13">IF(I79="ー",J67+0,IF(M79&lt;1,M79+J67,K79+J67))</f>
        <v>#VALUE!</v>
      </c>
      <c r="O79" s="3" t="e">
        <f t="shared" ref="O79:O142" si="14">(H79-E79)/(E79-F79)</f>
        <v>#DIV/0!</v>
      </c>
      <c r="P79" s="10"/>
      <c r="R79" s="34"/>
    </row>
    <row r="80" spans="1:18" x14ac:dyDescent="0.15">
      <c r="A80" s="54"/>
      <c r="C80" s="37" t="str">
        <f t="shared" si="8"/>
        <v/>
      </c>
      <c r="D80" s="43"/>
      <c r="E80" s="54"/>
      <c r="F80" s="54"/>
      <c r="G80" s="43"/>
      <c r="H80" s="54"/>
      <c r="I80" s="54"/>
      <c r="J80" s="6" t="str">
        <f t="shared" si="10"/>
        <v/>
      </c>
      <c r="K80" s="6" t="str">
        <f t="shared" si="11"/>
        <v/>
      </c>
      <c r="L80" s="7" t="str">
        <f t="shared" si="12"/>
        <v/>
      </c>
      <c r="M80" s="8" t="str">
        <f t="shared" si="9"/>
        <v/>
      </c>
      <c r="N80" s="2" t="e">
        <f t="shared" si="13"/>
        <v>#VALUE!</v>
      </c>
      <c r="O80" s="3" t="e">
        <f t="shared" si="14"/>
        <v>#DIV/0!</v>
      </c>
      <c r="Q80" s="9"/>
    </row>
    <row r="81" spans="1:18" x14ac:dyDescent="0.15">
      <c r="A81" s="54"/>
      <c r="C81" s="37" t="str">
        <f t="shared" si="8"/>
        <v/>
      </c>
      <c r="D81" s="43"/>
      <c r="E81" s="54"/>
      <c r="F81" s="54"/>
      <c r="G81" s="43"/>
      <c r="H81" s="54"/>
      <c r="I81" s="54"/>
      <c r="J81" s="6" t="str">
        <f t="shared" si="10"/>
        <v/>
      </c>
      <c r="K81" s="6" t="str">
        <f t="shared" si="11"/>
        <v/>
      </c>
      <c r="L81" s="7" t="str">
        <f t="shared" si="12"/>
        <v/>
      </c>
      <c r="M81" s="8" t="str">
        <f t="shared" si="9"/>
        <v/>
      </c>
      <c r="N81" s="2" t="e">
        <f t="shared" si="13"/>
        <v>#VALUE!</v>
      </c>
      <c r="O81" s="3" t="e">
        <f t="shared" si="14"/>
        <v>#DIV/0!</v>
      </c>
      <c r="Q81" s="33"/>
    </row>
    <row r="82" spans="1:18" x14ac:dyDescent="0.15">
      <c r="A82" s="54"/>
      <c r="C82" s="37" t="str">
        <f t="shared" si="8"/>
        <v/>
      </c>
      <c r="D82" s="43"/>
      <c r="E82" s="54"/>
      <c r="F82" s="54"/>
      <c r="G82" s="43"/>
      <c r="H82" s="54"/>
      <c r="I82" s="54"/>
      <c r="J82" s="6" t="str">
        <f t="shared" si="10"/>
        <v/>
      </c>
      <c r="K82" s="6" t="str">
        <f t="shared" si="11"/>
        <v/>
      </c>
      <c r="L82" s="7" t="str">
        <f t="shared" si="12"/>
        <v/>
      </c>
      <c r="M82" s="8" t="str">
        <f t="shared" si="9"/>
        <v/>
      </c>
      <c r="N82" s="2" t="e">
        <f t="shared" si="13"/>
        <v>#VALUE!</v>
      </c>
      <c r="O82" s="3" t="e">
        <f t="shared" si="14"/>
        <v>#DIV/0!</v>
      </c>
      <c r="Q82" s="33"/>
    </row>
    <row r="83" spans="1:18" x14ac:dyDescent="0.15">
      <c r="A83" s="54"/>
      <c r="C83" s="37" t="str">
        <f t="shared" si="8"/>
        <v/>
      </c>
      <c r="D83" s="43"/>
      <c r="E83" s="54"/>
      <c r="F83" s="54"/>
      <c r="G83" s="43"/>
      <c r="H83" s="54"/>
      <c r="I83" s="54"/>
      <c r="J83" s="6" t="str">
        <f t="shared" si="10"/>
        <v/>
      </c>
      <c r="K83" s="6" t="str">
        <f t="shared" si="11"/>
        <v/>
      </c>
      <c r="L83" s="7" t="str">
        <f t="shared" si="12"/>
        <v/>
      </c>
      <c r="M83" s="8" t="str">
        <f t="shared" si="9"/>
        <v/>
      </c>
      <c r="N83" s="2" t="e">
        <f t="shared" si="13"/>
        <v>#VALUE!</v>
      </c>
      <c r="O83" s="3" t="e">
        <f t="shared" si="14"/>
        <v>#DIV/0!</v>
      </c>
      <c r="Q83" s="29"/>
    </row>
    <row r="84" spans="1:18" x14ac:dyDescent="0.15">
      <c r="A84" s="54"/>
      <c r="C84" s="37" t="str">
        <f t="shared" si="8"/>
        <v/>
      </c>
      <c r="D84" s="43"/>
      <c r="E84" s="54"/>
      <c r="F84" s="54"/>
      <c r="G84" s="43"/>
      <c r="H84" s="54"/>
      <c r="I84" s="54"/>
      <c r="J84" s="6" t="str">
        <f t="shared" si="10"/>
        <v/>
      </c>
      <c r="K84" s="6" t="str">
        <f t="shared" si="11"/>
        <v/>
      </c>
      <c r="L84" s="7" t="str">
        <f t="shared" si="12"/>
        <v/>
      </c>
      <c r="M84" s="8" t="str">
        <f t="shared" si="9"/>
        <v/>
      </c>
      <c r="N84" s="2" t="e">
        <f t="shared" si="13"/>
        <v>#VALUE!</v>
      </c>
      <c r="O84" s="3" t="e">
        <f t="shared" si="14"/>
        <v>#DIV/0!</v>
      </c>
      <c r="P84" s="10"/>
    </row>
    <row r="85" spans="1:18" x14ac:dyDescent="0.15">
      <c r="A85" s="54"/>
      <c r="C85" s="37" t="str">
        <f t="shared" si="8"/>
        <v/>
      </c>
      <c r="D85" s="43"/>
      <c r="E85" s="54"/>
      <c r="F85" s="54"/>
      <c r="G85" s="43"/>
      <c r="H85" s="54"/>
      <c r="I85" s="54"/>
      <c r="J85" s="6" t="str">
        <f t="shared" si="10"/>
        <v/>
      </c>
      <c r="K85" s="6" t="str">
        <f t="shared" si="11"/>
        <v/>
      </c>
      <c r="L85" s="7" t="str">
        <f t="shared" si="12"/>
        <v/>
      </c>
      <c r="M85" s="8" t="str">
        <f t="shared" si="9"/>
        <v/>
      </c>
      <c r="N85" s="2" t="e">
        <f t="shared" si="13"/>
        <v>#VALUE!</v>
      </c>
      <c r="O85" s="3" t="e">
        <f t="shared" si="14"/>
        <v>#DIV/0!</v>
      </c>
      <c r="P85" s="10"/>
    </row>
    <row r="86" spans="1:18" x14ac:dyDescent="0.15">
      <c r="A86" s="54"/>
      <c r="C86" s="37" t="str">
        <f t="shared" si="8"/>
        <v/>
      </c>
      <c r="D86" s="43"/>
      <c r="E86" s="54"/>
      <c r="F86" s="54"/>
      <c r="G86" s="43"/>
      <c r="H86" s="54"/>
      <c r="I86" s="54"/>
      <c r="J86" s="6" t="str">
        <f t="shared" si="10"/>
        <v/>
      </c>
      <c r="K86" s="6" t="str">
        <f t="shared" si="11"/>
        <v/>
      </c>
      <c r="L86" s="7" t="str">
        <f t="shared" si="12"/>
        <v/>
      </c>
      <c r="M86" s="8" t="str">
        <f t="shared" si="9"/>
        <v/>
      </c>
      <c r="N86" s="2" t="e">
        <f t="shared" si="13"/>
        <v>#VALUE!</v>
      </c>
      <c r="O86" s="3" t="e">
        <f t="shared" si="14"/>
        <v>#DIV/0!</v>
      </c>
      <c r="P86" s="10"/>
    </row>
    <row r="87" spans="1:18" x14ac:dyDescent="0.15">
      <c r="A87" s="54"/>
      <c r="C87" s="37" t="str">
        <f t="shared" si="8"/>
        <v/>
      </c>
      <c r="D87" s="43"/>
      <c r="E87" s="54"/>
      <c r="F87" s="54"/>
      <c r="G87" s="43"/>
      <c r="H87" s="54"/>
      <c r="I87" s="54"/>
      <c r="J87" s="6" t="str">
        <f t="shared" si="10"/>
        <v/>
      </c>
      <c r="K87" s="6" t="str">
        <f t="shared" si="11"/>
        <v/>
      </c>
      <c r="L87" s="7" t="str">
        <f t="shared" si="12"/>
        <v/>
      </c>
      <c r="M87" s="8" t="str">
        <f t="shared" si="9"/>
        <v/>
      </c>
      <c r="N87" s="2" t="e">
        <f t="shared" si="13"/>
        <v>#VALUE!</v>
      </c>
      <c r="O87" s="3" t="e">
        <f t="shared" si="14"/>
        <v>#DIV/0!</v>
      </c>
      <c r="P87" s="10"/>
    </row>
    <row r="88" spans="1:18" x14ac:dyDescent="0.15">
      <c r="A88" s="54"/>
      <c r="C88" s="37" t="str">
        <f t="shared" si="8"/>
        <v/>
      </c>
      <c r="D88" s="43"/>
      <c r="E88" s="54"/>
      <c r="F88" s="54"/>
      <c r="G88" s="43"/>
      <c r="H88" s="54"/>
      <c r="I88" s="54"/>
      <c r="J88" s="6" t="str">
        <f t="shared" si="10"/>
        <v/>
      </c>
      <c r="K88" s="6" t="str">
        <f t="shared" si="11"/>
        <v/>
      </c>
      <c r="L88" s="7" t="str">
        <f t="shared" si="12"/>
        <v/>
      </c>
      <c r="M88" s="8" t="str">
        <f t="shared" si="9"/>
        <v/>
      </c>
      <c r="N88" s="2" t="e">
        <f t="shared" si="13"/>
        <v>#VALUE!</v>
      </c>
      <c r="O88" s="3" t="e">
        <f t="shared" si="14"/>
        <v>#DIV/0!</v>
      </c>
      <c r="P88" s="10"/>
    </row>
    <row r="89" spans="1:18" x14ac:dyDescent="0.15">
      <c r="A89" s="54"/>
      <c r="C89" s="37" t="str">
        <f t="shared" si="8"/>
        <v/>
      </c>
      <c r="D89" s="43"/>
      <c r="E89" s="54"/>
      <c r="F89" s="54"/>
      <c r="G89" s="43"/>
      <c r="H89" s="54"/>
      <c r="I89" s="54"/>
      <c r="J89" s="6" t="str">
        <f t="shared" si="10"/>
        <v/>
      </c>
      <c r="K89" s="6" t="str">
        <f t="shared" si="11"/>
        <v/>
      </c>
      <c r="L89" s="7" t="str">
        <f t="shared" si="12"/>
        <v/>
      </c>
      <c r="M89" s="8" t="str">
        <f t="shared" si="9"/>
        <v/>
      </c>
      <c r="N89" s="2" t="e">
        <f t="shared" si="13"/>
        <v>#VALUE!</v>
      </c>
      <c r="O89" s="3" t="e">
        <f t="shared" si="14"/>
        <v>#DIV/0!</v>
      </c>
      <c r="Q89" s="9"/>
    </row>
    <row r="90" spans="1:18" x14ac:dyDescent="0.15">
      <c r="A90" s="54"/>
      <c r="C90" s="37" t="str">
        <f t="shared" si="8"/>
        <v/>
      </c>
      <c r="D90" s="43"/>
      <c r="E90" s="54"/>
      <c r="F90" s="54"/>
      <c r="G90" s="43"/>
      <c r="H90" s="54"/>
      <c r="I90" s="54"/>
      <c r="J90" s="6" t="str">
        <f t="shared" si="10"/>
        <v/>
      </c>
      <c r="K90" s="6" t="str">
        <f t="shared" si="11"/>
        <v/>
      </c>
      <c r="L90" s="7" t="str">
        <f t="shared" si="12"/>
        <v/>
      </c>
      <c r="M90" s="8" t="str">
        <f t="shared" si="9"/>
        <v/>
      </c>
      <c r="N90" s="2" t="e">
        <f t="shared" si="13"/>
        <v>#VALUE!</v>
      </c>
      <c r="O90" s="3" t="e">
        <f t="shared" si="14"/>
        <v>#DIV/0!</v>
      </c>
      <c r="Q90" s="33"/>
    </row>
    <row r="91" spans="1:18" x14ac:dyDescent="0.15">
      <c r="A91" s="54"/>
      <c r="C91" s="37" t="str">
        <f t="shared" si="8"/>
        <v/>
      </c>
      <c r="D91" s="43"/>
      <c r="E91" s="54"/>
      <c r="F91" s="54"/>
      <c r="G91" s="43"/>
      <c r="H91" s="54"/>
      <c r="I91" s="54"/>
      <c r="J91" s="6" t="str">
        <f t="shared" si="10"/>
        <v/>
      </c>
      <c r="K91" s="6" t="str">
        <f t="shared" si="11"/>
        <v/>
      </c>
      <c r="L91" s="7" t="str">
        <f t="shared" si="12"/>
        <v/>
      </c>
      <c r="M91" s="8" t="str">
        <f t="shared" si="9"/>
        <v/>
      </c>
      <c r="N91" s="2" t="e">
        <f t="shared" si="13"/>
        <v>#VALUE!</v>
      </c>
      <c r="O91" s="3" t="e">
        <f t="shared" si="14"/>
        <v>#DIV/0!</v>
      </c>
      <c r="Q91" s="33"/>
      <c r="R91" s="34"/>
    </row>
    <row r="92" spans="1:18" x14ac:dyDescent="0.15">
      <c r="A92" s="54"/>
      <c r="C92" s="37" t="str">
        <f t="shared" si="8"/>
        <v/>
      </c>
      <c r="D92" s="43"/>
      <c r="E92" s="54"/>
      <c r="F92" s="54"/>
      <c r="G92" s="43"/>
      <c r="H92" s="54"/>
      <c r="I92" s="54"/>
      <c r="J92" s="6" t="str">
        <f t="shared" si="10"/>
        <v/>
      </c>
      <c r="K92" s="6" t="str">
        <f t="shared" si="11"/>
        <v/>
      </c>
      <c r="L92" s="7" t="str">
        <f t="shared" si="12"/>
        <v/>
      </c>
      <c r="M92" s="8" t="str">
        <f t="shared" si="9"/>
        <v/>
      </c>
      <c r="N92" s="2" t="e">
        <f t="shared" si="13"/>
        <v>#VALUE!</v>
      </c>
      <c r="O92" s="3" t="e">
        <f t="shared" si="14"/>
        <v>#DIV/0!</v>
      </c>
      <c r="Q92" s="29"/>
    </row>
    <row r="93" spans="1:18" x14ac:dyDescent="0.15">
      <c r="A93" s="54"/>
      <c r="C93" s="37" t="str">
        <f t="shared" si="8"/>
        <v/>
      </c>
      <c r="D93" s="43"/>
      <c r="E93" s="54"/>
      <c r="F93" s="54"/>
      <c r="G93" s="43"/>
      <c r="H93" s="54"/>
      <c r="I93" s="54"/>
      <c r="J93" s="6" t="str">
        <f t="shared" si="10"/>
        <v/>
      </c>
      <c r="K93" s="6" t="str">
        <f t="shared" si="11"/>
        <v/>
      </c>
      <c r="L93" s="7" t="str">
        <f t="shared" si="12"/>
        <v/>
      </c>
      <c r="M93" s="8" t="str">
        <f t="shared" si="9"/>
        <v/>
      </c>
      <c r="N93" s="2" t="e">
        <f t="shared" si="13"/>
        <v>#VALUE!</v>
      </c>
      <c r="O93" s="3" t="e">
        <f t="shared" si="14"/>
        <v>#DIV/0!</v>
      </c>
      <c r="P93" s="10"/>
    </row>
    <row r="94" spans="1:18" x14ac:dyDescent="0.15">
      <c r="A94" s="54"/>
      <c r="C94" s="37" t="str">
        <f t="shared" si="8"/>
        <v/>
      </c>
      <c r="D94" s="43"/>
      <c r="E94" s="54"/>
      <c r="F94" s="54"/>
      <c r="G94" s="43"/>
      <c r="H94" s="54"/>
      <c r="I94" s="54"/>
      <c r="J94" s="6" t="str">
        <f t="shared" si="10"/>
        <v/>
      </c>
      <c r="K94" s="6" t="str">
        <f t="shared" si="11"/>
        <v/>
      </c>
      <c r="L94" s="7" t="str">
        <f t="shared" si="12"/>
        <v/>
      </c>
      <c r="M94" s="8" t="str">
        <f t="shared" si="9"/>
        <v/>
      </c>
      <c r="N94" s="2" t="e">
        <f t="shared" si="13"/>
        <v>#VALUE!</v>
      </c>
      <c r="O94" s="3" t="e">
        <f t="shared" si="14"/>
        <v>#DIV/0!</v>
      </c>
      <c r="P94" s="10"/>
    </row>
    <row r="95" spans="1:18" x14ac:dyDescent="0.15">
      <c r="A95" s="54"/>
      <c r="C95" s="37" t="str">
        <f t="shared" si="8"/>
        <v/>
      </c>
      <c r="D95" s="43"/>
      <c r="E95" s="54"/>
      <c r="F95" s="54"/>
      <c r="G95" s="43"/>
      <c r="H95" s="54"/>
      <c r="I95" s="54"/>
      <c r="J95" s="6" t="str">
        <f t="shared" si="10"/>
        <v/>
      </c>
      <c r="K95" s="6" t="str">
        <f t="shared" si="11"/>
        <v/>
      </c>
      <c r="L95" s="7" t="str">
        <f t="shared" si="12"/>
        <v/>
      </c>
      <c r="M95" s="8" t="str">
        <f t="shared" si="9"/>
        <v/>
      </c>
      <c r="N95" s="2" t="e">
        <f t="shared" si="13"/>
        <v>#VALUE!</v>
      </c>
      <c r="O95" s="3" t="e">
        <f t="shared" si="14"/>
        <v>#DIV/0!</v>
      </c>
      <c r="P95" s="10"/>
    </row>
    <row r="96" spans="1:18" x14ac:dyDescent="0.15">
      <c r="A96" s="54"/>
      <c r="C96" s="37" t="str">
        <f t="shared" si="8"/>
        <v/>
      </c>
      <c r="D96" s="43"/>
      <c r="E96" s="54"/>
      <c r="F96" s="54"/>
      <c r="G96" s="43"/>
      <c r="H96" s="54"/>
      <c r="I96" s="54"/>
      <c r="J96" s="6" t="str">
        <f t="shared" si="10"/>
        <v/>
      </c>
      <c r="K96" s="6" t="str">
        <f t="shared" si="11"/>
        <v/>
      </c>
      <c r="L96" s="7" t="str">
        <f t="shared" si="12"/>
        <v/>
      </c>
      <c r="M96" s="8" t="str">
        <f t="shared" si="9"/>
        <v/>
      </c>
      <c r="N96" s="2" t="e">
        <f t="shared" si="13"/>
        <v>#VALUE!</v>
      </c>
      <c r="O96" s="3" t="e">
        <f t="shared" si="14"/>
        <v>#DIV/0!</v>
      </c>
      <c r="P96" s="10"/>
    </row>
    <row r="97" spans="1:18" x14ac:dyDescent="0.15">
      <c r="A97" s="54"/>
      <c r="C97" s="37" t="str">
        <f t="shared" si="8"/>
        <v/>
      </c>
      <c r="D97" s="43"/>
      <c r="E97" s="54"/>
      <c r="F97" s="54"/>
      <c r="G97" s="43"/>
      <c r="H97" s="54"/>
      <c r="I97" s="54"/>
      <c r="J97" s="6" t="str">
        <f t="shared" si="10"/>
        <v/>
      </c>
      <c r="K97" s="6" t="str">
        <f t="shared" si="11"/>
        <v/>
      </c>
      <c r="L97" s="7" t="str">
        <f t="shared" si="12"/>
        <v/>
      </c>
      <c r="M97" s="8" t="str">
        <f t="shared" si="9"/>
        <v/>
      </c>
      <c r="N97" s="2" t="e">
        <f t="shared" si="13"/>
        <v>#VALUE!</v>
      </c>
      <c r="O97" s="3" t="e">
        <f t="shared" si="14"/>
        <v>#DIV/0!</v>
      </c>
      <c r="P97" s="10"/>
    </row>
    <row r="98" spans="1:18" x14ac:dyDescent="0.15">
      <c r="A98" s="54"/>
      <c r="C98" s="37" t="str">
        <f t="shared" si="8"/>
        <v/>
      </c>
      <c r="D98" s="43"/>
      <c r="E98" s="54"/>
      <c r="F98" s="54"/>
      <c r="G98" s="43"/>
      <c r="H98" s="54"/>
      <c r="I98" s="54"/>
      <c r="J98" s="6" t="str">
        <f t="shared" si="10"/>
        <v/>
      </c>
      <c r="K98" s="6" t="str">
        <f t="shared" si="11"/>
        <v/>
      </c>
      <c r="L98" s="7" t="str">
        <f t="shared" si="12"/>
        <v/>
      </c>
      <c r="M98" s="8" t="str">
        <f t="shared" si="9"/>
        <v/>
      </c>
      <c r="N98" s="2" t="e">
        <f t="shared" si="13"/>
        <v>#VALUE!</v>
      </c>
      <c r="O98" s="3" t="e">
        <f t="shared" si="14"/>
        <v>#DIV/0!</v>
      </c>
      <c r="Q98" s="9"/>
    </row>
    <row r="99" spans="1:18" x14ac:dyDescent="0.15">
      <c r="A99" s="54"/>
      <c r="C99" s="37" t="str">
        <f t="shared" si="8"/>
        <v/>
      </c>
      <c r="D99" s="43"/>
      <c r="E99" s="54"/>
      <c r="F99" s="54"/>
      <c r="G99" s="43"/>
      <c r="H99" s="54"/>
      <c r="I99" s="54"/>
      <c r="J99" s="6" t="str">
        <f t="shared" si="10"/>
        <v/>
      </c>
      <c r="K99" s="6" t="str">
        <f t="shared" si="11"/>
        <v/>
      </c>
      <c r="L99" s="7" t="str">
        <f t="shared" si="12"/>
        <v/>
      </c>
      <c r="M99" s="8" t="str">
        <f t="shared" si="9"/>
        <v/>
      </c>
      <c r="N99" s="2" t="e">
        <f t="shared" si="13"/>
        <v>#VALUE!</v>
      </c>
      <c r="O99" s="3" t="e">
        <f t="shared" si="14"/>
        <v>#DIV/0!</v>
      </c>
      <c r="Q99" s="33"/>
    </row>
    <row r="100" spans="1:18" x14ac:dyDescent="0.15">
      <c r="A100" s="54"/>
      <c r="C100" s="37" t="str">
        <f t="shared" si="8"/>
        <v/>
      </c>
      <c r="D100" s="43"/>
      <c r="E100" s="54"/>
      <c r="F100" s="54"/>
      <c r="G100" s="43"/>
      <c r="H100" s="54"/>
      <c r="I100" s="54"/>
      <c r="J100" s="6" t="str">
        <f t="shared" si="10"/>
        <v/>
      </c>
      <c r="K100" s="6" t="str">
        <f t="shared" si="11"/>
        <v/>
      </c>
      <c r="L100" s="7" t="str">
        <f t="shared" si="12"/>
        <v/>
      </c>
      <c r="M100" s="8" t="str">
        <f t="shared" si="9"/>
        <v/>
      </c>
      <c r="N100" s="2" t="e">
        <f t="shared" si="13"/>
        <v>#VALUE!</v>
      </c>
      <c r="O100" s="3" t="e">
        <f t="shared" si="14"/>
        <v>#DIV/0!</v>
      </c>
      <c r="Q100" s="33"/>
    </row>
    <row r="101" spans="1:18" x14ac:dyDescent="0.15">
      <c r="A101" s="54"/>
      <c r="C101" s="37" t="str">
        <f t="shared" si="8"/>
        <v/>
      </c>
      <c r="D101" s="43"/>
      <c r="E101" s="54"/>
      <c r="F101" s="54"/>
      <c r="G101" s="43"/>
      <c r="H101" s="54"/>
      <c r="I101" s="54"/>
      <c r="J101" s="6" t="str">
        <f t="shared" si="10"/>
        <v/>
      </c>
      <c r="K101" s="6" t="str">
        <f t="shared" si="11"/>
        <v/>
      </c>
      <c r="L101" s="7" t="str">
        <f t="shared" si="12"/>
        <v/>
      </c>
      <c r="M101" s="8" t="str">
        <f t="shared" si="9"/>
        <v/>
      </c>
      <c r="N101" s="2" t="e">
        <f t="shared" si="13"/>
        <v>#VALUE!</v>
      </c>
      <c r="O101" s="3" t="e">
        <f t="shared" si="14"/>
        <v>#DIV/0!</v>
      </c>
      <c r="Q101" s="29"/>
    </row>
    <row r="102" spans="1:18" x14ac:dyDescent="0.15">
      <c r="A102" s="54"/>
      <c r="C102" s="37" t="str">
        <f t="shared" si="8"/>
        <v/>
      </c>
      <c r="D102" s="43"/>
      <c r="E102" s="54"/>
      <c r="F102" s="54"/>
      <c r="G102" s="43"/>
      <c r="H102" s="54"/>
      <c r="I102" s="54"/>
      <c r="J102" s="6" t="str">
        <f t="shared" si="10"/>
        <v/>
      </c>
      <c r="K102" s="6" t="str">
        <f t="shared" si="11"/>
        <v/>
      </c>
      <c r="L102" s="7" t="str">
        <f t="shared" si="12"/>
        <v/>
      </c>
      <c r="M102" s="8" t="str">
        <f t="shared" si="9"/>
        <v/>
      </c>
      <c r="N102" s="2" t="e">
        <f t="shared" si="13"/>
        <v>#VALUE!</v>
      </c>
      <c r="O102" s="3" t="e">
        <f t="shared" si="14"/>
        <v>#DIV/0!</v>
      </c>
      <c r="P102" s="10"/>
    </row>
    <row r="103" spans="1:18" x14ac:dyDescent="0.15">
      <c r="A103" s="54"/>
      <c r="C103" s="37" t="str">
        <f t="shared" si="8"/>
        <v/>
      </c>
      <c r="D103" s="43"/>
      <c r="E103" s="54"/>
      <c r="F103" s="54"/>
      <c r="G103" s="43"/>
      <c r="H103" s="54"/>
      <c r="I103" s="54"/>
      <c r="J103" s="6" t="str">
        <f t="shared" si="10"/>
        <v/>
      </c>
      <c r="K103" s="6" t="str">
        <f t="shared" si="11"/>
        <v/>
      </c>
      <c r="L103" s="7" t="str">
        <f t="shared" si="12"/>
        <v/>
      </c>
      <c r="M103" s="8" t="str">
        <f t="shared" si="9"/>
        <v/>
      </c>
      <c r="N103" s="2" t="e">
        <f t="shared" si="13"/>
        <v>#VALUE!</v>
      </c>
      <c r="O103" s="3" t="e">
        <f t="shared" si="14"/>
        <v>#DIV/0!</v>
      </c>
      <c r="P103" s="10"/>
    </row>
    <row r="104" spans="1:18" x14ac:dyDescent="0.15">
      <c r="A104" s="54"/>
      <c r="C104" s="37" t="str">
        <f t="shared" si="8"/>
        <v/>
      </c>
      <c r="D104" s="43"/>
      <c r="E104" s="54"/>
      <c r="F104" s="54"/>
      <c r="G104" s="43"/>
      <c r="H104" s="54"/>
      <c r="I104" s="54"/>
      <c r="J104" s="6" t="str">
        <f t="shared" si="10"/>
        <v/>
      </c>
      <c r="K104" s="6" t="str">
        <f t="shared" si="11"/>
        <v/>
      </c>
      <c r="L104" s="7" t="str">
        <f t="shared" si="12"/>
        <v/>
      </c>
      <c r="M104" s="8" t="str">
        <f t="shared" si="9"/>
        <v/>
      </c>
      <c r="N104" s="2" t="e">
        <f t="shared" si="13"/>
        <v>#VALUE!</v>
      </c>
      <c r="O104" s="3" t="e">
        <f t="shared" si="14"/>
        <v>#DIV/0!</v>
      </c>
      <c r="P104" s="10"/>
    </row>
    <row r="105" spans="1:18" x14ac:dyDescent="0.15">
      <c r="A105" s="54"/>
      <c r="C105" s="37" t="str">
        <f t="shared" si="8"/>
        <v/>
      </c>
      <c r="D105" s="43"/>
      <c r="E105" s="54"/>
      <c r="F105" s="54"/>
      <c r="G105" s="43"/>
      <c r="H105" s="54"/>
      <c r="I105" s="54"/>
      <c r="J105" s="6" t="str">
        <f t="shared" si="10"/>
        <v/>
      </c>
      <c r="K105" s="6" t="str">
        <f t="shared" si="11"/>
        <v/>
      </c>
      <c r="L105" s="7" t="str">
        <f t="shared" si="12"/>
        <v/>
      </c>
      <c r="M105" s="8" t="str">
        <f t="shared" si="9"/>
        <v/>
      </c>
      <c r="N105" s="2" t="e">
        <f t="shared" si="13"/>
        <v>#VALUE!</v>
      </c>
      <c r="O105" s="3" t="e">
        <f t="shared" si="14"/>
        <v>#DIV/0!</v>
      </c>
      <c r="P105" s="10"/>
    </row>
    <row r="106" spans="1:18" x14ac:dyDescent="0.15">
      <c r="A106" s="54"/>
      <c r="C106" s="37" t="str">
        <f t="shared" si="8"/>
        <v/>
      </c>
      <c r="D106" s="43"/>
      <c r="E106" s="54"/>
      <c r="F106" s="54"/>
      <c r="G106" s="43"/>
      <c r="H106" s="54"/>
      <c r="I106" s="54"/>
      <c r="J106" s="6" t="str">
        <f t="shared" si="10"/>
        <v/>
      </c>
      <c r="K106" s="6" t="str">
        <f t="shared" si="11"/>
        <v/>
      </c>
      <c r="L106" s="7" t="str">
        <f t="shared" si="12"/>
        <v/>
      </c>
      <c r="M106" s="8" t="str">
        <f t="shared" si="9"/>
        <v/>
      </c>
      <c r="N106" s="2" t="e">
        <f t="shared" si="13"/>
        <v>#VALUE!</v>
      </c>
      <c r="O106" s="3" t="e">
        <f t="shared" si="14"/>
        <v>#DIV/0!</v>
      </c>
      <c r="P106" s="10"/>
    </row>
    <row r="107" spans="1:18" x14ac:dyDescent="0.15">
      <c r="A107" s="54"/>
      <c r="C107" s="37" t="str">
        <f t="shared" si="8"/>
        <v/>
      </c>
      <c r="D107" s="43"/>
      <c r="E107" s="54"/>
      <c r="F107" s="54"/>
      <c r="G107" s="43"/>
      <c r="H107" s="54"/>
      <c r="I107" s="54"/>
      <c r="J107" s="6" t="str">
        <f t="shared" si="10"/>
        <v/>
      </c>
      <c r="K107" s="6" t="str">
        <f t="shared" si="11"/>
        <v/>
      </c>
      <c r="L107" s="7" t="str">
        <f t="shared" si="12"/>
        <v/>
      </c>
      <c r="M107" s="8" t="str">
        <f t="shared" si="9"/>
        <v/>
      </c>
      <c r="N107" s="2" t="e">
        <f t="shared" si="13"/>
        <v>#VALUE!</v>
      </c>
      <c r="O107" s="3" t="e">
        <f t="shared" si="14"/>
        <v>#DIV/0!</v>
      </c>
      <c r="P107" s="10"/>
    </row>
    <row r="108" spans="1:18" x14ac:dyDescent="0.15">
      <c r="A108" s="54"/>
      <c r="C108" s="37" t="str">
        <f t="shared" si="8"/>
        <v/>
      </c>
      <c r="D108" s="43"/>
      <c r="E108" s="54"/>
      <c r="F108" s="54"/>
      <c r="G108" s="43"/>
      <c r="H108" s="54"/>
      <c r="I108" s="54"/>
      <c r="J108" s="6" t="str">
        <f t="shared" si="10"/>
        <v/>
      </c>
      <c r="K108" s="6" t="str">
        <f t="shared" si="11"/>
        <v/>
      </c>
      <c r="L108" s="7" t="str">
        <f t="shared" si="12"/>
        <v/>
      </c>
      <c r="M108" s="8" t="str">
        <f t="shared" si="9"/>
        <v/>
      </c>
      <c r="N108" s="2" t="e">
        <f t="shared" si="13"/>
        <v>#VALUE!</v>
      </c>
      <c r="O108" s="3" t="e">
        <f t="shared" si="14"/>
        <v>#DIV/0!</v>
      </c>
      <c r="P108" s="10"/>
    </row>
    <row r="109" spans="1:18" x14ac:dyDescent="0.15">
      <c r="A109" s="54"/>
      <c r="C109" s="37" t="str">
        <f t="shared" si="8"/>
        <v/>
      </c>
      <c r="D109" s="43"/>
      <c r="E109" s="54"/>
      <c r="F109" s="54"/>
      <c r="G109" s="43"/>
      <c r="H109" s="54"/>
      <c r="I109" s="54"/>
      <c r="J109" s="6" t="str">
        <f t="shared" si="10"/>
        <v/>
      </c>
      <c r="K109" s="6" t="str">
        <f t="shared" si="11"/>
        <v/>
      </c>
      <c r="L109" s="7" t="str">
        <f t="shared" si="12"/>
        <v/>
      </c>
      <c r="M109" s="8" t="str">
        <f t="shared" si="9"/>
        <v/>
      </c>
      <c r="N109" s="2" t="e">
        <f t="shared" si="13"/>
        <v>#VALUE!</v>
      </c>
      <c r="O109" s="3" t="e">
        <f t="shared" si="14"/>
        <v>#DIV/0!</v>
      </c>
      <c r="P109" s="10"/>
      <c r="R109" s="34"/>
    </row>
    <row r="110" spans="1:18" x14ac:dyDescent="0.15">
      <c r="A110" s="54"/>
      <c r="C110" s="37" t="str">
        <f t="shared" si="8"/>
        <v/>
      </c>
      <c r="D110" s="43"/>
      <c r="E110" s="54"/>
      <c r="F110" s="54"/>
      <c r="G110" s="43"/>
      <c r="H110" s="54"/>
      <c r="I110" s="54"/>
      <c r="J110" s="6" t="str">
        <f t="shared" si="10"/>
        <v/>
      </c>
      <c r="K110" s="6" t="str">
        <f t="shared" si="11"/>
        <v/>
      </c>
      <c r="L110" s="7" t="str">
        <f t="shared" si="12"/>
        <v/>
      </c>
      <c r="M110" s="8" t="str">
        <f t="shared" si="9"/>
        <v/>
      </c>
      <c r="N110" s="2" t="e">
        <f t="shared" si="13"/>
        <v>#VALUE!</v>
      </c>
      <c r="O110" s="3" t="e">
        <f t="shared" si="14"/>
        <v>#DIV/0!</v>
      </c>
      <c r="P110" s="10"/>
    </row>
    <row r="111" spans="1:18" x14ac:dyDescent="0.15">
      <c r="A111" s="54"/>
      <c r="C111" s="37" t="str">
        <f t="shared" si="8"/>
        <v/>
      </c>
      <c r="D111" s="43"/>
      <c r="E111" s="54"/>
      <c r="F111" s="54"/>
      <c r="G111" s="43"/>
      <c r="H111" s="54"/>
      <c r="I111" s="54"/>
      <c r="J111" s="6" t="str">
        <f t="shared" si="10"/>
        <v/>
      </c>
      <c r="K111" s="6" t="str">
        <f t="shared" si="11"/>
        <v/>
      </c>
      <c r="L111" s="7" t="str">
        <f t="shared" si="12"/>
        <v/>
      </c>
      <c r="M111" s="8" t="str">
        <f t="shared" si="9"/>
        <v/>
      </c>
      <c r="N111" s="2" t="e">
        <f t="shared" si="13"/>
        <v>#VALUE!</v>
      </c>
      <c r="O111" s="3" t="e">
        <f t="shared" si="14"/>
        <v>#DIV/0!</v>
      </c>
      <c r="P111" s="10"/>
    </row>
    <row r="112" spans="1:18" x14ac:dyDescent="0.15">
      <c r="A112" s="54"/>
      <c r="C112" s="37" t="str">
        <f t="shared" si="8"/>
        <v/>
      </c>
      <c r="D112" s="43"/>
      <c r="E112" s="54"/>
      <c r="F112" s="54"/>
      <c r="G112" s="43"/>
      <c r="H112" s="54"/>
      <c r="I112" s="54"/>
      <c r="J112" s="6" t="str">
        <f t="shared" si="10"/>
        <v/>
      </c>
      <c r="K112" s="6" t="str">
        <f t="shared" si="11"/>
        <v/>
      </c>
      <c r="L112" s="7" t="str">
        <f t="shared" si="12"/>
        <v/>
      </c>
      <c r="M112" s="8" t="str">
        <f t="shared" si="9"/>
        <v/>
      </c>
      <c r="N112" s="2" t="e">
        <f t="shared" si="13"/>
        <v>#VALUE!</v>
      </c>
      <c r="O112" s="3" t="e">
        <f t="shared" si="14"/>
        <v>#DIV/0!</v>
      </c>
      <c r="P112" s="10"/>
    </row>
    <row r="113" spans="1:18" x14ac:dyDescent="0.15">
      <c r="A113" s="54"/>
      <c r="C113" s="37" t="str">
        <f t="shared" si="8"/>
        <v/>
      </c>
      <c r="D113" s="43"/>
      <c r="E113" s="54"/>
      <c r="F113" s="54"/>
      <c r="G113" s="43"/>
      <c r="H113" s="54"/>
      <c r="I113" s="54"/>
      <c r="J113" s="6" t="str">
        <f t="shared" si="10"/>
        <v/>
      </c>
      <c r="K113" s="6" t="str">
        <f t="shared" si="11"/>
        <v/>
      </c>
      <c r="L113" s="7" t="str">
        <f t="shared" si="12"/>
        <v/>
      </c>
      <c r="M113" s="8" t="str">
        <f t="shared" si="9"/>
        <v/>
      </c>
      <c r="N113" s="2" t="e">
        <f t="shared" si="13"/>
        <v>#VALUE!</v>
      </c>
      <c r="O113" s="3" t="e">
        <f t="shared" si="14"/>
        <v>#DIV/0!</v>
      </c>
      <c r="P113" s="10"/>
    </row>
    <row r="114" spans="1:18" x14ac:dyDescent="0.15">
      <c r="A114" s="54"/>
      <c r="C114" s="37" t="str">
        <f t="shared" si="8"/>
        <v/>
      </c>
      <c r="D114" s="43"/>
      <c r="E114" s="54"/>
      <c r="F114" s="54"/>
      <c r="G114" s="43"/>
      <c r="H114" s="54"/>
      <c r="I114" s="54"/>
      <c r="J114" s="6" t="str">
        <f t="shared" si="10"/>
        <v/>
      </c>
      <c r="K114" s="6" t="str">
        <f t="shared" si="11"/>
        <v/>
      </c>
      <c r="L114" s="7" t="str">
        <f t="shared" si="12"/>
        <v/>
      </c>
      <c r="M114" s="8" t="str">
        <f t="shared" si="9"/>
        <v/>
      </c>
      <c r="N114" s="2" t="e">
        <f t="shared" si="13"/>
        <v>#VALUE!</v>
      </c>
      <c r="O114" s="3" t="e">
        <f t="shared" si="14"/>
        <v>#DIV/0!</v>
      </c>
      <c r="P114" s="10"/>
    </row>
    <row r="115" spans="1:18" x14ac:dyDescent="0.15">
      <c r="A115" s="54"/>
      <c r="C115" s="37" t="str">
        <f t="shared" ref="C115:C122" si="15">IFERROR(ROUNDDOWN(ABS(N114*$L$2/(E115-F115)/100000),2),"")</f>
        <v/>
      </c>
      <c r="D115" s="43"/>
      <c r="E115" s="54"/>
      <c r="F115" s="54"/>
      <c r="G115" s="43"/>
      <c r="H115" s="54"/>
      <c r="I115" s="54"/>
      <c r="J115" s="6" t="str">
        <f t="shared" si="10"/>
        <v/>
      </c>
      <c r="K115" s="6" t="str">
        <f t="shared" si="11"/>
        <v/>
      </c>
      <c r="L115" s="7" t="str">
        <f t="shared" si="12"/>
        <v/>
      </c>
      <c r="M115" s="8" t="str">
        <f t="shared" si="9"/>
        <v/>
      </c>
      <c r="N115" s="2" t="e">
        <f t="shared" si="13"/>
        <v>#VALUE!</v>
      </c>
      <c r="O115" s="3" t="e">
        <f t="shared" si="14"/>
        <v>#DIV/0!</v>
      </c>
      <c r="Q115" s="9"/>
    </row>
    <row r="116" spans="1:18" x14ac:dyDescent="0.15">
      <c r="A116" s="54"/>
      <c r="C116" s="37" t="str">
        <f t="shared" si="15"/>
        <v/>
      </c>
      <c r="D116" s="43"/>
      <c r="E116" s="54"/>
      <c r="F116" s="54"/>
      <c r="G116" s="43"/>
      <c r="H116" s="54"/>
      <c r="I116" s="54"/>
      <c r="J116" s="6" t="str">
        <f t="shared" si="10"/>
        <v/>
      </c>
      <c r="K116" s="6" t="str">
        <f t="shared" si="11"/>
        <v/>
      </c>
      <c r="L116" s="7" t="str">
        <f t="shared" si="12"/>
        <v/>
      </c>
      <c r="M116" s="8" t="str">
        <f t="shared" si="9"/>
        <v/>
      </c>
      <c r="N116" s="2" t="e">
        <f t="shared" si="13"/>
        <v>#VALUE!</v>
      </c>
      <c r="O116" s="3" t="e">
        <f t="shared" si="14"/>
        <v>#DIV/0!</v>
      </c>
      <c r="Q116" s="33"/>
      <c r="R116" s="34"/>
    </row>
    <row r="117" spans="1:18" x14ac:dyDescent="0.15">
      <c r="A117" s="54"/>
      <c r="C117" s="37" t="str">
        <f t="shared" si="15"/>
        <v/>
      </c>
      <c r="D117" s="43"/>
      <c r="E117" s="54"/>
      <c r="F117" s="54"/>
      <c r="G117" s="43"/>
      <c r="H117" s="54"/>
      <c r="I117" s="54"/>
      <c r="J117" s="6" t="str">
        <f t="shared" si="10"/>
        <v/>
      </c>
      <c r="K117" s="6" t="str">
        <f t="shared" si="11"/>
        <v/>
      </c>
      <c r="L117" s="7" t="str">
        <f t="shared" si="12"/>
        <v/>
      </c>
      <c r="M117" s="8" t="str">
        <f t="shared" si="9"/>
        <v/>
      </c>
      <c r="N117" s="2" t="e">
        <f t="shared" si="13"/>
        <v>#VALUE!</v>
      </c>
      <c r="O117" s="3" t="e">
        <f t="shared" si="14"/>
        <v>#DIV/0!</v>
      </c>
      <c r="Q117" s="33"/>
    </row>
    <row r="118" spans="1:18" x14ac:dyDescent="0.15">
      <c r="A118" s="54"/>
      <c r="C118" s="37" t="str">
        <f t="shared" si="15"/>
        <v/>
      </c>
      <c r="D118" s="43"/>
      <c r="E118" s="54"/>
      <c r="F118" s="54"/>
      <c r="G118" s="43"/>
      <c r="H118" s="54"/>
      <c r="I118" s="54"/>
      <c r="J118" s="6" t="str">
        <f t="shared" si="10"/>
        <v/>
      </c>
      <c r="K118" s="6" t="str">
        <f t="shared" si="11"/>
        <v/>
      </c>
      <c r="L118" s="7" t="str">
        <f t="shared" si="12"/>
        <v/>
      </c>
      <c r="M118" s="8" t="str">
        <f t="shared" si="9"/>
        <v/>
      </c>
      <c r="N118" s="2" t="e">
        <f t="shared" si="13"/>
        <v>#VALUE!</v>
      </c>
      <c r="O118" s="3" t="e">
        <f t="shared" si="14"/>
        <v>#DIV/0!</v>
      </c>
      <c r="Q118" s="29"/>
    </row>
    <row r="119" spans="1:18" x14ac:dyDescent="0.15">
      <c r="A119" s="54"/>
      <c r="C119" s="37" t="str">
        <f t="shared" si="15"/>
        <v/>
      </c>
      <c r="D119" s="43"/>
      <c r="E119" s="54"/>
      <c r="F119" s="54"/>
      <c r="G119" s="43"/>
      <c r="H119" s="54"/>
      <c r="I119" s="54"/>
      <c r="J119" s="6" t="str">
        <f t="shared" si="10"/>
        <v/>
      </c>
      <c r="K119" s="6" t="str">
        <f t="shared" si="11"/>
        <v/>
      </c>
      <c r="L119" s="7" t="str">
        <f t="shared" si="12"/>
        <v/>
      </c>
      <c r="M119" s="8" t="str">
        <f t="shared" si="9"/>
        <v/>
      </c>
      <c r="N119" s="2" t="e">
        <f t="shared" si="13"/>
        <v>#VALUE!</v>
      </c>
      <c r="O119" s="3" t="e">
        <f t="shared" si="14"/>
        <v>#DIV/0!</v>
      </c>
      <c r="P119" s="10"/>
      <c r="Q119" s="25"/>
    </row>
    <row r="120" spans="1:18" x14ac:dyDescent="0.15">
      <c r="A120" s="54"/>
      <c r="C120" s="37" t="str">
        <f t="shared" si="15"/>
        <v/>
      </c>
      <c r="D120" s="43"/>
      <c r="E120" s="54"/>
      <c r="F120" s="54"/>
      <c r="G120" s="43"/>
      <c r="H120" s="54"/>
      <c r="I120" s="54"/>
      <c r="J120" s="6" t="str">
        <f t="shared" si="10"/>
        <v/>
      </c>
      <c r="K120" s="6" t="str">
        <f t="shared" si="11"/>
        <v/>
      </c>
      <c r="L120" s="7" t="str">
        <f t="shared" si="12"/>
        <v/>
      </c>
      <c r="M120" s="8" t="str">
        <f t="shared" si="9"/>
        <v/>
      </c>
      <c r="N120" s="2" t="e">
        <f t="shared" si="13"/>
        <v>#VALUE!</v>
      </c>
      <c r="O120" s="3" t="e">
        <f t="shared" si="14"/>
        <v>#DIV/0!</v>
      </c>
    </row>
    <row r="121" spans="1:18" x14ac:dyDescent="0.15">
      <c r="A121" s="54"/>
      <c r="C121" s="37" t="str">
        <f t="shared" si="15"/>
        <v/>
      </c>
      <c r="D121" s="43"/>
      <c r="E121" s="54"/>
      <c r="F121" s="54"/>
      <c r="G121" s="43"/>
      <c r="H121" s="54"/>
      <c r="I121" s="54"/>
      <c r="J121" s="6" t="str">
        <f t="shared" si="10"/>
        <v/>
      </c>
      <c r="K121" s="6" t="str">
        <f t="shared" si="11"/>
        <v/>
      </c>
      <c r="L121" s="7" t="str">
        <f t="shared" si="12"/>
        <v/>
      </c>
      <c r="M121" s="8" t="str">
        <f t="shared" si="9"/>
        <v/>
      </c>
      <c r="N121" s="2" t="e">
        <f t="shared" si="13"/>
        <v>#VALUE!</v>
      </c>
      <c r="O121" s="3" t="e">
        <f t="shared" si="14"/>
        <v>#DIV/0!</v>
      </c>
    </row>
    <row r="122" spans="1:18" x14ac:dyDescent="0.15">
      <c r="A122" s="54"/>
      <c r="C122" s="37" t="str">
        <f t="shared" si="15"/>
        <v/>
      </c>
      <c r="D122" s="43"/>
      <c r="E122" s="54"/>
      <c r="F122" s="54"/>
      <c r="G122" s="43"/>
      <c r="H122" s="54"/>
      <c r="I122" s="54"/>
      <c r="J122" s="6" t="str">
        <f t="shared" si="10"/>
        <v/>
      </c>
      <c r="K122" s="6" t="str">
        <f t="shared" si="11"/>
        <v/>
      </c>
      <c r="L122" s="7" t="str">
        <f t="shared" si="12"/>
        <v/>
      </c>
      <c r="M122" s="8" t="str">
        <f t="shared" si="9"/>
        <v/>
      </c>
      <c r="N122" s="2" t="e">
        <f t="shared" si="13"/>
        <v>#VALUE!</v>
      </c>
      <c r="O122" s="3" t="e">
        <f t="shared" si="14"/>
        <v>#DIV/0!</v>
      </c>
    </row>
    <row r="123" spans="1:18" x14ac:dyDescent="0.15">
      <c r="A123" s="54"/>
      <c r="E123" s="54"/>
      <c r="F123" s="54"/>
      <c r="H123" s="54"/>
      <c r="I123" s="54"/>
      <c r="J123" s="6" t="str">
        <f t="shared" si="10"/>
        <v/>
      </c>
      <c r="K123" s="6" t="str">
        <f t="shared" si="11"/>
        <v/>
      </c>
      <c r="L123" s="7" t="str">
        <f t="shared" si="12"/>
        <v/>
      </c>
      <c r="M123" s="8" t="str">
        <f t="shared" si="9"/>
        <v/>
      </c>
      <c r="N123" s="2" t="e">
        <f t="shared" si="13"/>
        <v>#VALUE!</v>
      </c>
      <c r="O123" s="3" t="e">
        <f t="shared" si="14"/>
        <v>#DIV/0!</v>
      </c>
    </row>
    <row r="124" spans="1:18" x14ac:dyDescent="0.15">
      <c r="A124" s="54"/>
      <c r="E124" s="54"/>
      <c r="F124" s="54"/>
      <c r="H124" s="54"/>
      <c r="I124" s="54"/>
      <c r="J124" s="6" t="str">
        <f t="shared" si="10"/>
        <v/>
      </c>
      <c r="K124" s="6" t="str">
        <f t="shared" si="11"/>
        <v/>
      </c>
      <c r="L124" s="7" t="str">
        <f t="shared" si="12"/>
        <v/>
      </c>
      <c r="M124" s="8" t="str">
        <f t="shared" si="9"/>
        <v/>
      </c>
      <c r="N124" s="2" t="e">
        <f t="shared" si="13"/>
        <v>#VALUE!</v>
      </c>
      <c r="O124" s="3" t="e">
        <f t="shared" si="14"/>
        <v>#DIV/0!</v>
      </c>
    </row>
    <row r="125" spans="1:18" x14ac:dyDescent="0.15">
      <c r="A125" s="54"/>
      <c r="E125" s="54"/>
      <c r="F125" s="54"/>
      <c r="H125" s="54"/>
      <c r="I125" s="54"/>
      <c r="J125" s="6" t="str">
        <f t="shared" si="10"/>
        <v/>
      </c>
      <c r="K125" s="6" t="str">
        <f t="shared" si="11"/>
        <v/>
      </c>
      <c r="L125" s="7" t="str">
        <f t="shared" si="12"/>
        <v/>
      </c>
      <c r="M125" s="8" t="str">
        <f t="shared" si="9"/>
        <v/>
      </c>
      <c r="N125" s="2" t="e">
        <f t="shared" si="13"/>
        <v>#VALUE!</v>
      </c>
      <c r="O125" s="3" t="e">
        <f t="shared" si="14"/>
        <v>#DIV/0!</v>
      </c>
    </row>
    <row r="126" spans="1:18" x14ac:dyDescent="0.15">
      <c r="A126" s="54"/>
      <c r="E126" s="54"/>
      <c r="F126" s="54"/>
      <c r="H126" s="54"/>
      <c r="I126" s="54"/>
      <c r="J126" s="6" t="str">
        <f t="shared" si="10"/>
        <v/>
      </c>
      <c r="K126" s="6" t="str">
        <f t="shared" si="11"/>
        <v/>
      </c>
      <c r="L126" s="7" t="str">
        <f t="shared" si="12"/>
        <v/>
      </c>
      <c r="M126" s="8" t="str">
        <f t="shared" si="9"/>
        <v/>
      </c>
      <c r="N126" s="2" t="e">
        <f t="shared" si="13"/>
        <v>#VALUE!</v>
      </c>
      <c r="O126" s="3" t="e">
        <f t="shared" si="14"/>
        <v>#DIV/0!</v>
      </c>
    </row>
    <row r="127" spans="1:18" x14ac:dyDescent="0.15">
      <c r="A127" s="54"/>
      <c r="E127" s="54"/>
      <c r="F127" s="54"/>
      <c r="H127" s="54"/>
      <c r="I127" s="54"/>
      <c r="J127" s="6" t="str">
        <f t="shared" si="10"/>
        <v/>
      </c>
      <c r="K127" s="6" t="str">
        <f t="shared" si="11"/>
        <v/>
      </c>
      <c r="L127" s="7" t="str">
        <f t="shared" si="12"/>
        <v/>
      </c>
      <c r="M127" s="8" t="str">
        <f t="shared" si="9"/>
        <v/>
      </c>
      <c r="N127" s="2" t="e">
        <f t="shared" si="13"/>
        <v>#VALUE!</v>
      </c>
      <c r="O127" s="3" t="e">
        <f t="shared" si="14"/>
        <v>#DIV/0!</v>
      </c>
    </row>
    <row r="128" spans="1:18" x14ac:dyDescent="0.15">
      <c r="A128" s="54"/>
      <c r="E128" s="54"/>
      <c r="F128" s="54"/>
      <c r="H128" s="54"/>
      <c r="I128" s="54"/>
      <c r="J128" s="6" t="str">
        <f t="shared" si="10"/>
        <v/>
      </c>
      <c r="K128" s="6" t="str">
        <f t="shared" si="11"/>
        <v/>
      </c>
      <c r="L128" s="7" t="str">
        <f t="shared" si="12"/>
        <v/>
      </c>
      <c r="M128" s="8" t="str">
        <f t="shared" si="9"/>
        <v/>
      </c>
      <c r="N128" s="2" t="e">
        <f t="shared" si="13"/>
        <v>#VALUE!</v>
      </c>
      <c r="O128" s="3" t="e">
        <f t="shared" si="14"/>
        <v>#DIV/0!</v>
      </c>
    </row>
    <row r="129" spans="1:15" x14ac:dyDescent="0.15">
      <c r="A129" s="54"/>
      <c r="E129" s="54"/>
      <c r="F129" s="54"/>
      <c r="H129" s="54"/>
      <c r="I129" s="54"/>
      <c r="J129" s="6" t="str">
        <f t="shared" si="10"/>
        <v/>
      </c>
      <c r="K129" s="6" t="str">
        <f t="shared" si="11"/>
        <v/>
      </c>
      <c r="L129" s="7" t="str">
        <f t="shared" si="12"/>
        <v/>
      </c>
      <c r="M129" s="8" t="str">
        <f t="shared" si="9"/>
        <v/>
      </c>
      <c r="N129" s="2" t="e">
        <f t="shared" si="13"/>
        <v>#VALUE!</v>
      </c>
      <c r="O129" s="3" t="e">
        <f t="shared" si="14"/>
        <v>#DIV/0!</v>
      </c>
    </row>
    <row r="130" spans="1:15" x14ac:dyDescent="0.15">
      <c r="A130" s="54"/>
      <c r="E130" s="54"/>
      <c r="F130" s="54"/>
      <c r="H130" s="54"/>
      <c r="I130" s="54"/>
      <c r="J130" s="6" t="str">
        <f t="shared" si="10"/>
        <v/>
      </c>
      <c r="K130" s="6" t="str">
        <f t="shared" si="11"/>
        <v/>
      </c>
      <c r="L130" s="7" t="str">
        <f t="shared" si="12"/>
        <v/>
      </c>
      <c r="M130" s="8" t="str">
        <f t="shared" si="9"/>
        <v/>
      </c>
      <c r="N130" s="2" t="e">
        <f t="shared" si="13"/>
        <v>#VALUE!</v>
      </c>
      <c r="O130" s="3" t="e">
        <f t="shared" si="14"/>
        <v>#DIV/0!</v>
      </c>
    </row>
    <row r="131" spans="1:15" x14ac:dyDescent="0.15">
      <c r="A131" s="54"/>
      <c r="E131" s="54"/>
      <c r="F131" s="54"/>
      <c r="H131" s="54"/>
      <c r="I131" s="54"/>
      <c r="J131" s="6" t="str">
        <f t="shared" si="10"/>
        <v/>
      </c>
      <c r="K131" s="6" t="str">
        <f t="shared" si="11"/>
        <v/>
      </c>
      <c r="L131" s="7" t="str">
        <f t="shared" si="12"/>
        <v/>
      </c>
      <c r="M131" s="8" t="str">
        <f t="shared" si="9"/>
        <v/>
      </c>
      <c r="N131" s="2" t="e">
        <f t="shared" si="13"/>
        <v>#VALUE!</v>
      </c>
      <c r="O131" s="3" t="e">
        <f t="shared" si="14"/>
        <v>#DIV/0!</v>
      </c>
    </row>
    <row r="132" spans="1:15" x14ac:dyDescent="0.15">
      <c r="A132" s="54"/>
      <c r="E132" s="54"/>
      <c r="F132" s="54"/>
      <c r="H132" s="54"/>
      <c r="I132" s="54"/>
      <c r="J132" s="6" t="str">
        <f t="shared" si="10"/>
        <v/>
      </c>
      <c r="K132" s="6" t="str">
        <f t="shared" si="11"/>
        <v/>
      </c>
      <c r="L132" s="7" t="str">
        <f t="shared" si="12"/>
        <v/>
      </c>
      <c r="M132" s="8" t="str">
        <f t="shared" si="9"/>
        <v/>
      </c>
      <c r="N132" s="2" t="e">
        <f t="shared" si="13"/>
        <v>#VALUE!</v>
      </c>
      <c r="O132" s="3" t="e">
        <f t="shared" si="14"/>
        <v>#DIV/0!</v>
      </c>
    </row>
    <row r="133" spans="1:15" x14ac:dyDescent="0.15">
      <c r="A133" s="54"/>
      <c r="E133" s="54"/>
      <c r="F133" s="54"/>
      <c r="H133" s="54"/>
      <c r="I133" s="54"/>
      <c r="J133" s="6" t="str">
        <f t="shared" si="10"/>
        <v/>
      </c>
      <c r="K133" s="6" t="str">
        <f t="shared" si="11"/>
        <v/>
      </c>
      <c r="L133" s="7" t="str">
        <f t="shared" si="12"/>
        <v/>
      </c>
      <c r="M133" s="8" t="str">
        <f t="shared" si="9"/>
        <v/>
      </c>
      <c r="N133" s="2" t="e">
        <f t="shared" si="13"/>
        <v>#VALUE!</v>
      </c>
      <c r="O133" s="3" t="e">
        <f t="shared" si="14"/>
        <v>#DIV/0!</v>
      </c>
    </row>
    <row r="134" spans="1:15" x14ac:dyDescent="0.15">
      <c r="A134" s="54"/>
      <c r="E134" s="54"/>
      <c r="F134" s="54"/>
      <c r="H134" s="54"/>
      <c r="I134" s="54"/>
      <c r="J134" s="6" t="str">
        <f t="shared" si="10"/>
        <v/>
      </c>
      <c r="K134" s="6" t="str">
        <f t="shared" si="11"/>
        <v/>
      </c>
      <c r="L134" s="7" t="str">
        <f t="shared" si="12"/>
        <v/>
      </c>
      <c r="M134" s="8" t="str">
        <f t="shared" si="9"/>
        <v/>
      </c>
      <c r="N134" s="2" t="e">
        <f t="shared" si="13"/>
        <v>#VALUE!</v>
      </c>
      <c r="O134" s="3" t="e">
        <f t="shared" si="14"/>
        <v>#DIV/0!</v>
      </c>
    </row>
    <row r="135" spans="1:15" x14ac:dyDescent="0.15">
      <c r="A135" s="54"/>
      <c r="E135" s="54"/>
      <c r="F135" s="54"/>
      <c r="H135" s="54"/>
      <c r="I135" s="54"/>
      <c r="J135" s="6" t="str">
        <f t="shared" si="10"/>
        <v/>
      </c>
      <c r="K135" s="6" t="str">
        <f t="shared" si="11"/>
        <v/>
      </c>
      <c r="L135" s="7" t="str">
        <f t="shared" si="12"/>
        <v/>
      </c>
      <c r="M135" s="8" t="str">
        <f t="shared" si="9"/>
        <v/>
      </c>
      <c r="N135" s="2" t="e">
        <f t="shared" si="13"/>
        <v>#VALUE!</v>
      </c>
      <c r="O135" s="3" t="e">
        <f t="shared" si="14"/>
        <v>#DIV/0!</v>
      </c>
    </row>
    <row r="136" spans="1:15" x14ac:dyDescent="0.15">
      <c r="A136" s="54"/>
      <c r="E136" s="54"/>
      <c r="F136" s="54"/>
      <c r="H136" s="54"/>
      <c r="I136" s="54"/>
      <c r="J136" s="6" t="str">
        <f t="shared" si="10"/>
        <v/>
      </c>
      <c r="K136" s="6" t="str">
        <f t="shared" si="11"/>
        <v/>
      </c>
      <c r="L136" s="7" t="str">
        <f t="shared" si="12"/>
        <v/>
      </c>
      <c r="M136" s="8" t="str">
        <f t="shared" si="9"/>
        <v/>
      </c>
      <c r="N136" s="2" t="e">
        <f t="shared" si="13"/>
        <v>#VALUE!</v>
      </c>
      <c r="O136" s="3" t="e">
        <f t="shared" si="14"/>
        <v>#DIV/0!</v>
      </c>
    </row>
    <row r="137" spans="1:15" x14ac:dyDescent="0.15">
      <c r="A137" s="54"/>
      <c r="E137" s="54"/>
      <c r="F137" s="54"/>
      <c r="H137" s="54"/>
      <c r="I137" s="54"/>
      <c r="J137" s="6" t="str">
        <f t="shared" si="10"/>
        <v/>
      </c>
      <c r="K137" s="6" t="str">
        <f t="shared" si="11"/>
        <v/>
      </c>
      <c r="L137" s="7" t="str">
        <f t="shared" si="12"/>
        <v/>
      </c>
      <c r="M137" s="8" t="str">
        <f t="shared" si="9"/>
        <v/>
      </c>
      <c r="N137" s="2" t="e">
        <f t="shared" si="13"/>
        <v>#VALUE!</v>
      </c>
      <c r="O137" s="3" t="e">
        <f t="shared" si="14"/>
        <v>#DIV/0!</v>
      </c>
    </row>
    <row r="138" spans="1:15" x14ac:dyDescent="0.15">
      <c r="A138" s="54"/>
      <c r="E138" s="54"/>
      <c r="F138" s="54"/>
      <c r="H138" s="54"/>
      <c r="I138" s="54"/>
      <c r="J138" s="6" t="str">
        <f t="shared" si="10"/>
        <v/>
      </c>
      <c r="K138" s="6" t="str">
        <f t="shared" si="11"/>
        <v/>
      </c>
      <c r="L138" s="7" t="str">
        <f t="shared" si="12"/>
        <v/>
      </c>
      <c r="M138" s="8" t="str">
        <f t="shared" si="9"/>
        <v/>
      </c>
      <c r="N138" s="2" t="e">
        <f t="shared" si="13"/>
        <v>#VALUE!</v>
      </c>
      <c r="O138" s="3" t="e">
        <f t="shared" si="14"/>
        <v>#DIV/0!</v>
      </c>
    </row>
    <row r="139" spans="1:15" x14ac:dyDescent="0.15">
      <c r="A139" s="54"/>
      <c r="E139" s="54"/>
      <c r="F139" s="54"/>
      <c r="H139" s="54"/>
      <c r="I139" s="54"/>
      <c r="J139" s="6" t="str">
        <f t="shared" si="10"/>
        <v/>
      </c>
      <c r="K139" s="6" t="str">
        <f t="shared" si="11"/>
        <v/>
      </c>
      <c r="L139" s="7" t="str">
        <f t="shared" si="12"/>
        <v/>
      </c>
      <c r="M139" s="8" t="str">
        <f t="shared" si="9"/>
        <v/>
      </c>
      <c r="N139" s="2" t="e">
        <f t="shared" si="13"/>
        <v>#VALUE!</v>
      </c>
      <c r="O139" s="3" t="e">
        <f t="shared" si="14"/>
        <v>#DIV/0!</v>
      </c>
    </row>
    <row r="140" spans="1:15" x14ac:dyDescent="0.15">
      <c r="A140" s="54"/>
      <c r="E140" s="54"/>
      <c r="F140" s="54"/>
      <c r="H140" s="54"/>
      <c r="I140" s="54"/>
      <c r="J140" s="6" t="str">
        <f t="shared" si="10"/>
        <v/>
      </c>
      <c r="K140" s="6" t="str">
        <f t="shared" si="11"/>
        <v/>
      </c>
      <c r="L140" s="7" t="str">
        <f t="shared" si="12"/>
        <v/>
      </c>
      <c r="M140" s="8" t="str">
        <f t="shared" si="9"/>
        <v/>
      </c>
      <c r="N140" s="2" t="e">
        <f t="shared" si="13"/>
        <v>#VALUE!</v>
      </c>
      <c r="O140" s="3" t="e">
        <f t="shared" si="14"/>
        <v>#DIV/0!</v>
      </c>
    </row>
    <row r="141" spans="1:15" x14ac:dyDescent="0.15">
      <c r="A141" s="54"/>
      <c r="E141" s="54"/>
      <c r="F141" s="54"/>
      <c r="H141" s="54"/>
      <c r="I141" s="54"/>
      <c r="J141" s="6" t="str">
        <f t="shared" si="10"/>
        <v/>
      </c>
      <c r="K141" s="6" t="str">
        <f t="shared" si="11"/>
        <v/>
      </c>
      <c r="L141" s="7" t="str">
        <f t="shared" si="12"/>
        <v/>
      </c>
      <c r="M141" s="8" t="str">
        <f t="shared" si="9"/>
        <v/>
      </c>
      <c r="N141" s="2" t="e">
        <f t="shared" si="13"/>
        <v>#VALUE!</v>
      </c>
      <c r="O141" s="3" t="e">
        <f t="shared" si="14"/>
        <v>#DIV/0!</v>
      </c>
    </row>
    <row r="142" spans="1:15" x14ac:dyDescent="0.15">
      <c r="A142" s="54"/>
      <c r="E142" s="54"/>
      <c r="F142" s="54"/>
      <c r="H142" s="54"/>
      <c r="I142" s="54"/>
      <c r="J142" s="6" t="str">
        <f t="shared" si="10"/>
        <v/>
      </c>
      <c r="K142" s="6" t="str">
        <f t="shared" si="11"/>
        <v/>
      </c>
      <c r="L142" s="7" t="str">
        <f t="shared" si="12"/>
        <v/>
      </c>
      <c r="M142" s="8" t="str">
        <f t="shared" ref="M142:M143" si="16">IFERROR(IF(L142&lt;=1,L142*C142*1000,""),"")</f>
        <v/>
      </c>
      <c r="N142" s="2" t="e">
        <f t="shared" si="13"/>
        <v>#VALUE!</v>
      </c>
      <c r="O142" s="3" t="e">
        <f t="shared" si="14"/>
        <v>#DIV/0!</v>
      </c>
    </row>
    <row r="143" spans="1:15" x14ac:dyDescent="0.15">
      <c r="A143" s="54"/>
      <c r="E143" s="54"/>
      <c r="F143" s="54"/>
      <c r="H143" s="54"/>
      <c r="I143" s="54"/>
      <c r="J143" s="6" t="str">
        <f t="shared" ref="J143" si="17">IFERROR(IF(AND(B143="売",I143="勝"),ABS(E143-H143),IF(AND(B143="買",I143="勝"),ABS(E143-H143),""))*100,"")</f>
        <v/>
      </c>
      <c r="K143" s="6" t="str">
        <f t="shared" ref="K143" si="18">IFERROR(IF(J143&gt;=1,J143*C143*1000,""),"")</f>
        <v/>
      </c>
      <c r="L143" s="7" t="str">
        <f t="shared" ref="L143" si="19">IFERROR(IF(AND(B143="売",I143="負"),(E143-H143),IF(AND(B143="買",I143="負"),(H143-E143),""))*100,"")</f>
        <v/>
      </c>
      <c r="M143" s="8" t="str">
        <f t="shared" si="16"/>
        <v/>
      </c>
      <c r="N143" s="2" t="e">
        <f t="shared" ref="N143" si="20">IF(I143="ー",J131+0,IF(M143&lt;1,M143+J131,K143+J131))</f>
        <v>#VALUE!</v>
      </c>
      <c r="O143" s="3" t="e">
        <f t="shared" ref="O143" si="21">(H143-E143)/(E143-F143)</f>
        <v>#DIV/0!</v>
      </c>
    </row>
    <row r="144" spans="1:15" x14ac:dyDescent="0.15">
      <c r="A144" s="54"/>
      <c r="E144" s="54"/>
      <c r="F144" s="54"/>
      <c r="H144" s="54"/>
      <c r="I144" s="54"/>
      <c r="J144" s="6"/>
      <c r="K144" s="6"/>
      <c r="L144" s="7"/>
      <c r="M144" s="8"/>
      <c r="N144" s="2"/>
      <c r="O144" s="3"/>
    </row>
    <row r="145" spans="1:15" x14ac:dyDescent="0.15">
      <c r="A145" s="54"/>
      <c r="E145" s="54"/>
      <c r="F145" s="54"/>
      <c r="H145" s="54"/>
      <c r="I145" s="54"/>
      <c r="J145" s="6"/>
      <c r="K145" s="6"/>
      <c r="L145" s="7"/>
      <c r="M145" s="8"/>
      <c r="N145" s="2"/>
      <c r="O145" s="3"/>
    </row>
    <row r="146" spans="1:15" x14ac:dyDescent="0.15">
      <c r="A146" s="54"/>
      <c r="E146" s="54"/>
      <c r="F146" s="54"/>
      <c r="H146" s="54"/>
      <c r="I146" s="54"/>
      <c r="J146" s="6"/>
      <c r="K146" s="6"/>
      <c r="L146" s="7"/>
      <c r="M146" s="8"/>
      <c r="N146" s="2"/>
      <c r="O146" s="3"/>
    </row>
    <row r="147" spans="1:15" x14ac:dyDescent="0.15">
      <c r="A147" s="54"/>
      <c r="E147" s="54"/>
      <c r="F147" s="54"/>
      <c r="H147" s="54"/>
      <c r="I147" s="54"/>
      <c r="J147" s="6"/>
      <c r="K147" s="6"/>
      <c r="L147" s="7"/>
      <c r="M147" s="8"/>
      <c r="N147" s="2"/>
      <c r="O147" s="3"/>
    </row>
    <row r="148" spans="1:15" x14ac:dyDescent="0.15">
      <c r="A148" s="54"/>
      <c r="E148" s="54"/>
      <c r="F148" s="54"/>
      <c r="H148" s="54"/>
      <c r="I148" s="54"/>
      <c r="J148" s="6"/>
      <c r="K148" s="6"/>
      <c r="L148" s="7"/>
      <c r="M148" s="8"/>
      <c r="N148" s="2"/>
      <c r="O148" s="3"/>
    </row>
    <row r="149" spans="1:15" x14ac:dyDescent="0.15">
      <c r="A149" s="54"/>
      <c r="D149" s="36"/>
      <c r="E149" s="54"/>
      <c r="F149" s="54"/>
      <c r="H149" s="54"/>
      <c r="I149" s="54"/>
      <c r="J149" s="6"/>
      <c r="K149" s="6"/>
      <c r="L149" s="7"/>
      <c r="M149" s="8"/>
      <c r="N149" s="2"/>
      <c r="O149" s="3"/>
    </row>
    <row r="150" spans="1:15" x14ac:dyDescent="0.15">
      <c r="A150" s="54"/>
      <c r="E150" s="54"/>
      <c r="F150" s="54"/>
      <c r="H150" s="54"/>
      <c r="I150" s="54"/>
      <c r="J150" s="6"/>
      <c r="K150" s="6"/>
      <c r="L150" s="7"/>
      <c r="M150" s="8"/>
      <c r="N150" s="2"/>
      <c r="O150" s="3"/>
    </row>
    <row r="151" spans="1:15" x14ac:dyDescent="0.15">
      <c r="A151" s="54"/>
      <c r="E151" s="54"/>
      <c r="F151" s="54"/>
      <c r="H151" s="54"/>
      <c r="I151" s="54"/>
      <c r="J151" s="6"/>
      <c r="K151" s="6"/>
      <c r="L151" s="7"/>
      <c r="M151" s="8"/>
      <c r="N151" s="2"/>
      <c r="O151" s="3"/>
    </row>
    <row r="152" spans="1:15" x14ac:dyDescent="0.15">
      <c r="A152" s="54"/>
      <c r="E152" s="54"/>
      <c r="F152" s="54"/>
      <c r="H152" s="54"/>
      <c r="I152" s="54"/>
      <c r="J152" s="6"/>
      <c r="K152" s="6"/>
      <c r="L152" s="7"/>
      <c r="M152" s="8"/>
      <c r="N152" s="2"/>
      <c r="O152" s="3"/>
    </row>
    <row r="153" spans="1:15" x14ac:dyDescent="0.15">
      <c r="A153" s="54"/>
      <c r="E153" s="54"/>
      <c r="F153" s="54"/>
      <c r="H153" s="54"/>
      <c r="I153" s="54"/>
      <c r="J153" s="6"/>
      <c r="K153" s="6"/>
      <c r="L153" s="7"/>
      <c r="M153" s="8"/>
      <c r="N153" s="2"/>
      <c r="O153" s="3"/>
    </row>
    <row r="154" spans="1:15" x14ac:dyDescent="0.15">
      <c r="A154" s="54"/>
      <c r="E154" s="54"/>
      <c r="F154" s="54"/>
      <c r="H154" s="54"/>
      <c r="I154" s="54"/>
      <c r="J154" s="6"/>
      <c r="K154" s="6"/>
      <c r="L154" s="7"/>
      <c r="M154" s="8"/>
      <c r="N154" s="2"/>
      <c r="O154" s="3"/>
    </row>
    <row r="155" spans="1:15" x14ac:dyDescent="0.15">
      <c r="A155" s="54"/>
      <c r="E155" s="54"/>
      <c r="F155" s="54"/>
      <c r="H155" s="54"/>
      <c r="I155" s="54"/>
      <c r="J155" s="6"/>
      <c r="K155" s="6"/>
      <c r="L155" s="7"/>
      <c r="M155" s="8"/>
      <c r="N155" s="2"/>
      <c r="O155" s="3"/>
    </row>
    <row r="156" spans="1:15" x14ac:dyDescent="0.15">
      <c r="A156" s="54"/>
      <c r="E156" s="54"/>
      <c r="F156" s="54"/>
      <c r="H156" s="54"/>
      <c r="I156" s="54"/>
      <c r="J156" s="6"/>
      <c r="K156" s="6"/>
      <c r="L156" s="7"/>
      <c r="M156" s="8"/>
      <c r="N156" s="2"/>
      <c r="O156" s="3"/>
    </row>
    <row r="157" spans="1:15" x14ac:dyDescent="0.15">
      <c r="A157" s="54"/>
      <c r="E157" s="54"/>
      <c r="F157" s="54"/>
      <c r="H157" s="54"/>
      <c r="I157" s="54"/>
      <c r="J157" s="6"/>
      <c r="K157" s="6"/>
      <c r="L157" s="7"/>
      <c r="M157" s="8"/>
      <c r="N157" s="2"/>
      <c r="O157" s="3"/>
    </row>
    <row r="158" spans="1:15" x14ac:dyDescent="0.15">
      <c r="A158" s="54"/>
      <c r="E158" s="54"/>
      <c r="F158" s="54"/>
      <c r="H158" s="54"/>
      <c r="I158" s="54"/>
      <c r="J158" s="6"/>
      <c r="K158" s="6"/>
      <c r="L158" s="7"/>
      <c r="M158" s="8"/>
      <c r="N158" s="2"/>
      <c r="O158" s="3"/>
    </row>
    <row r="159" spans="1:15" x14ac:dyDescent="0.15">
      <c r="A159" s="54"/>
      <c r="E159" s="54"/>
      <c r="F159" s="54"/>
      <c r="H159" s="54"/>
      <c r="I159" s="54"/>
      <c r="J159" s="6"/>
      <c r="K159" s="6"/>
      <c r="L159" s="7"/>
      <c r="M159" s="8"/>
      <c r="N159" s="2"/>
      <c r="O159" s="3"/>
    </row>
    <row r="160" spans="1:15" x14ac:dyDescent="0.15">
      <c r="A160" s="54"/>
      <c r="E160" s="54"/>
      <c r="F160" s="54"/>
      <c r="H160" s="54"/>
      <c r="I160" s="54"/>
      <c r="J160" s="6"/>
      <c r="K160" s="6"/>
      <c r="L160" s="7"/>
      <c r="M160" s="8"/>
      <c r="N160" s="2"/>
      <c r="O160" s="3"/>
    </row>
    <row r="161" spans="1:15" x14ac:dyDescent="0.15">
      <c r="A161" s="54"/>
      <c r="E161" s="54"/>
      <c r="F161" s="54"/>
      <c r="H161" s="54"/>
      <c r="I161" s="54"/>
      <c r="J161" s="6"/>
      <c r="K161" s="6"/>
      <c r="L161" s="7"/>
      <c r="M161" s="8"/>
      <c r="N161" s="2"/>
      <c r="O161" s="3"/>
    </row>
    <row r="162" spans="1:15" x14ac:dyDescent="0.15">
      <c r="A162" s="54"/>
      <c r="E162" s="54"/>
      <c r="F162" s="54"/>
      <c r="H162" s="54"/>
      <c r="I162" s="54"/>
      <c r="J162" s="6"/>
      <c r="K162" s="6"/>
      <c r="L162" s="7"/>
      <c r="M162" s="8"/>
      <c r="N162" s="2"/>
      <c r="O162" s="3"/>
    </row>
    <row r="163" spans="1:15" x14ac:dyDescent="0.15">
      <c r="A163" s="54"/>
      <c r="E163" s="54"/>
      <c r="F163" s="54"/>
      <c r="H163" s="54"/>
      <c r="I163" s="54"/>
      <c r="J163" s="6"/>
      <c r="K163" s="6"/>
      <c r="L163" s="7"/>
      <c r="M163" s="8"/>
      <c r="N163" s="2"/>
      <c r="O163" s="3"/>
    </row>
    <row r="164" spans="1:15" x14ac:dyDescent="0.15">
      <c r="A164" s="54"/>
      <c r="E164" s="54"/>
      <c r="F164" s="54"/>
      <c r="H164" s="54"/>
      <c r="I164" s="54"/>
      <c r="J164" s="6"/>
      <c r="K164" s="6"/>
      <c r="L164" s="7"/>
      <c r="M164" s="8"/>
      <c r="N164" s="2"/>
      <c r="O164" s="3"/>
    </row>
    <row r="165" spans="1:15" x14ac:dyDescent="0.15">
      <c r="A165" s="54"/>
      <c r="E165" s="54"/>
      <c r="F165" s="54"/>
      <c r="H165" s="54"/>
      <c r="I165" s="54"/>
      <c r="J165" s="6"/>
      <c r="K165" s="6"/>
      <c r="L165" s="7"/>
      <c r="M165" s="8"/>
      <c r="N165" s="2"/>
      <c r="O165" s="3"/>
    </row>
    <row r="166" spans="1:15" x14ac:dyDescent="0.15">
      <c r="A166" s="54"/>
      <c r="E166" s="54"/>
      <c r="F166" s="54"/>
      <c r="H166" s="54"/>
      <c r="I166" s="54"/>
      <c r="J166" s="6"/>
      <c r="K166" s="6"/>
      <c r="L166" s="7"/>
      <c r="M166" s="8"/>
      <c r="N166" s="2"/>
      <c r="O166" s="3"/>
    </row>
    <row r="167" spans="1:15" x14ac:dyDescent="0.15">
      <c r="A167" s="54"/>
      <c r="E167" s="54"/>
      <c r="F167" s="54"/>
      <c r="H167" s="54"/>
      <c r="I167" s="54"/>
      <c r="J167" s="6"/>
      <c r="K167" s="6"/>
      <c r="L167" s="7"/>
      <c r="M167" s="8"/>
      <c r="N167" s="2"/>
      <c r="O167" s="3"/>
    </row>
    <row r="168" spans="1:15" x14ac:dyDescent="0.15">
      <c r="A168" s="54"/>
      <c r="E168" s="54"/>
      <c r="F168" s="54"/>
      <c r="H168" s="54"/>
      <c r="I168" s="54"/>
      <c r="J168" s="6"/>
      <c r="K168" s="6"/>
      <c r="L168" s="7"/>
      <c r="M168" s="8"/>
      <c r="N168" s="2"/>
      <c r="O168" s="3"/>
    </row>
    <row r="169" spans="1:15" x14ac:dyDescent="0.15">
      <c r="A169" s="54"/>
      <c r="E169" s="54"/>
      <c r="F169" s="54"/>
      <c r="H169" s="54"/>
      <c r="I169" s="54"/>
      <c r="J169" s="6"/>
      <c r="K169" s="6"/>
      <c r="L169" s="7"/>
      <c r="M169" s="8"/>
      <c r="N169" s="2"/>
      <c r="O169" s="3"/>
    </row>
    <row r="170" spans="1:15" x14ac:dyDescent="0.15">
      <c r="A170" s="54"/>
      <c r="E170" s="54"/>
      <c r="F170" s="54"/>
      <c r="H170" s="54"/>
      <c r="I170" s="54"/>
      <c r="J170" s="6"/>
      <c r="K170" s="6"/>
      <c r="L170" s="7"/>
      <c r="M170" s="8"/>
      <c r="N170" s="2"/>
      <c r="O170" s="3"/>
    </row>
    <row r="171" spans="1:15" x14ac:dyDescent="0.15">
      <c r="A171" s="54"/>
      <c r="E171" s="54"/>
      <c r="F171" s="54"/>
      <c r="H171" s="54"/>
      <c r="I171" s="54"/>
      <c r="J171" s="6"/>
      <c r="K171" s="6"/>
      <c r="L171" s="7"/>
      <c r="M171" s="8"/>
      <c r="N171" s="2"/>
      <c r="O171" s="3"/>
    </row>
    <row r="172" spans="1:15" x14ac:dyDescent="0.15">
      <c r="A172" s="54"/>
      <c r="E172" s="54"/>
      <c r="F172" s="54"/>
      <c r="H172" s="54"/>
      <c r="I172" s="54"/>
      <c r="J172" s="6"/>
      <c r="K172" s="6"/>
      <c r="L172" s="7"/>
      <c r="M172" s="8"/>
      <c r="N172" s="2"/>
      <c r="O172" s="3"/>
    </row>
    <row r="173" spans="1:15" x14ac:dyDescent="0.15">
      <c r="A173" s="54"/>
      <c r="E173" s="54"/>
      <c r="F173" s="54"/>
      <c r="H173" s="54"/>
      <c r="I173" s="54"/>
      <c r="J173" s="6"/>
      <c r="K173" s="6"/>
      <c r="L173" s="7"/>
      <c r="M173" s="8"/>
      <c r="N173" s="2"/>
      <c r="O173" s="3"/>
    </row>
    <row r="174" spans="1:15" x14ac:dyDescent="0.15">
      <c r="A174" s="54"/>
      <c r="E174" s="54"/>
      <c r="F174" s="54"/>
      <c r="H174" s="54"/>
      <c r="I174" s="54"/>
      <c r="J174" s="6"/>
      <c r="K174" s="6"/>
      <c r="L174" s="7"/>
      <c r="M174" s="8"/>
      <c r="N174" s="2"/>
      <c r="O174" s="3"/>
    </row>
    <row r="175" spans="1:15" x14ac:dyDescent="0.15">
      <c r="A175" s="54"/>
      <c r="D175" s="36"/>
      <c r="E175" s="54"/>
      <c r="F175" s="54"/>
      <c r="H175" s="54"/>
      <c r="I175" s="54"/>
      <c r="J175" s="6"/>
      <c r="K175" s="6"/>
      <c r="L175" s="7"/>
      <c r="M175" s="8"/>
      <c r="N175" s="2"/>
      <c r="O175" s="3"/>
    </row>
    <row r="176" spans="1:15" x14ac:dyDescent="0.15">
      <c r="A176" s="54"/>
      <c r="E176" s="54"/>
      <c r="F176" s="54"/>
      <c r="H176" s="54"/>
      <c r="I176" s="54"/>
      <c r="J176" s="6"/>
      <c r="K176" s="6"/>
      <c r="L176" s="7"/>
      <c r="M176" s="8"/>
      <c r="N176" s="2"/>
      <c r="O176" s="3"/>
    </row>
    <row r="177" spans="1:15" x14ac:dyDescent="0.15">
      <c r="A177" s="54"/>
      <c r="E177" s="54"/>
      <c r="F177" s="54"/>
      <c r="H177" s="54"/>
      <c r="I177" s="54"/>
      <c r="J177" s="6"/>
      <c r="K177" s="6"/>
      <c r="L177" s="7"/>
      <c r="M177" s="8"/>
      <c r="N177" s="2"/>
      <c r="O177" s="3"/>
    </row>
    <row r="178" spans="1:15" x14ac:dyDescent="0.15">
      <c r="A178" s="54"/>
      <c r="E178" s="54"/>
      <c r="F178" s="54"/>
      <c r="H178" s="54"/>
      <c r="I178" s="54"/>
      <c r="J178" s="6"/>
      <c r="K178" s="6"/>
      <c r="L178" s="7"/>
      <c r="M178" s="8"/>
      <c r="N178" s="2"/>
      <c r="O178" s="3"/>
    </row>
    <row r="179" spans="1:15" x14ac:dyDescent="0.15">
      <c r="A179" s="54"/>
      <c r="E179" s="54"/>
      <c r="F179" s="54"/>
      <c r="H179" s="54"/>
      <c r="I179" s="54"/>
      <c r="J179" s="6"/>
      <c r="K179" s="6"/>
      <c r="L179" s="7"/>
      <c r="M179" s="8"/>
      <c r="N179" s="2"/>
      <c r="O179" s="3"/>
    </row>
    <row r="180" spans="1:15" x14ac:dyDescent="0.15">
      <c r="A180" s="54"/>
      <c r="E180" s="54"/>
      <c r="F180" s="54"/>
      <c r="H180" s="54"/>
      <c r="I180" s="54"/>
      <c r="J180" s="6"/>
      <c r="K180" s="6"/>
      <c r="L180" s="7"/>
      <c r="M180" s="8"/>
      <c r="N180" s="2"/>
      <c r="O180" s="3"/>
    </row>
    <row r="181" spans="1:15" x14ac:dyDescent="0.15">
      <c r="A181" s="54"/>
      <c r="J181" s="6"/>
      <c r="K181" s="6"/>
      <c r="L181" s="7"/>
      <c r="M181" s="8"/>
      <c r="N181" s="2"/>
      <c r="O181" s="3"/>
    </row>
    <row r="182" spans="1:15" x14ac:dyDescent="0.15">
      <c r="A182" s="54"/>
      <c r="J182" s="6"/>
      <c r="K182" s="6"/>
      <c r="L182" s="7"/>
      <c r="M182" s="8"/>
      <c r="N182" s="2"/>
      <c r="O182" s="3"/>
    </row>
    <row r="183" spans="1:15" x14ac:dyDescent="0.15">
      <c r="A183" s="54"/>
      <c r="J183" s="6"/>
      <c r="K183" s="6"/>
      <c r="L183" s="7"/>
      <c r="M183" s="8"/>
      <c r="N183" s="2"/>
      <c r="O183" s="3"/>
    </row>
    <row r="184" spans="1:15" x14ac:dyDescent="0.15">
      <c r="A184" s="54"/>
      <c r="J184" s="6"/>
      <c r="K184" s="6"/>
      <c r="L184" s="7"/>
      <c r="M184" s="8"/>
      <c r="N184" s="2"/>
      <c r="O184" s="3"/>
    </row>
    <row r="185" spans="1:15" x14ac:dyDescent="0.15">
      <c r="A185" s="54"/>
      <c r="J185" s="6"/>
      <c r="K185" s="6"/>
      <c r="L185" s="7"/>
      <c r="M185" s="8"/>
      <c r="N185" s="2"/>
      <c r="O185" s="3"/>
    </row>
    <row r="186" spans="1:15" x14ac:dyDescent="0.15">
      <c r="A186" s="54"/>
      <c r="J186" s="6"/>
      <c r="K186" s="6"/>
      <c r="L186" s="7"/>
      <c r="M186" s="8"/>
      <c r="N186" s="2"/>
      <c r="O186" s="3"/>
    </row>
    <row r="187" spans="1:15" x14ac:dyDescent="0.15">
      <c r="A187" s="54"/>
      <c r="J187" s="6"/>
      <c r="K187" s="6"/>
      <c r="L187" s="7"/>
      <c r="M187" s="8"/>
      <c r="N187" s="2"/>
      <c r="O187" s="3"/>
    </row>
    <row r="188" spans="1:15" x14ac:dyDescent="0.15">
      <c r="A188" s="54"/>
      <c r="J188" s="6"/>
      <c r="K188" s="6"/>
      <c r="L188" s="7"/>
      <c r="M188" s="8"/>
      <c r="N188" s="2"/>
      <c r="O188" s="3"/>
    </row>
    <row r="189" spans="1:15" x14ac:dyDescent="0.15">
      <c r="A189" s="54"/>
      <c r="J189" s="6"/>
      <c r="K189" s="6"/>
      <c r="L189" s="7"/>
      <c r="M189" s="8"/>
      <c r="N189" s="2"/>
      <c r="O189" s="3"/>
    </row>
    <row r="190" spans="1:15" x14ac:dyDescent="0.15">
      <c r="A190" s="54"/>
      <c r="J190" s="6"/>
      <c r="K190" s="6"/>
      <c r="L190" s="7"/>
      <c r="M190" s="8"/>
      <c r="N190" s="2"/>
      <c r="O190" s="3"/>
    </row>
    <row r="191" spans="1:15" x14ac:dyDescent="0.15">
      <c r="A191" s="54"/>
      <c r="J191" s="6"/>
      <c r="K191" s="6"/>
      <c r="L191" s="7"/>
      <c r="M191" s="8"/>
      <c r="N191" s="2"/>
      <c r="O191" s="3"/>
    </row>
    <row r="192" spans="1:15" x14ac:dyDescent="0.15">
      <c r="A192" s="54"/>
      <c r="J192" s="6"/>
      <c r="K192" s="6"/>
      <c r="L192" s="7"/>
      <c r="M192" s="8"/>
      <c r="N192" s="2"/>
      <c r="O192" s="3"/>
    </row>
    <row r="193" spans="1:15" x14ac:dyDescent="0.15">
      <c r="A193" s="54"/>
      <c r="J193" s="6"/>
      <c r="K193" s="6"/>
      <c r="L193" s="7"/>
      <c r="M193" s="8"/>
      <c r="N193" s="2"/>
      <c r="O193" s="3"/>
    </row>
    <row r="194" spans="1:15" x14ac:dyDescent="0.15">
      <c r="A194" s="54"/>
      <c r="J194" s="6"/>
      <c r="K194" s="6"/>
      <c r="L194" s="7"/>
      <c r="M194" s="8"/>
      <c r="N194" s="2"/>
      <c r="O194" s="3"/>
    </row>
    <row r="195" spans="1:15" x14ac:dyDescent="0.15">
      <c r="A195" s="54"/>
      <c r="J195" s="6"/>
      <c r="K195" s="6"/>
      <c r="L195" s="7"/>
      <c r="M195" s="8"/>
      <c r="N195" s="2"/>
      <c r="O195" s="3"/>
    </row>
    <row r="196" spans="1:15" x14ac:dyDescent="0.15">
      <c r="A196" s="54"/>
      <c r="J196" s="6"/>
      <c r="K196" s="6"/>
      <c r="L196" s="7"/>
      <c r="M196" s="8"/>
      <c r="N196" s="2"/>
      <c r="O196" s="3"/>
    </row>
    <row r="197" spans="1:15" x14ac:dyDescent="0.15">
      <c r="A197" s="54"/>
      <c r="J197" s="6"/>
      <c r="K197" s="6"/>
      <c r="L197" s="7"/>
      <c r="M197" s="8"/>
      <c r="N197" s="2"/>
      <c r="O197" s="3"/>
    </row>
    <row r="198" spans="1:15" x14ac:dyDescent="0.15">
      <c r="A198" s="54"/>
      <c r="J198" s="6"/>
      <c r="K198" s="6"/>
      <c r="L198" s="7"/>
      <c r="M198" s="8"/>
      <c r="N198" s="2"/>
      <c r="O198" s="3"/>
    </row>
    <row r="199" spans="1:15" x14ac:dyDescent="0.15">
      <c r="A199" s="54"/>
      <c r="J199" s="6"/>
      <c r="K199" s="6"/>
      <c r="L199" s="7"/>
      <c r="M199" s="8"/>
      <c r="N199" s="2"/>
      <c r="O199" s="3"/>
    </row>
    <row r="200" spans="1:15" x14ac:dyDescent="0.15">
      <c r="A200" s="54"/>
      <c r="J200" s="6"/>
      <c r="K200" s="6"/>
      <c r="L200" s="7"/>
      <c r="M200" s="8"/>
      <c r="N200" s="2"/>
      <c r="O200" s="3"/>
    </row>
    <row r="201" spans="1:15" x14ac:dyDescent="0.15">
      <c r="A201" s="54"/>
      <c r="J201" s="6"/>
      <c r="K201" s="6"/>
      <c r="L201" s="7"/>
      <c r="M201" s="8"/>
      <c r="N201" s="2"/>
      <c r="O201" s="3"/>
    </row>
    <row r="202" spans="1:15" x14ac:dyDescent="0.15">
      <c r="A202" s="54"/>
      <c r="J202" s="6"/>
      <c r="K202" s="6"/>
      <c r="L202" s="7"/>
      <c r="M202" s="8"/>
      <c r="N202" s="2"/>
      <c r="O202" s="3"/>
    </row>
    <row r="203" spans="1:15" x14ac:dyDescent="0.15">
      <c r="A203" s="54"/>
      <c r="J203" s="6"/>
      <c r="K203" s="6"/>
      <c r="L203" s="7"/>
      <c r="M203" s="8"/>
      <c r="N203" s="2"/>
      <c r="O203" s="3"/>
    </row>
    <row r="204" spans="1:15" x14ac:dyDescent="0.15">
      <c r="A204" s="54"/>
      <c r="J204" s="6"/>
      <c r="K204" s="6"/>
      <c r="L204" s="7"/>
      <c r="M204" s="8"/>
      <c r="N204" s="2"/>
      <c r="O204" s="3"/>
    </row>
    <row r="205" spans="1:15" x14ac:dyDescent="0.15">
      <c r="A205" s="54"/>
      <c r="J205" s="6"/>
      <c r="K205" s="6"/>
      <c r="L205" s="7"/>
      <c r="M205" s="8"/>
      <c r="N205" s="2"/>
      <c r="O205" s="3"/>
    </row>
    <row r="206" spans="1:15" x14ac:dyDescent="0.15">
      <c r="A206" s="54"/>
      <c r="J206" s="6"/>
      <c r="K206" s="6"/>
      <c r="L206" s="7"/>
      <c r="M206" s="8"/>
      <c r="N206" s="2"/>
      <c r="O206" s="3"/>
    </row>
    <row r="207" spans="1:15" x14ac:dyDescent="0.15">
      <c r="A207" s="54"/>
      <c r="J207" s="6"/>
      <c r="K207" s="6"/>
      <c r="L207" s="7"/>
      <c r="M207" s="8"/>
      <c r="N207" s="2"/>
      <c r="O207" s="3"/>
    </row>
    <row r="208" spans="1:15" x14ac:dyDescent="0.15">
      <c r="A208" s="54"/>
      <c r="J208" s="6"/>
      <c r="K208" s="6"/>
      <c r="L208" s="7"/>
      <c r="M208" s="8"/>
      <c r="N208" s="2"/>
      <c r="O208" s="3"/>
    </row>
    <row r="209" spans="1:15" x14ac:dyDescent="0.15">
      <c r="A209" s="54"/>
      <c r="J209" s="6"/>
      <c r="K209" s="6"/>
      <c r="L209" s="7"/>
      <c r="M209" s="8"/>
      <c r="N209" s="2"/>
      <c r="O209" s="3"/>
    </row>
    <row r="210" spans="1:15" x14ac:dyDescent="0.15">
      <c r="A210" s="54"/>
      <c r="J210" s="6"/>
      <c r="K210" s="6"/>
      <c r="L210" s="7"/>
      <c r="M210" s="8"/>
      <c r="N210" s="2"/>
      <c r="O210" s="3"/>
    </row>
    <row r="211" spans="1:15" x14ac:dyDescent="0.15">
      <c r="A211" s="54"/>
      <c r="J211" s="6"/>
      <c r="K211" s="6"/>
      <c r="L211" s="7"/>
      <c r="M211" s="8"/>
      <c r="N211" s="2"/>
      <c r="O211" s="3"/>
    </row>
    <row r="212" spans="1:15" x14ac:dyDescent="0.15">
      <c r="A212" s="54"/>
      <c r="J212" s="6"/>
      <c r="K212" s="6"/>
      <c r="L212" s="7"/>
      <c r="M212" s="8"/>
      <c r="N212" s="2"/>
      <c r="O212" s="3"/>
    </row>
    <row r="213" spans="1:15" x14ac:dyDescent="0.15">
      <c r="A213" s="54"/>
      <c r="J213" s="6"/>
      <c r="K213" s="6"/>
      <c r="L213" s="7"/>
      <c r="M213" s="8"/>
      <c r="N213" s="2"/>
      <c r="O213" s="3"/>
    </row>
    <row r="214" spans="1:15" x14ac:dyDescent="0.15">
      <c r="A214" s="54"/>
      <c r="J214" s="6"/>
      <c r="K214" s="6"/>
      <c r="L214" s="7"/>
      <c r="M214" s="8"/>
      <c r="N214" s="2"/>
      <c r="O214" s="3"/>
    </row>
    <row r="215" spans="1:15" x14ac:dyDescent="0.15">
      <c r="A215" s="54"/>
      <c r="J215" s="6"/>
      <c r="K215" s="6"/>
      <c r="L215" s="7"/>
      <c r="M215" s="8"/>
      <c r="N215" s="2"/>
      <c r="O215" s="3"/>
    </row>
    <row r="216" spans="1:15" x14ac:dyDescent="0.15">
      <c r="A216" s="54"/>
      <c r="J216" s="6"/>
      <c r="K216" s="6"/>
      <c r="L216" s="7"/>
      <c r="M216" s="8"/>
      <c r="N216" s="2"/>
      <c r="O216" s="3"/>
    </row>
    <row r="217" spans="1:15" x14ac:dyDescent="0.15">
      <c r="A217" s="54"/>
      <c r="J217" s="6"/>
      <c r="K217" s="6"/>
      <c r="L217" s="7"/>
      <c r="M217" s="8"/>
      <c r="N217" s="2"/>
      <c r="O217" s="3"/>
    </row>
    <row r="218" spans="1:15" x14ac:dyDescent="0.15">
      <c r="A218" s="54"/>
      <c r="J218" s="6"/>
      <c r="K218" s="6"/>
      <c r="L218" s="7"/>
      <c r="M218" s="8"/>
      <c r="N218" s="2"/>
      <c r="O218" s="3"/>
    </row>
    <row r="219" spans="1:15" x14ac:dyDescent="0.15">
      <c r="A219" s="54"/>
      <c r="J219" s="6"/>
      <c r="K219" s="6"/>
      <c r="L219" s="7"/>
      <c r="M219" s="8"/>
      <c r="N219" s="2"/>
      <c r="O219" s="3"/>
    </row>
    <row r="220" spans="1:15" x14ac:dyDescent="0.15">
      <c r="A220" s="54"/>
      <c r="J220" s="6"/>
      <c r="K220" s="6"/>
      <c r="L220" s="7"/>
      <c r="M220" s="8"/>
      <c r="N220" s="2"/>
      <c r="O220" s="3"/>
    </row>
    <row r="221" spans="1:15" x14ac:dyDescent="0.15">
      <c r="A221" s="54"/>
      <c r="J221" s="6"/>
      <c r="K221" s="6"/>
      <c r="L221" s="7"/>
      <c r="M221" s="8"/>
      <c r="N221" s="2"/>
      <c r="O221" s="3"/>
    </row>
    <row r="222" spans="1:15" x14ac:dyDescent="0.15">
      <c r="A222" s="54"/>
      <c r="J222" s="6"/>
      <c r="K222" s="6"/>
      <c r="L222" s="7"/>
      <c r="M222" s="8"/>
      <c r="N222" s="2"/>
      <c r="O222" s="3"/>
    </row>
    <row r="223" spans="1:15" x14ac:dyDescent="0.15">
      <c r="A223" s="54"/>
      <c r="J223" s="6"/>
      <c r="K223" s="6"/>
      <c r="L223" s="7"/>
      <c r="M223" s="8"/>
      <c r="N223" s="2"/>
      <c r="O223" s="3"/>
    </row>
    <row r="224" spans="1:15" x14ac:dyDescent="0.15">
      <c r="A224" s="54"/>
      <c r="J224" s="6"/>
      <c r="K224" s="6"/>
      <c r="L224" s="7"/>
      <c r="M224" s="8"/>
      <c r="N224" s="2"/>
      <c r="O224" s="3"/>
    </row>
    <row r="225" spans="1:15" x14ac:dyDescent="0.15">
      <c r="A225" s="54"/>
      <c r="J225" s="6"/>
      <c r="K225" s="6"/>
      <c r="L225" s="7"/>
      <c r="M225" s="8"/>
      <c r="N225" s="2"/>
      <c r="O225" s="3"/>
    </row>
    <row r="226" spans="1:15" x14ac:dyDescent="0.15">
      <c r="A226" s="54"/>
      <c r="J226" s="6"/>
      <c r="K226" s="6"/>
      <c r="L226" s="7"/>
      <c r="M226" s="8"/>
      <c r="N226" s="2"/>
      <c r="O226" s="3"/>
    </row>
    <row r="227" spans="1:15" x14ac:dyDescent="0.15">
      <c r="A227" s="54"/>
      <c r="J227" s="6"/>
      <c r="K227" s="6"/>
      <c r="L227" s="7"/>
      <c r="M227" s="8"/>
      <c r="N227" s="2"/>
      <c r="O227" s="3"/>
    </row>
    <row r="228" spans="1:15" x14ac:dyDescent="0.15">
      <c r="A228" s="54"/>
      <c r="J228" s="6"/>
      <c r="K228" s="6"/>
      <c r="L228" s="7"/>
      <c r="M228" s="8"/>
      <c r="N228" s="2"/>
      <c r="O228" s="3"/>
    </row>
    <row r="229" spans="1:15" x14ac:dyDescent="0.15">
      <c r="A229" s="54"/>
      <c r="J229" s="6"/>
      <c r="K229" s="6"/>
      <c r="L229" s="7"/>
      <c r="M229" s="8"/>
      <c r="N229" s="2"/>
      <c r="O229" s="3"/>
    </row>
    <row r="230" spans="1:15" x14ac:dyDescent="0.15">
      <c r="A230" s="54"/>
      <c r="J230" s="6"/>
      <c r="K230" s="6"/>
      <c r="L230" s="7"/>
      <c r="M230" s="8"/>
      <c r="N230" s="2"/>
      <c r="O230" s="3"/>
    </row>
    <row r="231" spans="1:15" x14ac:dyDescent="0.15">
      <c r="A231" s="54"/>
      <c r="J231" s="6"/>
      <c r="K231" s="6"/>
      <c r="L231" s="7"/>
      <c r="M231" s="8"/>
      <c r="N231" s="2"/>
      <c r="O231" s="3"/>
    </row>
    <row r="232" spans="1:15" x14ac:dyDescent="0.15">
      <c r="A232" s="54"/>
      <c r="J232" s="6"/>
      <c r="K232" s="6"/>
      <c r="L232" s="7"/>
      <c r="M232" s="8"/>
      <c r="N232" s="2"/>
      <c r="O232" s="3"/>
    </row>
    <row r="233" spans="1:15" x14ac:dyDescent="0.15">
      <c r="A233" s="54"/>
      <c r="J233" s="6"/>
      <c r="K233" s="6"/>
      <c r="L233" s="7"/>
      <c r="M233" s="8"/>
      <c r="N233" s="2"/>
      <c r="O233" s="3"/>
    </row>
    <row r="234" spans="1:15" x14ac:dyDescent="0.15">
      <c r="A234" s="54"/>
      <c r="J234" s="6"/>
      <c r="K234" s="6"/>
      <c r="L234" s="7"/>
      <c r="M234" s="8"/>
      <c r="N234" s="2"/>
      <c r="O234" s="3"/>
    </row>
    <row r="235" spans="1:15" x14ac:dyDescent="0.15">
      <c r="A235" s="54"/>
      <c r="J235" s="6"/>
      <c r="K235" s="6"/>
      <c r="L235" s="7"/>
      <c r="M235" s="8"/>
      <c r="N235" s="2"/>
      <c r="O235" s="3"/>
    </row>
    <row r="236" spans="1:15" x14ac:dyDescent="0.15">
      <c r="A236" s="54"/>
      <c r="J236" s="6"/>
      <c r="K236" s="6"/>
      <c r="L236" s="7"/>
      <c r="M236" s="8"/>
      <c r="N236" s="2"/>
      <c r="O236" s="3"/>
    </row>
    <row r="237" spans="1:15" x14ac:dyDescent="0.15">
      <c r="A237" s="54"/>
      <c r="J237" s="6"/>
      <c r="K237" s="6"/>
      <c r="L237" s="7"/>
      <c r="M237" s="8"/>
      <c r="N237" s="2"/>
      <c r="O237" s="3"/>
    </row>
    <row r="238" spans="1:15" x14ac:dyDescent="0.15">
      <c r="A238" s="54"/>
      <c r="J238" s="6"/>
      <c r="K238" s="6"/>
      <c r="L238" s="7"/>
      <c r="M238" s="8"/>
      <c r="N238" s="2"/>
      <c r="O238" s="3"/>
    </row>
    <row r="239" spans="1:15" x14ac:dyDescent="0.15">
      <c r="A239" s="54"/>
      <c r="J239" s="6"/>
      <c r="K239" s="6"/>
      <c r="L239" s="7"/>
      <c r="M239" s="8"/>
      <c r="N239" s="2"/>
      <c r="O239" s="3"/>
    </row>
    <row r="240" spans="1:15" x14ac:dyDescent="0.15">
      <c r="A240" s="54"/>
      <c r="J240" s="6"/>
      <c r="K240" s="6"/>
      <c r="L240" s="7"/>
      <c r="M240" s="8"/>
      <c r="N240" s="2"/>
      <c r="O240" s="3"/>
    </row>
    <row r="241" spans="1:15" x14ac:dyDescent="0.15">
      <c r="A241" s="54"/>
      <c r="J241" s="6"/>
      <c r="K241" s="6"/>
      <c r="L241" s="7"/>
      <c r="M241" s="8"/>
      <c r="N241" s="2"/>
      <c r="O241" s="3"/>
    </row>
    <row r="242" spans="1:15" x14ac:dyDescent="0.15">
      <c r="A242" s="54"/>
      <c r="J242" s="6"/>
      <c r="K242" s="6"/>
      <c r="L242" s="7"/>
      <c r="M242" s="8"/>
      <c r="N242" s="2"/>
      <c r="O242" s="3"/>
    </row>
    <row r="243" spans="1:15" x14ac:dyDescent="0.15">
      <c r="A243" s="54"/>
      <c r="J243" s="6"/>
      <c r="K243" s="6"/>
      <c r="L243" s="7"/>
      <c r="M243" s="8"/>
      <c r="N243" s="2"/>
      <c r="O243" s="3"/>
    </row>
    <row r="244" spans="1:15" x14ac:dyDescent="0.15">
      <c r="A244" s="54"/>
      <c r="J244" s="6"/>
      <c r="K244" s="6"/>
      <c r="L244" s="7"/>
      <c r="M244" s="8"/>
      <c r="N244" s="2"/>
      <c r="O244" s="3"/>
    </row>
    <row r="245" spans="1:15" x14ac:dyDescent="0.15">
      <c r="A245" s="54"/>
      <c r="J245" s="6"/>
      <c r="K245" s="6"/>
      <c r="L245" s="7"/>
      <c r="M245" s="8"/>
      <c r="N245" s="2"/>
      <c r="O245" s="3"/>
    </row>
    <row r="246" spans="1:15" x14ac:dyDescent="0.15">
      <c r="A246" s="54"/>
      <c r="J246" s="6"/>
      <c r="K246" s="6"/>
      <c r="L246" s="7"/>
      <c r="M246" s="8"/>
      <c r="N246" s="2"/>
      <c r="O246" s="3"/>
    </row>
    <row r="247" spans="1:15" x14ac:dyDescent="0.15">
      <c r="A247" s="54"/>
      <c r="J247" s="6"/>
      <c r="K247" s="6"/>
      <c r="L247" s="7"/>
      <c r="M247" s="8"/>
      <c r="N247" s="2"/>
      <c r="O247" s="3"/>
    </row>
    <row r="248" spans="1:15" x14ac:dyDescent="0.15">
      <c r="A248" s="54"/>
      <c r="J248" s="6"/>
      <c r="K248" s="6"/>
      <c r="L248" s="7"/>
      <c r="M248" s="8"/>
      <c r="N248" s="2"/>
      <c r="O248" s="3"/>
    </row>
    <row r="249" spans="1:15" x14ac:dyDescent="0.15">
      <c r="A249" s="54"/>
      <c r="J249" s="6"/>
      <c r="K249" s="6"/>
      <c r="L249" s="7"/>
      <c r="M249" s="8"/>
      <c r="N249" s="2"/>
      <c r="O249" s="3"/>
    </row>
    <row r="250" spans="1:15" x14ac:dyDescent="0.15">
      <c r="A250" s="54"/>
      <c r="J250" s="6"/>
      <c r="K250" s="6"/>
      <c r="L250" s="7"/>
      <c r="M250" s="8"/>
      <c r="N250" s="2"/>
      <c r="O250" s="3"/>
    </row>
    <row r="251" spans="1:15" x14ac:dyDescent="0.15">
      <c r="A251" s="54"/>
      <c r="J251" s="6"/>
      <c r="K251" s="6"/>
      <c r="L251" s="7"/>
      <c r="M251" s="8"/>
      <c r="N251" s="2"/>
      <c r="O251" s="3"/>
    </row>
    <row r="252" spans="1:15" x14ac:dyDescent="0.15">
      <c r="A252" s="54"/>
      <c r="J252" s="6"/>
      <c r="K252" s="6"/>
      <c r="L252" s="7"/>
      <c r="M252" s="8"/>
      <c r="N252" s="2"/>
      <c r="O252" s="3"/>
    </row>
    <row r="253" spans="1:15" x14ac:dyDescent="0.15">
      <c r="A253" s="54"/>
      <c r="J253" s="6"/>
      <c r="K253" s="6"/>
      <c r="L253" s="7"/>
      <c r="M253" s="8"/>
      <c r="N253" s="2"/>
      <c r="O253" s="3"/>
    </row>
    <row r="254" spans="1:15" x14ac:dyDescent="0.15">
      <c r="A254" s="54"/>
      <c r="J254" s="6"/>
      <c r="K254" s="6"/>
      <c r="L254" s="7"/>
      <c r="M254" s="8"/>
      <c r="N254" s="2"/>
      <c r="O254" s="3"/>
    </row>
    <row r="255" spans="1:15" x14ac:dyDescent="0.15">
      <c r="A255" s="54"/>
      <c r="J255" s="6"/>
      <c r="K255" s="6"/>
      <c r="L255" s="7"/>
      <c r="M255" s="8"/>
      <c r="N255" s="2"/>
      <c r="O255" s="3"/>
    </row>
    <row r="256" spans="1:15" x14ac:dyDescent="0.15">
      <c r="A256" s="54"/>
      <c r="J256" s="6"/>
      <c r="K256" s="6"/>
      <c r="L256" s="7"/>
      <c r="M256" s="8"/>
      <c r="N256" s="2"/>
      <c r="O256" s="3"/>
    </row>
    <row r="257" spans="1:15" x14ac:dyDescent="0.15">
      <c r="A257" s="54"/>
      <c r="J257" s="6"/>
      <c r="K257" s="6"/>
      <c r="L257" s="7"/>
      <c r="M257" s="8"/>
      <c r="N257" s="2"/>
      <c r="O257" s="3"/>
    </row>
    <row r="258" spans="1:15" x14ac:dyDescent="0.15">
      <c r="A258" s="54"/>
      <c r="J258" s="6"/>
      <c r="K258" s="6"/>
      <c r="L258" s="7"/>
      <c r="M258" s="8"/>
      <c r="N258" s="2"/>
      <c r="O258" s="3"/>
    </row>
    <row r="259" spans="1:15" x14ac:dyDescent="0.15">
      <c r="A259" s="54"/>
      <c r="J259" s="6"/>
      <c r="K259" s="6"/>
      <c r="L259" s="7"/>
      <c r="M259" s="8"/>
      <c r="N259" s="2"/>
      <c r="O259" s="3"/>
    </row>
    <row r="260" spans="1:15" x14ac:dyDescent="0.15">
      <c r="A260" s="54"/>
      <c r="J260" s="6"/>
      <c r="K260" s="6"/>
      <c r="L260" s="7"/>
      <c r="M260" s="8"/>
      <c r="N260" s="2"/>
      <c r="O260" s="3"/>
    </row>
    <row r="261" spans="1:15" x14ac:dyDescent="0.15">
      <c r="A261" s="54"/>
      <c r="J261" s="6"/>
      <c r="K261" s="6"/>
      <c r="L261" s="7"/>
      <c r="M261" s="8"/>
      <c r="N261" s="2"/>
      <c r="O261" s="3"/>
    </row>
    <row r="262" spans="1:15" x14ac:dyDescent="0.15">
      <c r="A262" s="54"/>
      <c r="J262" s="6"/>
      <c r="K262" s="6"/>
      <c r="L262" s="7"/>
      <c r="M262" s="8"/>
      <c r="N262" s="2"/>
      <c r="O262" s="3"/>
    </row>
    <row r="263" spans="1:15" x14ac:dyDescent="0.15">
      <c r="A263" s="54"/>
      <c r="J263" s="6"/>
      <c r="K263" s="6"/>
      <c r="L263" s="7"/>
      <c r="M263" s="8"/>
      <c r="N263" s="2"/>
      <c r="O263" s="3"/>
    </row>
    <row r="264" spans="1:15" x14ac:dyDescent="0.15">
      <c r="A264" s="54"/>
      <c r="J264" s="6"/>
      <c r="K264" s="6"/>
      <c r="L264" s="7"/>
      <c r="M264" s="8"/>
      <c r="N264" s="2"/>
      <c r="O264" s="3"/>
    </row>
    <row r="265" spans="1:15" x14ac:dyDescent="0.15">
      <c r="A265" s="54"/>
      <c r="J265" s="6"/>
      <c r="K265" s="6"/>
      <c r="L265" s="7"/>
      <c r="M265" s="8"/>
      <c r="N265" s="2"/>
      <c r="O265" s="3"/>
    </row>
    <row r="266" spans="1:15" x14ac:dyDescent="0.15">
      <c r="A266" s="54"/>
      <c r="J266" s="6"/>
      <c r="K266" s="6"/>
      <c r="L266" s="7"/>
      <c r="M266" s="8"/>
      <c r="N266" s="2"/>
      <c r="O266" s="3"/>
    </row>
    <row r="267" spans="1:15" x14ac:dyDescent="0.15">
      <c r="A267" s="54"/>
      <c r="J267" s="6"/>
      <c r="K267" s="6"/>
      <c r="L267" s="7"/>
      <c r="M267" s="8"/>
      <c r="N267" s="2"/>
      <c r="O267" s="3"/>
    </row>
    <row r="268" spans="1:15" x14ac:dyDescent="0.15">
      <c r="A268" s="54"/>
      <c r="J268" s="6"/>
      <c r="K268" s="6"/>
      <c r="L268" s="7"/>
      <c r="M268" s="8"/>
      <c r="N268" s="2"/>
      <c r="O268" s="3"/>
    </row>
    <row r="269" spans="1:15" x14ac:dyDescent="0.15">
      <c r="A269" s="54"/>
      <c r="J269" s="6"/>
      <c r="K269" s="6"/>
      <c r="L269" s="7"/>
      <c r="M269" s="8"/>
      <c r="N269" s="2"/>
      <c r="O269" s="3"/>
    </row>
    <row r="270" spans="1:15" x14ac:dyDescent="0.15">
      <c r="A270" s="54"/>
      <c r="J270" s="6"/>
      <c r="K270" s="6"/>
      <c r="L270" s="7"/>
      <c r="M270" s="8"/>
      <c r="N270" s="2"/>
      <c r="O270" s="3"/>
    </row>
    <row r="271" spans="1:15" x14ac:dyDescent="0.15">
      <c r="A271" s="54"/>
      <c r="J271" s="6"/>
      <c r="K271" s="6"/>
      <c r="L271" s="7"/>
      <c r="M271" s="8"/>
      <c r="N271" s="2"/>
      <c r="O271" s="3"/>
    </row>
    <row r="272" spans="1:15" x14ac:dyDescent="0.15">
      <c r="A272" s="54"/>
      <c r="J272" s="6"/>
      <c r="K272" s="6"/>
      <c r="L272" s="7"/>
      <c r="M272" s="8"/>
      <c r="N272" s="2"/>
      <c r="O272" s="3"/>
    </row>
    <row r="273" spans="1:15" x14ac:dyDescent="0.15">
      <c r="A273" s="54"/>
      <c r="J273" s="6"/>
      <c r="K273" s="6"/>
      <c r="L273" s="7"/>
      <c r="M273" s="8"/>
      <c r="N273" s="2"/>
      <c r="O273" s="3"/>
    </row>
    <row r="274" spans="1:15" x14ac:dyDescent="0.15">
      <c r="A274" s="54"/>
      <c r="J274" s="6"/>
      <c r="K274" s="6"/>
      <c r="L274" s="7"/>
      <c r="M274" s="8"/>
      <c r="N274" s="2"/>
      <c r="O274" s="3"/>
    </row>
    <row r="275" spans="1:15" x14ac:dyDescent="0.15">
      <c r="A275" s="54"/>
      <c r="J275" s="6"/>
      <c r="K275" s="6"/>
      <c r="L275" s="7"/>
      <c r="M275" s="8"/>
      <c r="N275" s="2"/>
      <c r="O275" s="3"/>
    </row>
    <row r="276" spans="1:15" x14ac:dyDescent="0.15">
      <c r="A276" s="54"/>
      <c r="J276" s="6"/>
      <c r="K276" s="6"/>
      <c r="L276" s="7"/>
      <c r="M276" s="8"/>
      <c r="N276" s="2"/>
      <c r="O276" s="3"/>
    </row>
    <row r="277" spans="1:15" x14ac:dyDescent="0.15">
      <c r="A277" s="54"/>
      <c r="J277" s="6"/>
      <c r="K277" s="6"/>
      <c r="L277" s="7"/>
      <c r="M277" s="8"/>
      <c r="N277" s="2"/>
      <c r="O277" s="3"/>
    </row>
    <row r="278" spans="1:15" x14ac:dyDescent="0.15">
      <c r="A278" s="54"/>
      <c r="J278" s="6"/>
      <c r="K278" s="6"/>
      <c r="L278" s="7"/>
      <c r="M278" s="8"/>
      <c r="N278" s="2"/>
      <c r="O278" s="3"/>
    </row>
    <row r="279" spans="1:15" x14ac:dyDescent="0.15">
      <c r="A279" s="54"/>
      <c r="J279" s="6"/>
      <c r="K279" s="6"/>
      <c r="L279" s="7"/>
      <c r="M279" s="8"/>
      <c r="N279" s="2"/>
      <c r="O279" s="3"/>
    </row>
    <row r="280" spans="1:15" x14ac:dyDescent="0.15">
      <c r="A280" s="54"/>
      <c r="J280" s="6"/>
      <c r="K280" s="6"/>
      <c r="L280" s="7"/>
      <c r="M280" s="8"/>
      <c r="N280" s="2"/>
      <c r="O280" s="3"/>
    </row>
  </sheetData>
  <mergeCells count="7">
    <mergeCell ref="A4:G7"/>
    <mergeCell ref="J1:K1"/>
    <mergeCell ref="L1:M1"/>
    <mergeCell ref="Q1:R1"/>
    <mergeCell ref="J2:K2"/>
    <mergeCell ref="L2:M2"/>
    <mergeCell ref="Q2:R2"/>
  </mergeCells>
  <phoneticPr fontId="1"/>
  <conditionalFormatting sqref="P102:P114 P29:P34 P39:P43 P49:P50 P55:P58 P63:P67 P72:P79 P84:P88 P93:P97 P119:P1048576 P1:P3 J6:J7 P20:Q21 P9:P11 P17:P19 P13:P14 P8:Q8 Q6:R7">
    <cfRule type="cellIs" dxfId="38" priority="37" operator="equal">
      <formula>"？"</formula>
    </cfRule>
    <cfRule type="cellIs" dxfId="37" priority="38" operator="equal">
      <formula>"陽"</formula>
    </cfRule>
    <cfRule type="cellIs" dxfId="36" priority="39" operator="equal">
      <formula>"陰"</formula>
    </cfRule>
  </conditionalFormatting>
  <conditionalFormatting sqref="P37:Q38">
    <cfRule type="cellIs" dxfId="35" priority="34" operator="equal">
      <formula>"？"</formula>
    </cfRule>
    <cfRule type="cellIs" dxfId="34" priority="35" operator="equal">
      <formula>"陽"</formula>
    </cfRule>
    <cfRule type="cellIs" dxfId="33" priority="36" operator="equal">
      <formula>"陰"</formula>
    </cfRule>
  </conditionalFormatting>
  <conditionalFormatting sqref="P61:Q62">
    <cfRule type="cellIs" dxfId="32" priority="31" operator="equal">
      <formula>"？"</formula>
    </cfRule>
    <cfRule type="cellIs" dxfId="31" priority="32" operator="equal">
      <formula>"陽"</formula>
    </cfRule>
    <cfRule type="cellIs" dxfId="30" priority="33" operator="equal">
      <formula>"陰"</formula>
    </cfRule>
  </conditionalFormatting>
  <conditionalFormatting sqref="P70:Q71">
    <cfRule type="cellIs" dxfId="29" priority="28" operator="equal">
      <formula>"？"</formula>
    </cfRule>
    <cfRule type="cellIs" dxfId="28" priority="29" operator="equal">
      <formula>"陽"</formula>
    </cfRule>
    <cfRule type="cellIs" dxfId="27" priority="30" operator="equal">
      <formula>"陰"</formula>
    </cfRule>
  </conditionalFormatting>
  <conditionalFormatting sqref="P82:Q83">
    <cfRule type="cellIs" dxfId="26" priority="25" operator="equal">
      <formula>"？"</formula>
    </cfRule>
    <cfRule type="cellIs" dxfId="25" priority="26" operator="equal">
      <formula>"陽"</formula>
    </cfRule>
    <cfRule type="cellIs" dxfId="24" priority="27" operator="equal">
      <formula>"陰"</formula>
    </cfRule>
  </conditionalFormatting>
  <conditionalFormatting sqref="P46:Q48">
    <cfRule type="cellIs" dxfId="23" priority="22" operator="equal">
      <formula>"？"</formula>
    </cfRule>
    <cfRule type="cellIs" dxfId="22" priority="23" operator="equal">
      <formula>"陽"</formula>
    </cfRule>
    <cfRule type="cellIs" dxfId="21" priority="24" operator="equal">
      <formula>"陰"</formula>
    </cfRule>
  </conditionalFormatting>
  <conditionalFormatting sqref="P53:Q54">
    <cfRule type="cellIs" dxfId="20" priority="19" operator="equal">
      <formula>"？"</formula>
    </cfRule>
    <cfRule type="cellIs" dxfId="19" priority="20" operator="equal">
      <formula>"陽"</formula>
    </cfRule>
    <cfRule type="cellIs" dxfId="18" priority="21" operator="equal">
      <formula>"陰"</formula>
    </cfRule>
  </conditionalFormatting>
  <conditionalFormatting sqref="P91:Q92">
    <cfRule type="cellIs" dxfId="17" priority="16" operator="equal">
      <formula>"？"</formula>
    </cfRule>
    <cfRule type="cellIs" dxfId="16" priority="17" operator="equal">
      <formula>"陽"</formula>
    </cfRule>
    <cfRule type="cellIs" dxfId="15" priority="18" operator="equal">
      <formula>"陰"</formula>
    </cfRule>
  </conditionalFormatting>
  <conditionalFormatting sqref="P100:Q101">
    <cfRule type="cellIs" dxfId="14" priority="13" operator="equal">
      <formula>"？"</formula>
    </cfRule>
    <cfRule type="cellIs" dxfId="13" priority="14" operator="equal">
      <formula>"陽"</formula>
    </cfRule>
    <cfRule type="cellIs" dxfId="12" priority="15" operator="equal">
      <formula>"陰"</formula>
    </cfRule>
  </conditionalFormatting>
  <conditionalFormatting sqref="P117:Q118">
    <cfRule type="cellIs" dxfId="11" priority="10" operator="equal">
      <formula>"？"</formula>
    </cfRule>
    <cfRule type="cellIs" dxfId="10" priority="11" operator="equal">
      <formula>"陽"</formula>
    </cfRule>
    <cfRule type="cellIs" dxfId="9" priority="12" operator="equal">
      <formula>"陰"</formula>
    </cfRule>
  </conditionalFormatting>
  <conditionalFormatting sqref="P15:P16">
    <cfRule type="cellIs" dxfId="8" priority="7" operator="equal">
      <formula>"？"</formula>
    </cfRule>
    <cfRule type="cellIs" dxfId="7" priority="8" operator="equal">
      <formula>"陽"</formula>
    </cfRule>
    <cfRule type="cellIs" dxfId="6" priority="9" operator="equal">
      <formula>"陰"</formula>
    </cfRule>
  </conditionalFormatting>
  <conditionalFormatting sqref="Q4:Q5">
    <cfRule type="cellIs" dxfId="5" priority="4" operator="equal">
      <formula>"？"</formula>
    </cfRule>
    <cfRule type="cellIs" dxfId="4" priority="5" operator="equal">
      <formula>"陽"</formula>
    </cfRule>
    <cfRule type="cellIs" dxfId="3" priority="6" operator="equal">
      <formula>"陰"</formula>
    </cfRule>
  </conditionalFormatting>
  <conditionalFormatting sqref="P12">
    <cfRule type="cellIs" dxfId="2" priority="1" operator="equal">
      <formula>"？"</formula>
    </cfRule>
    <cfRule type="cellIs" dxfId="1" priority="2" operator="equal">
      <formula>"陽"</formula>
    </cfRule>
    <cfRule type="cellIs" dxfId="0" priority="3" operator="equal">
      <formula>"陰"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85" zoomScaleNormal="85" workbookViewId="0">
      <selection activeCell="A99" sqref="A99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エントリー①</vt:lpstr>
      <vt:lpstr>エントリー②</vt:lpstr>
      <vt:lpstr>エントリー③</vt:lpstr>
      <vt:lpstr>画像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 ??</dc:creator>
  <cp:lastModifiedBy>?? ??</cp:lastModifiedBy>
  <dcterms:created xsi:type="dcterms:W3CDTF">2015-07-09T17:02:26Z</dcterms:created>
  <dcterms:modified xsi:type="dcterms:W3CDTF">2015-09-08T12:58:47Z</dcterms:modified>
</cp:coreProperties>
</file>