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1985" yWindow="15" windowWidth="12030" windowHeight="10050" firstSheet="1" activeTab="1"/>
  </bookViews>
  <sheets>
    <sheet name="トレード詳細例 (2)" sheetId="9" r:id="rId1"/>
    <sheet name="9月12日～９月23日　画像" sheetId="10" r:id="rId2"/>
    <sheet name="トレード結果" sheetId="8" r:id="rId3"/>
  </sheets>
  <calcPr calcId="145621"/>
</workbook>
</file>

<file path=xl/calcChain.xml><?xml version="1.0" encoding="utf-8"?>
<calcChain xmlns="http://schemas.openxmlformats.org/spreadsheetml/2006/main">
  <c r="H357" i="10" l="1"/>
  <c r="H15" i="8"/>
  <c r="H261" i="10" l="1"/>
  <c r="H172" i="10"/>
  <c r="H88" i="10"/>
  <c r="H48" i="10"/>
  <c r="H4" i="10"/>
  <c r="I16" i="8"/>
  <c r="I2" i="8"/>
  <c r="H13" i="8"/>
  <c r="H11" i="8"/>
  <c r="H9" i="8"/>
  <c r="H7" i="8"/>
  <c r="H5" i="8"/>
  <c r="H2" i="8" l="1"/>
  <c r="H16" i="8"/>
</calcChain>
</file>

<file path=xl/sharedStrings.xml><?xml version="1.0" encoding="utf-8"?>
<sst xmlns="http://schemas.openxmlformats.org/spreadsheetml/2006/main" count="322" uniqueCount="110">
  <si>
    <t>ストップ</t>
    <phoneticPr fontId="1"/>
  </si>
  <si>
    <t>売り</t>
    <rPh sb="0" eb="1">
      <t>ウ</t>
    </rPh>
    <phoneticPr fontId="1"/>
  </si>
  <si>
    <t>エントリー</t>
    <phoneticPr fontId="1"/>
  </si>
  <si>
    <t>仕掛け②ＥＢ出現</t>
    <rPh sb="0" eb="2">
      <t>シカ</t>
    </rPh>
    <rPh sb="6" eb="8">
      <t>シュツゲン</t>
    </rPh>
    <phoneticPr fontId="1"/>
  </si>
  <si>
    <t>トレード詳細データ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</si>
  <si>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</si>
  <si>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</si>
  <si>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</si>
  <si>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</si>
  <si>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</si>
  <si>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</si>
  <si>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</si>
  <si>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</si>
  <si>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</si>
  <si>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</si>
  <si>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</si>
  <si>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平均利益</t>
  </si>
  <si>
    <t>平均損失</t>
  </si>
  <si>
    <t>最大連勝数</t>
  </si>
  <si>
    <t>最大連敗数</t>
  </si>
  <si>
    <t>最大DD(pips)</t>
  </si>
  <si>
    <t>勝率</t>
  </si>
  <si>
    <t>買い</t>
    <rPh sb="0" eb="1">
      <t>カ</t>
    </rPh>
    <phoneticPr fontId="1"/>
  </si>
  <si>
    <t>8/26午後10時</t>
    <rPh sb="4" eb="6">
      <t>ゴゴ</t>
    </rPh>
    <rPh sb="8" eb="9">
      <t>ジ</t>
    </rPh>
    <phoneticPr fontId="1"/>
  </si>
  <si>
    <t>8万通貨</t>
    <rPh sb="1" eb="2">
      <t>マン</t>
    </rPh>
    <rPh sb="2" eb="4">
      <t>ツウカ</t>
    </rPh>
    <phoneticPr fontId="1"/>
  </si>
  <si>
    <t>8/28午後10時</t>
    <rPh sb="4" eb="6">
      <t>ゴゴ</t>
    </rPh>
    <rPh sb="8" eb="9">
      <t>ジ</t>
    </rPh>
    <phoneticPr fontId="1"/>
  </si>
  <si>
    <t>10万通貨</t>
    <rPh sb="2" eb="3">
      <t>マン</t>
    </rPh>
    <rPh sb="3" eb="5">
      <t>ツウカ</t>
    </rPh>
    <phoneticPr fontId="1"/>
  </si>
  <si>
    <t>（結果）</t>
    <rPh sb="1" eb="3">
      <t>ケッカ</t>
    </rPh>
    <phoneticPr fontId="1"/>
  </si>
  <si>
    <t>開始資金</t>
    <rPh sb="0" eb="2">
      <t>カイシ</t>
    </rPh>
    <rPh sb="2" eb="4">
      <t>シキン</t>
    </rPh>
    <phoneticPr fontId="1"/>
  </si>
  <si>
    <t>現在資金</t>
    <rPh sb="0" eb="2">
      <t>ゲンザイ</t>
    </rPh>
    <rPh sb="2" eb="4">
      <t>シキン</t>
    </rPh>
    <phoneticPr fontId="1"/>
  </si>
  <si>
    <t>①ＵＳＤ／ＣＨＦ　4Ｈ足　デモトレード</t>
    <rPh sb="11" eb="12">
      <t>アシ</t>
    </rPh>
    <phoneticPr fontId="1"/>
  </si>
  <si>
    <t>②ＥＵＲ／ＪＰＹ　4Ｈ足　デモトレード</t>
    <rPh sb="11" eb="12">
      <t>アシ</t>
    </rPh>
    <phoneticPr fontId="1"/>
  </si>
  <si>
    <t>③ＣＡＤ／ＪＰＹ　1Ｈ足　デモトレード</t>
    <rPh sb="11" eb="12">
      <t>アシ</t>
    </rPh>
    <phoneticPr fontId="1"/>
  </si>
  <si>
    <t>9/1午後11時</t>
    <rPh sb="3" eb="5">
      <t>ゴゴ</t>
    </rPh>
    <rPh sb="7" eb="8">
      <t>ジ</t>
    </rPh>
    <phoneticPr fontId="1"/>
  </si>
  <si>
    <t>11万通貨</t>
    <rPh sb="2" eb="3">
      <t>マン</t>
    </rPh>
    <rPh sb="3" eb="5">
      <t>ツウカ</t>
    </rPh>
    <phoneticPr fontId="1"/>
  </si>
  <si>
    <t>建値決済</t>
    <rPh sb="0" eb="2">
      <t>タテネ</t>
    </rPh>
    <rPh sb="2" eb="4">
      <t>ケッサイ</t>
    </rPh>
    <phoneticPr fontId="1"/>
  </si>
  <si>
    <t>引き分け</t>
    <rPh sb="0" eb="1">
      <t>ヒ</t>
    </rPh>
    <rPh sb="2" eb="3">
      <t>ワ</t>
    </rPh>
    <phoneticPr fontId="1"/>
  </si>
  <si>
    <t>①GBP／ＣＨＦ　1Ｈ足　デモトレード</t>
    <rPh sb="11" eb="12">
      <t>アシ</t>
    </rPh>
    <phoneticPr fontId="1"/>
  </si>
  <si>
    <t>33万通貨</t>
    <rPh sb="2" eb="3">
      <t>マン</t>
    </rPh>
    <rPh sb="3" eb="5">
      <t>ツウカ</t>
    </rPh>
    <phoneticPr fontId="1"/>
  </si>
  <si>
    <t>＊反省点：早く建値に移動しすぎた。</t>
    <rPh sb="1" eb="3">
      <t>ハンセイ</t>
    </rPh>
    <rPh sb="3" eb="4">
      <t>テン</t>
    </rPh>
    <rPh sb="5" eb="6">
      <t>ハヤ</t>
    </rPh>
    <rPh sb="7" eb="9">
      <t>タテネ</t>
    </rPh>
    <rPh sb="10" eb="12">
      <t>イドウ</t>
    </rPh>
    <phoneticPr fontId="1"/>
  </si>
  <si>
    <t>負け</t>
    <rPh sb="0" eb="1">
      <t>マ</t>
    </rPh>
    <phoneticPr fontId="1"/>
  </si>
  <si>
    <t>勝ち</t>
    <rPh sb="0" eb="1">
      <t>カ</t>
    </rPh>
    <phoneticPr fontId="1"/>
  </si>
  <si>
    <t>うまくやれば、大きく利益をとれたはず。</t>
    <rPh sb="7" eb="8">
      <t>オオ</t>
    </rPh>
    <rPh sb="10" eb="12">
      <t>リエキ</t>
    </rPh>
    <phoneticPr fontId="1"/>
  </si>
  <si>
    <t>(現在でも、保有できていた　400PIPSとれたかも？）</t>
    <rPh sb="1" eb="3">
      <t>ゲンザイ</t>
    </rPh>
    <rPh sb="6" eb="8">
      <t>ホユウ</t>
    </rPh>
    <phoneticPr fontId="1"/>
  </si>
  <si>
    <t>140.9PIPS</t>
    <phoneticPr fontId="1"/>
  </si>
  <si>
    <t>(現在でも、保有できていた　300PIPSとれたかも？）</t>
    <rPh sb="1" eb="3">
      <t>ゲンザイ</t>
    </rPh>
    <rPh sb="6" eb="8">
      <t>ホユウ</t>
    </rPh>
    <phoneticPr fontId="1"/>
  </si>
  <si>
    <t>ー18.3PIPS</t>
    <phoneticPr fontId="1"/>
  </si>
  <si>
    <t>反省点＊ドル円の売りにびびり、早期決済をしてしまった。</t>
    <rPh sb="0" eb="3">
      <t>ハンセイテン</t>
    </rPh>
    <rPh sb="6" eb="7">
      <t>エン</t>
    </rPh>
    <rPh sb="8" eb="9">
      <t>ウ</t>
    </rPh>
    <rPh sb="15" eb="17">
      <t>ソウキ</t>
    </rPh>
    <rPh sb="17" eb="19">
      <t>ケッサイ</t>
    </rPh>
    <phoneticPr fontId="1"/>
  </si>
  <si>
    <t>反省点＊ユーロ円の戻しにびびり、早期決済をしてしまった。</t>
    <rPh sb="0" eb="3">
      <t>ハンセイテン</t>
    </rPh>
    <rPh sb="7" eb="8">
      <t>エン</t>
    </rPh>
    <rPh sb="9" eb="10">
      <t>モド</t>
    </rPh>
    <rPh sb="16" eb="18">
      <t>ソウキ</t>
    </rPh>
    <rPh sb="18" eb="20">
      <t>ケッサイ</t>
    </rPh>
    <phoneticPr fontId="1"/>
  </si>
  <si>
    <t>通貨ペア</t>
  </si>
  <si>
    <t>決済約定日時</t>
  </si>
  <si>
    <t>売買</t>
  </si>
  <si>
    <t>Lot数</t>
  </si>
  <si>
    <t>新規約定日時</t>
  </si>
  <si>
    <t>新規約定値</t>
  </si>
  <si>
    <t>決済約定値</t>
  </si>
  <si>
    <t>pip損益</t>
  </si>
  <si>
    <t>売買損益</t>
  </si>
  <si>
    <t>9/3～9/  のデモトレード結果</t>
    <rPh sb="15" eb="17">
      <t>ケッカ</t>
    </rPh>
    <phoneticPr fontId="1"/>
  </si>
  <si>
    <t>3％で管理</t>
    <rPh sb="3" eb="5">
      <t>カンリ</t>
    </rPh>
    <phoneticPr fontId="1"/>
  </si>
  <si>
    <t>（概要）</t>
    <rPh sb="1" eb="3">
      <t>ガイヨウ</t>
    </rPh>
    <phoneticPr fontId="1"/>
  </si>
  <si>
    <t>備考</t>
    <rPh sb="0" eb="2">
      <t>ビコウ</t>
    </rPh>
    <phoneticPr fontId="1"/>
  </si>
  <si>
    <t>2015.09.15 15:00:34</t>
  </si>
  <si>
    <t>sell</t>
  </si>
  <si>
    <t>gbpusd</t>
  </si>
  <si>
    <t>2015.09.15 18:17:07</t>
  </si>
  <si>
    <t>+</t>
    <phoneticPr fontId="10"/>
  </si>
  <si>
    <t>2015.09.16 13:49:38</t>
  </si>
  <si>
    <t>buy</t>
  </si>
  <si>
    <t>usdjpy</t>
  </si>
  <si>
    <t>2015.09.16 17:24:04</t>
  </si>
  <si>
    <t>2015.09.16 17:50:52</t>
  </si>
  <si>
    <t>usdcad</t>
  </si>
  <si>
    <t>2015.09.16 23:55:39</t>
  </si>
  <si>
    <t>2015.09.17 11:58:27</t>
  </si>
  <si>
    <t>audcad</t>
  </si>
  <si>
    <t>2015.09.17 12:10:25</t>
  </si>
  <si>
    <t>2015.09.17 13:39:02</t>
  </si>
  <si>
    <t>2015.09.17 19:36:19</t>
  </si>
  <si>
    <t>2015.09.21 13:09:08</t>
  </si>
  <si>
    <t>2015.09.21 15:08:21</t>
  </si>
  <si>
    <t>2015.09.22 08:57:28</t>
  </si>
  <si>
    <t>euraud</t>
  </si>
  <si>
    <t>2015.09.22 11:31:37</t>
  </si>
  <si>
    <t>-</t>
    <phoneticPr fontId="10"/>
  </si>
  <si>
    <t>2015.09.22 09:03:17</t>
  </si>
  <si>
    <t>gbpnzd</t>
  </si>
  <si>
    <t>2015.09.22 12:03:00</t>
  </si>
  <si>
    <t>2015.09.22 11:01:30</t>
  </si>
  <si>
    <t>nzdjpy</t>
  </si>
  <si>
    <t>2015.09.22 15:34:35</t>
  </si>
  <si>
    <t>2015.09.22 15:30:44</t>
  </si>
  <si>
    <t>2015.09.22 16:38:29</t>
  </si>
  <si>
    <t>9/15～9/22</t>
    <phoneticPr fontId="1"/>
  </si>
  <si>
    <t>建値決済</t>
    <rPh sb="0" eb="2">
      <t>タテネ</t>
    </rPh>
    <rPh sb="2" eb="4">
      <t>ケッサイ</t>
    </rPh>
    <phoneticPr fontId="1"/>
  </si>
  <si>
    <t>ほぼ建値決済</t>
    <rPh sb="2" eb="4">
      <t>タテネ</t>
    </rPh>
    <rPh sb="4" eb="6">
      <t>ケッサイ</t>
    </rPh>
    <phoneticPr fontId="1"/>
  </si>
  <si>
    <t>2015.09.22 16:52:45</t>
    <phoneticPr fontId="1"/>
  </si>
  <si>
    <t>2015.09.22 20:49:27</t>
    <phoneticPr fontId="1"/>
  </si>
  <si>
    <t>画像なし</t>
    <rPh sb="0" eb="2">
      <t>ガゾウ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</si>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</sst>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\ h:mm;@"/>
    <numFmt numFmtId="177" formatCode="0.00000_ "/>
    <numFmt numFmtId="178" formatCode="0_ "/>
    <numFmt numFmtId="179" formatCode="0.0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5" fillId="0" borderId="0" xfId="0" applyFont="1"/>
    <xf numFmtId="0" fontId="4" fillId="0" borderId="0" xfId="0" applyFont="1"/>
    <xf numFmtId="38" fontId="5" fillId="0" borderId="0" xfId="1" applyFont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38" fontId="9" fillId="0" borderId="0" xfId="1" applyFont="1" applyAlignment="1"/>
    <xf numFmtId="56" fontId="4" fillId="0" borderId="0" xfId="0" applyNumberFormat="1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38" fontId="0" fillId="2" borderId="0" xfId="1" applyFont="1" applyFill="1">
      <alignment vertical="center"/>
    </xf>
    <xf numFmtId="177" fontId="0" fillId="2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178" fontId="0" fillId="3" borderId="0" xfId="0" applyNumberFormat="1" applyFill="1" applyAlignment="1">
      <alignment vertical="center"/>
    </xf>
    <xf numFmtId="177" fontId="0" fillId="3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178" fontId="0" fillId="4" borderId="0" xfId="0" applyNumberFormat="1" applyFill="1" applyAlignment="1">
      <alignment vertical="center"/>
    </xf>
    <xf numFmtId="177" fontId="0" fillId="4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178" fontId="0" fillId="5" borderId="0" xfId="0" applyNumberFormat="1" applyFill="1" applyAlignment="1">
      <alignment vertical="center"/>
    </xf>
    <xf numFmtId="177" fontId="0" fillId="5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178" fontId="0" fillId="6" borderId="0" xfId="0" applyNumberFormat="1" applyFill="1" applyAlignment="1">
      <alignment vertical="center"/>
    </xf>
    <xf numFmtId="177" fontId="0" fillId="6" borderId="0" xfId="0" applyNumberFormat="1" applyFill="1" applyAlignment="1">
      <alignment vertical="center"/>
    </xf>
    <xf numFmtId="179" fontId="0" fillId="0" borderId="0" xfId="0" applyNumberFormat="1"/>
    <xf numFmtId="179" fontId="0" fillId="0" borderId="1" xfId="0" applyNumberFormat="1" applyBorder="1"/>
    <xf numFmtId="0" fontId="0" fillId="0" borderId="2" xfId="0" applyBorder="1"/>
    <xf numFmtId="179" fontId="0" fillId="0" borderId="2" xfId="0" applyNumberFormat="1" applyBorder="1"/>
    <xf numFmtId="38" fontId="0" fillId="0" borderId="2" xfId="1" applyFont="1" applyBorder="1" applyAlignment="1"/>
    <xf numFmtId="38" fontId="0" fillId="0" borderId="1" xfId="1" applyFont="1" applyBorder="1" applyAlignment="1"/>
    <xf numFmtId="38" fontId="0" fillId="0" borderId="0" xfId="1" applyFont="1" applyAlignment="1"/>
    <xf numFmtId="0" fontId="0" fillId="0" borderId="0" xfId="0" applyFill="1" applyBorder="1" applyAlignment="1">
      <alignment vertical="center"/>
    </xf>
    <xf numFmtId="0" fontId="0" fillId="0" borderId="0" xfId="0" applyBorder="1"/>
    <xf numFmtId="179" fontId="0" fillId="0" borderId="0" xfId="0" applyNumberFormat="1" applyBorder="1"/>
    <xf numFmtId="38" fontId="0" fillId="0" borderId="0" xfId="1" applyFont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57150</xdr:rowOff>
    </xdr:from>
    <xdr:to>
      <xdr:col>10</xdr:col>
      <xdr:colOff>608373</xdr:colOff>
      <xdr:row>37</xdr:row>
      <xdr:rowOff>27893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9819048" cy="5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11</xdr:col>
      <xdr:colOff>161925</xdr:colOff>
      <xdr:row>76</xdr:row>
      <xdr:rowOff>62256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87350"/>
          <a:ext cx="10058400" cy="451995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89</xdr:row>
      <xdr:rowOff>114300</xdr:rowOff>
    </xdr:from>
    <xdr:to>
      <xdr:col>11</xdr:col>
      <xdr:colOff>209550</xdr:colOff>
      <xdr:row>117</xdr:row>
      <xdr:rowOff>127216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3906500"/>
          <a:ext cx="10058400" cy="481351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126</xdr:row>
      <xdr:rowOff>114300</xdr:rowOff>
    </xdr:from>
    <xdr:to>
      <xdr:col>11</xdr:col>
      <xdr:colOff>266700</xdr:colOff>
      <xdr:row>163</xdr:row>
      <xdr:rowOff>168985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754850"/>
          <a:ext cx="10058400" cy="63983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173</xdr:row>
      <xdr:rowOff>85725</xdr:rowOff>
    </xdr:from>
    <xdr:to>
      <xdr:col>11</xdr:col>
      <xdr:colOff>161925</xdr:colOff>
      <xdr:row>205</xdr:row>
      <xdr:rowOff>56006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946225"/>
          <a:ext cx="10058400" cy="545668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358</xdr:row>
      <xdr:rowOff>19050</xdr:rowOff>
    </xdr:from>
    <xdr:to>
      <xdr:col>11</xdr:col>
      <xdr:colOff>200025</xdr:colOff>
      <xdr:row>382</xdr:row>
      <xdr:rowOff>148067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5397400"/>
          <a:ext cx="10058400" cy="42438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215</xdr:row>
      <xdr:rowOff>66675</xdr:rowOff>
    </xdr:from>
    <xdr:to>
      <xdr:col>13</xdr:col>
      <xdr:colOff>657225</xdr:colOff>
      <xdr:row>253</xdr:row>
      <xdr:rowOff>21049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461325"/>
          <a:ext cx="11925300" cy="6469474"/>
        </a:xfrm>
        <a:prstGeom prst="rect">
          <a:avLst/>
        </a:prstGeom>
      </xdr:spPr>
    </xdr:pic>
    <xdr:clientData/>
  </xdr:twoCellAnchor>
  <xdr:twoCellAnchor>
    <xdr:from>
      <xdr:col>9</xdr:col>
      <xdr:colOff>1095375</xdr:colOff>
      <xdr:row>232</xdr:row>
      <xdr:rowOff>104775</xdr:rowOff>
    </xdr:from>
    <xdr:to>
      <xdr:col>10</xdr:col>
      <xdr:colOff>0</xdr:colOff>
      <xdr:row>234</xdr:row>
      <xdr:rowOff>38100</xdr:rowOff>
    </xdr:to>
    <xdr:sp macro="" textlink="">
      <xdr:nvSpPr>
        <xdr:cNvPr id="29" name="円/楕円 28"/>
        <xdr:cNvSpPr/>
      </xdr:nvSpPr>
      <xdr:spPr>
        <a:xfrm>
          <a:off x="9020175" y="36414075"/>
          <a:ext cx="190500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1257977</xdr:colOff>
      <xdr:row>228</xdr:row>
      <xdr:rowOff>47625</xdr:rowOff>
    </xdr:from>
    <xdr:to>
      <xdr:col>10</xdr:col>
      <xdr:colOff>676275</xdr:colOff>
      <xdr:row>232</xdr:row>
      <xdr:rowOff>145227</xdr:rowOff>
    </xdr:to>
    <xdr:cxnSp macro="">
      <xdr:nvCxnSpPr>
        <xdr:cNvPr id="31" name="直線矢印コネクタ 30"/>
        <xdr:cNvCxnSpPr>
          <a:endCxn id="29" idx="7"/>
        </xdr:cNvCxnSpPr>
      </xdr:nvCxnSpPr>
      <xdr:spPr>
        <a:xfrm flipH="1">
          <a:off x="9182777" y="35671125"/>
          <a:ext cx="704173" cy="7834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933450</xdr:colOff>
      <xdr:row>226</xdr:row>
      <xdr:rowOff>142875</xdr:rowOff>
    </xdr:from>
    <xdr:ext cx="2112373" cy="275717"/>
    <xdr:sp macro="" textlink="">
      <xdr:nvSpPr>
        <xdr:cNvPr id="32" name="テキスト ボックス 31"/>
        <xdr:cNvSpPr txBox="1"/>
      </xdr:nvSpPr>
      <xdr:spPr>
        <a:xfrm>
          <a:off x="8858250" y="35423475"/>
          <a:ext cx="2112373" cy="275717"/>
        </a:xfrm>
        <a:prstGeom prst="rect">
          <a:avLst/>
        </a:prstGeom>
        <a:solidFill>
          <a:schemeClr val="bg1"/>
        </a:solidFill>
        <a:ln>
          <a:solidFill>
            <a:schemeClr val="accent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４時間</a:t>
          </a:r>
          <a:r>
            <a:rPr kumimoji="1" lang="en-US" altLang="ja-JP" sz="1100"/>
            <a:t>PB</a:t>
          </a:r>
          <a:r>
            <a:rPr kumimoji="1" lang="ja-JP" altLang="en-US" sz="1100"/>
            <a:t>でエントリー→建値決済</a:t>
          </a:r>
        </a:p>
      </xdr:txBody>
    </xdr:sp>
    <xdr:clientData/>
  </xdr:oneCellAnchor>
  <xdr:twoCellAnchor editAs="oneCell">
    <xdr:from>
      <xdr:col>0</xdr:col>
      <xdr:colOff>104775</xdr:colOff>
      <xdr:row>302</xdr:row>
      <xdr:rowOff>76200</xdr:rowOff>
    </xdr:from>
    <xdr:to>
      <xdr:col>13</xdr:col>
      <xdr:colOff>104775</xdr:colOff>
      <xdr:row>338</xdr:row>
      <xdr:rowOff>16930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7720250"/>
          <a:ext cx="11268075" cy="611293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261</xdr:row>
      <xdr:rowOff>161925</xdr:rowOff>
    </xdr:from>
    <xdr:to>
      <xdr:col>13</xdr:col>
      <xdr:colOff>511016</xdr:colOff>
      <xdr:row>298</xdr:row>
      <xdr:rowOff>161925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0776525"/>
          <a:ext cx="11693366" cy="6343650"/>
        </a:xfrm>
        <a:prstGeom prst="rect">
          <a:avLst/>
        </a:prstGeom>
      </xdr:spPr>
    </xdr:pic>
    <xdr:clientData/>
  </xdr:twoCellAnchor>
  <xdr:twoCellAnchor>
    <xdr:from>
      <xdr:col>8</xdr:col>
      <xdr:colOff>438150</xdr:colOff>
      <xdr:row>328</xdr:row>
      <xdr:rowOff>152400</xdr:rowOff>
    </xdr:from>
    <xdr:to>
      <xdr:col>9</xdr:col>
      <xdr:colOff>542925</xdr:colOff>
      <xdr:row>331</xdr:row>
      <xdr:rowOff>85725</xdr:rowOff>
    </xdr:to>
    <xdr:cxnSp macro="">
      <xdr:nvCxnSpPr>
        <xdr:cNvPr id="39" name="直線矢印コネクタ 38"/>
        <xdr:cNvCxnSpPr/>
      </xdr:nvCxnSpPr>
      <xdr:spPr>
        <a:xfrm flipV="1">
          <a:off x="7677150" y="52254150"/>
          <a:ext cx="790575" cy="447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9525</xdr:colOff>
      <xdr:row>331</xdr:row>
      <xdr:rowOff>38100</xdr:rowOff>
    </xdr:from>
    <xdr:ext cx="581025" cy="275717"/>
    <xdr:sp macro="" textlink="">
      <xdr:nvSpPr>
        <xdr:cNvPr id="40" name="テキスト ボックス 39"/>
        <xdr:cNvSpPr txBox="1"/>
      </xdr:nvSpPr>
      <xdr:spPr>
        <a:xfrm>
          <a:off x="7248525" y="52654200"/>
          <a:ext cx="581025" cy="275717"/>
        </a:xfrm>
        <a:prstGeom prst="rect">
          <a:avLst/>
        </a:prstGeom>
        <a:solidFill>
          <a:schemeClr val="bg1"/>
        </a:solidFill>
        <a:ln>
          <a:solidFill>
            <a:schemeClr val="accent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利確</a:t>
          </a:r>
        </a:p>
      </xdr:txBody>
    </xdr:sp>
    <xdr:clientData/>
  </xdr:oneCellAnchor>
  <xdr:twoCellAnchor>
    <xdr:from>
      <xdr:col>9</xdr:col>
      <xdr:colOff>390525</xdr:colOff>
      <xdr:row>318</xdr:row>
      <xdr:rowOff>95250</xdr:rowOff>
    </xdr:from>
    <xdr:to>
      <xdr:col>10</xdr:col>
      <xdr:colOff>209550</xdr:colOff>
      <xdr:row>322</xdr:row>
      <xdr:rowOff>142875</xdr:rowOff>
    </xdr:to>
    <xdr:cxnSp macro="">
      <xdr:nvCxnSpPr>
        <xdr:cNvPr id="42" name="直線矢印コネクタ 41"/>
        <xdr:cNvCxnSpPr/>
      </xdr:nvCxnSpPr>
      <xdr:spPr>
        <a:xfrm flipH="1">
          <a:off x="8315325" y="50482500"/>
          <a:ext cx="1104900" cy="733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152400</xdr:colOff>
      <xdr:row>317</xdr:row>
      <xdr:rowOff>95250</xdr:rowOff>
    </xdr:from>
    <xdr:ext cx="311239" cy="264560"/>
    <xdr:sp macro="" textlink="">
      <xdr:nvSpPr>
        <xdr:cNvPr id="43" name="テキスト ボックス 42"/>
        <xdr:cNvSpPr txBox="1"/>
      </xdr:nvSpPr>
      <xdr:spPr>
        <a:xfrm>
          <a:off x="9363075" y="50311050"/>
          <a:ext cx="311239" cy="264560"/>
        </a:xfrm>
        <a:prstGeom prst="rect">
          <a:avLst/>
        </a:prstGeom>
        <a:solidFill>
          <a:schemeClr val="bg1"/>
        </a:solidFill>
        <a:ln>
          <a:solidFill>
            <a:schemeClr val="accent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IN</a:t>
          </a:r>
          <a:endParaRPr kumimoji="1" lang="ja-JP" altLang="en-US" sz="1100"/>
        </a:p>
      </xdr:txBody>
    </xdr:sp>
    <xdr:clientData/>
  </xdr:oneCellAnchor>
  <xdr:twoCellAnchor editAs="oneCell">
    <xdr:from>
      <xdr:col>0</xdr:col>
      <xdr:colOff>19050</xdr:colOff>
      <xdr:row>386</xdr:row>
      <xdr:rowOff>85725</xdr:rowOff>
    </xdr:from>
    <xdr:to>
      <xdr:col>11</xdr:col>
      <xdr:colOff>180975</xdr:colOff>
      <xdr:row>418</xdr:row>
      <xdr:rowOff>56006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0264675"/>
          <a:ext cx="10058400" cy="5456681"/>
        </a:xfrm>
        <a:prstGeom prst="rect">
          <a:avLst/>
        </a:prstGeom>
      </xdr:spPr>
    </xdr:pic>
    <xdr:clientData/>
  </xdr:twoCellAnchor>
  <xdr:twoCellAnchor>
    <xdr:from>
      <xdr:col>8</xdr:col>
      <xdr:colOff>142875</xdr:colOff>
      <xdr:row>135</xdr:row>
      <xdr:rowOff>47625</xdr:rowOff>
    </xdr:from>
    <xdr:to>
      <xdr:col>9</xdr:col>
      <xdr:colOff>381000</xdr:colOff>
      <xdr:row>140</xdr:row>
      <xdr:rowOff>142876</xdr:rowOff>
    </xdr:to>
    <xdr:cxnSp macro="">
      <xdr:nvCxnSpPr>
        <xdr:cNvPr id="6" name="直線矢印コネクタ 5"/>
        <xdr:cNvCxnSpPr/>
      </xdr:nvCxnSpPr>
      <xdr:spPr>
        <a:xfrm flipV="1">
          <a:off x="7381875" y="21231225"/>
          <a:ext cx="923925" cy="9525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666750</xdr:colOff>
      <xdr:row>131</xdr:row>
      <xdr:rowOff>114300</xdr:rowOff>
    </xdr:from>
    <xdr:to>
      <xdr:col>10</xdr:col>
      <xdr:colOff>409575</xdr:colOff>
      <xdr:row>134</xdr:row>
      <xdr:rowOff>142875</xdr:rowOff>
    </xdr:to>
    <xdr:cxnSp macro="">
      <xdr:nvCxnSpPr>
        <xdr:cNvPr id="8" name="直線矢印コネクタ 7"/>
        <xdr:cNvCxnSpPr/>
      </xdr:nvCxnSpPr>
      <xdr:spPr>
        <a:xfrm flipH="1">
          <a:off x="8591550" y="20612100"/>
          <a:ext cx="102870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676275</xdr:colOff>
      <xdr:row>140</xdr:row>
      <xdr:rowOff>76200</xdr:rowOff>
    </xdr:from>
    <xdr:ext cx="381000" cy="264560"/>
    <xdr:sp macro="" textlink="">
      <xdr:nvSpPr>
        <xdr:cNvPr id="10" name="テキスト ボックス 9"/>
        <xdr:cNvSpPr txBox="1"/>
      </xdr:nvSpPr>
      <xdr:spPr>
        <a:xfrm>
          <a:off x="7229475" y="22117050"/>
          <a:ext cx="381000" cy="264560"/>
        </a:xfrm>
        <a:prstGeom prst="rect">
          <a:avLst/>
        </a:prstGeom>
        <a:solidFill>
          <a:schemeClr val="bg1"/>
        </a:solidFill>
        <a:ln>
          <a:solidFill>
            <a:schemeClr val="accent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in</a:t>
          </a:r>
          <a:endParaRPr kumimoji="1" lang="ja-JP" altLang="en-US" sz="1100"/>
        </a:p>
      </xdr:txBody>
    </xdr:sp>
    <xdr:clientData/>
  </xdr:oneCellAnchor>
  <xdr:oneCellAnchor>
    <xdr:from>
      <xdr:col>10</xdr:col>
      <xdr:colOff>390525</xdr:colOff>
      <xdr:row>130</xdr:row>
      <xdr:rowOff>85725</xdr:rowOff>
    </xdr:from>
    <xdr:ext cx="428625" cy="264560"/>
    <xdr:sp macro="" textlink="">
      <xdr:nvSpPr>
        <xdr:cNvPr id="30" name="テキスト ボックス 29"/>
        <xdr:cNvSpPr txBox="1"/>
      </xdr:nvSpPr>
      <xdr:spPr>
        <a:xfrm>
          <a:off x="9601200" y="20412075"/>
          <a:ext cx="428625" cy="264560"/>
        </a:xfrm>
        <a:prstGeom prst="rect">
          <a:avLst/>
        </a:prstGeom>
        <a:solidFill>
          <a:schemeClr val="bg1"/>
        </a:solidFill>
        <a:ln>
          <a:solidFill>
            <a:schemeClr val="accent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out</a:t>
          </a:r>
          <a:endParaRPr kumimoji="1" lang="ja-JP" altLang="en-US" sz="1100"/>
        </a:p>
      </xdr:txBody>
    </xdr:sp>
    <xdr:clientData/>
  </xdr:oneCellAnchor>
  <xdr:oneCellAnchor>
    <xdr:from>
      <xdr:col>8</xdr:col>
      <xdr:colOff>419100</xdr:colOff>
      <xdr:row>183</xdr:row>
      <xdr:rowOff>47624</xdr:rowOff>
    </xdr:from>
    <xdr:ext cx="1933575" cy="459100"/>
    <xdr:sp macro="" textlink="">
      <xdr:nvSpPr>
        <xdr:cNvPr id="14" name="テキスト ボックス 13"/>
        <xdr:cNvSpPr txBox="1"/>
      </xdr:nvSpPr>
      <xdr:spPr>
        <a:xfrm>
          <a:off x="7658100" y="28622624"/>
          <a:ext cx="1933575" cy="459100"/>
        </a:xfrm>
        <a:prstGeom prst="rect">
          <a:avLst/>
        </a:prstGeom>
        <a:solidFill>
          <a:schemeClr val="bg1"/>
        </a:solidFill>
        <a:ln>
          <a:solidFill>
            <a:schemeClr val="accent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建値決済できたのに欲を出してしまいました</a:t>
          </a:r>
        </a:p>
      </xdr:txBody>
    </xdr:sp>
    <xdr:clientData/>
  </xdr:oneCellAnchor>
  <xdr:twoCellAnchor>
    <xdr:from>
      <xdr:col>5</xdr:col>
      <xdr:colOff>428625</xdr:colOff>
      <xdr:row>383</xdr:row>
      <xdr:rowOff>38100</xdr:rowOff>
    </xdr:from>
    <xdr:to>
      <xdr:col>6</xdr:col>
      <xdr:colOff>66675</xdr:colOff>
      <xdr:row>385</xdr:row>
      <xdr:rowOff>57150</xdr:rowOff>
    </xdr:to>
    <xdr:sp macro="" textlink="">
      <xdr:nvSpPr>
        <xdr:cNvPr id="15" name="下矢印 14"/>
        <xdr:cNvSpPr/>
      </xdr:nvSpPr>
      <xdr:spPr>
        <a:xfrm>
          <a:off x="5305425" y="60064650"/>
          <a:ext cx="476250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300</xdr:row>
      <xdr:rowOff>0</xdr:rowOff>
    </xdr:from>
    <xdr:to>
      <xdr:col>5</xdr:col>
      <xdr:colOff>476250</xdr:colOff>
      <xdr:row>302</xdr:row>
      <xdr:rowOff>19050</xdr:rowOff>
    </xdr:to>
    <xdr:sp macro="" textlink="">
      <xdr:nvSpPr>
        <xdr:cNvPr id="33" name="下矢印 32"/>
        <xdr:cNvSpPr/>
      </xdr:nvSpPr>
      <xdr:spPr>
        <a:xfrm>
          <a:off x="4876800" y="47301150"/>
          <a:ext cx="476250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1247775</xdr:colOff>
      <xdr:row>272</xdr:row>
      <xdr:rowOff>95250</xdr:rowOff>
    </xdr:from>
    <xdr:to>
      <xdr:col>11</xdr:col>
      <xdr:colOff>381000</xdr:colOff>
      <xdr:row>276</xdr:row>
      <xdr:rowOff>142875</xdr:rowOff>
    </xdr:to>
    <xdr:cxnSp macro="">
      <xdr:nvCxnSpPr>
        <xdr:cNvPr id="36" name="直線矢印コネクタ 35"/>
        <xdr:cNvCxnSpPr/>
      </xdr:nvCxnSpPr>
      <xdr:spPr>
        <a:xfrm flipH="1">
          <a:off x="9172575" y="42595800"/>
          <a:ext cx="1104900" cy="733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323850</xdr:colOff>
      <xdr:row>271</xdr:row>
      <xdr:rowOff>95250</xdr:rowOff>
    </xdr:from>
    <xdr:ext cx="311239" cy="264560"/>
    <xdr:sp macro="" textlink="">
      <xdr:nvSpPr>
        <xdr:cNvPr id="37" name="テキスト ボックス 36"/>
        <xdr:cNvSpPr txBox="1"/>
      </xdr:nvSpPr>
      <xdr:spPr>
        <a:xfrm>
          <a:off x="10220325" y="42424350"/>
          <a:ext cx="311239" cy="264560"/>
        </a:xfrm>
        <a:prstGeom prst="rect">
          <a:avLst/>
        </a:prstGeom>
        <a:solidFill>
          <a:schemeClr val="bg1"/>
        </a:solidFill>
        <a:ln>
          <a:solidFill>
            <a:schemeClr val="accent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IN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>
          <a:solidFill>
            <a:schemeClr val="accent1">
              <a:shade val="95000"/>
              <a:satMod val="105000"/>
            </a:schemeClr>
          </a:solidFill>
        </a:ln>
      </a:spPr>
      <a:bodyPr vertOverflow="clip" horzOverflow="clip" wrap="square" rtlCol="0" anchor="t">
        <a:spAutoFit/>
      </a:bodyPr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A34" sqref="A34"/>
    </sheetView>
  </sheetViews>
  <sheetFormatPr defaultRowHeight="13.5" x14ac:dyDescent="0.15"/>
  <cols>
    <col min="1" max="1" width="22.875" customWidth="1"/>
    <col min="8" max="8" width="11.625" customWidth="1"/>
    <col min="9" max="9" width="13.875" bestFit="1" customWidth="1"/>
  </cols>
  <sheetData>
    <row r="1" spans="1:16" ht="18.75" x14ac:dyDescent="0.2">
      <c r="B1" s="2" t="s">
        <v>58</v>
      </c>
      <c r="G1" s="13">
        <v>42250</v>
      </c>
      <c r="H1" s="5" t="s">
        <v>28</v>
      </c>
      <c r="I1" s="7">
        <v>1000000</v>
      </c>
      <c r="J1" s="5"/>
      <c r="K1" s="5" t="s">
        <v>59</v>
      </c>
      <c r="L1" s="6"/>
    </row>
    <row r="2" spans="1:16" ht="18.75" x14ac:dyDescent="0.2">
      <c r="G2" s="9"/>
      <c r="H2" s="11" t="s">
        <v>29</v>
      </c>
      <c r="I2" s="12"/>
      <c r="K2" s="5"/>
    </row>
    <row r="3" spans="1:16" ht="18.75" x14ac:dyDescent="0.2">
      <c r="A3" s="10" t="s">
        <v>60</v>
      </c>
      <c r="G3" s="1"/>
      <c r="H3" s="5"/>
      <c r="K3" s="5"/>
    </row>
    <row r="4" spans="1:16" ht="18.75" x14ac:dyDescent="0.2">
      <c r="H4" s="5"/>
      <c r="K4" s="5"/>
    </row>
    <row r="5" spans="1:16" x14ac:dyDescent="0.15">
      <c r="A5" s="6" t="s">
        <v>30</v>
      </c>
      <c r="C5" t="s">
        <v>23</v>
      </c>
      <c r="H5" s="1" t="s">
        <v>27</v>
      </c>
      <c r="I5" s="1" t="s">
        <v>41</v>
      </c>
      <c r="J5" s="1" t="s">
        <v>44</v>
      </c>
      <c r="K5" s="8"/>
    </row>
    <row r="6" spans="1:16" x14ac:dyDescent="0.15">
      <c r="C6" s="3" t="s">
        <v>0</v>
      </c>
      <c r="D6" s="3" t="s">
        <v>2</v>
      </c>
      <c r="I6" s="6" t="s">
        <v>47</v>
      </c>
      <c r="J6" s="6"/>
      <c r="K6" s="6"/>
      <c r="L6" s="6"/>
      <c r="M6" s="6"/>
      <c r="N6" s="6"/>
      <c r="O6" s="6"/>
      <c r="P6" s="6"/>
    </row>
    <row r="7" spans="1:16" x14ac:dyDescent="0.15">
      <c r="A7" t="s">
        <v>3</v>
      </c>
      <c r="B7" s="3" t="s">
        <v>22</v>
      </c>
      <c r="C7" s="3">
        <v>0.94152999999999998</v>
      </c>
      <c r="D7" s="3">
        <v>0.94818999999999998</v>
      </c>
      <c r="F7" s="3" t="s">
        <v>24</v>
      </c>
      <c r="I7" s="6" t="s">
        <v>42</v>
      </c>
      <c r="J7" s="6"/>
      <c r="K7" s="6"/>
      <c r="L7" s="6" t="s">
        <v>45</v>
      </c>
      <c r="M7" s="6"/>
      <c r="N7" s="6"/>
      <c r="O7" s="6"/>
      <c r="P7" s="6"/>
    </row>
    <row r="9" spans="1:16" x14ac:dyDescent="0.15">
      <c r="A9" s="6" t="s">
        <v>31</v>
      </c>
      <c r="C9" t="s">
        <v>25</v>
      </c>
      <c r="H9" s="1" t="s">
        <v>27</v>
      </c>
      <c r="I9" s="1" t="s">
        <v>40</v>
      </c>
      <c r="J9" s="1" t="s">
        <v>46</v>
      </c>
    </row>
    <row r="10" spans="1:16" x14ac:dyDescent="0.15">
      <c r="C10" s="3" t="s">
        <v>0</v>
      </c>
      <c r="D10" s="3" t="s">
        <v>2</v>
      </c>
      <c r="I10" s="6" t="s">
        <v>48</v>
      </c>
      <c r="J10" s="6"/>
      <c r="K10" s="6"/>
      <c r="L10" s="6"/>
      <c r="M10" s="6"/>
      <c r="N10" s="6"/>
      <c r="O10" s="6"/>
      <c r="P10" s="6"/>
    </row>
    <row r="11" spans="1:16" x14ac:dyDescent="0.15">
      <c r="A11" t="s">
        <v>3</v>
      </c>
      <c r="B11" s="3" t="s">
        <v>1</v>
      </c>
      <c r="C11" s="3">
        <v>136.41</v>
      </c>
      <c r="D11" s="3">
        <v>135.77600000000001</v>
      </c>
      <c r="F11" s="3" t="s">
        <v>26</v>
      </c>
      <c r="I11" s="6" t="s">
        <v>42</v>
      </c>
      <c r="J11" s="6"/>
      <c r="K11" s="6"/>
      <c r="L11" s="6" t="s">
        <v>43</v>
      </c>
      <c r="M11" s="6"/>
      <c r="N11" s="6"/>
      <c r="O11" s="6"/>
      <c r="P11" s="6"/>
    </row>
    <row r="13" spans="1:16" x14ac:dyDescent="0.15">
      <c r="A13" s="6" t="s">
        <v>32</v>
      </c>
      <c r="C13" t="s">
        <v>33</v>
      </c>
      <c r="H13" s="1" t="s">
        <v>27</v>
      </c>
      <c r="I13" s="1" t="s">
        <v>36</v>
      </c>
      <c r="J13" s="1" t="s">
        <v>35</v>
      </c>
    </row>
    <row r="14" spans="1:16" x14ac:dyDescent="0.15">
      <c r="C14" s="3" t="s">
        <v>0</v>
      </c>
      <c r="D14" s="3" t="s">
        <v>2</v>
      </c>
      <c r="I14" s="6" t="s">
        <v>39</v>
      </c>
    </row>
    <row r="15" spans="1:16" x14ac:dyDescent="0.15">
      <c r="A15" t="s">
        <v>3</v>
      </c>
      <c r="B15" s="3" t="s">
        <v>1</v>
      </c>
      <c r="C15" s="3">
        <v>91.278999999999996</v>
      </c>
      <c r="D15" s="3">
        <v>90.65</v>
      </c>
      <c r="F15" s="3" t="s">
        <v>34</v>
      </c>
    </row>
    <row r="17" spans="1:10" x14ac:dyDescent="0.15">
      <c r="A17" s="6" t="s">
        <v>37</v>
      </c>
      <c r="C17" t="s">
        <v>23</v>
      </c>
      <c r="H17" s="1" t="s">
        <v>27</v>
      </c>
      <c r="I17" s="1" t="s">
        <v>36</v>
      </c>
      <c r="J17" s="1" t="s">
        <v>35</v>
      </c>
    </row>
    <row r="18" spans="1:10" x14ac:dyDescent="0.15">
      <c r="C18" s="3" t="s">
        <v>0</v>
      </c>
      <c r="D18" s="3" t="s">
        <v>2</v>
      </c>
      <c r="I18" s="6" t="s">
        <v>39</v>
      </c>
    </row>
    <row r="19" spans="1:10" x14ac:dyDescent="0.15">
      <c r="A19" t="s">
        <v>3</v>
      </c>
      <c r="B19" s="3" t="s">
        <v>22</v>
      </c>
      <c r="C19" s="3">
        <v>1.4829600000000001</v>
      </c>
      <c r="D19" s="3">
        <v>1.48132</v>
      </c>
      <c r="F19" s="3" t="s">
        <v>38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7"/>
  <sheetViews>
    <sheetView tabSelected="1" workbookViewId="0">
      <selection activeCell="A349" sqref="A349:XFD349"/>
    </sheetView>
  </sheetViews>
  <sheetFormatPr defaultRowHeight="13.5" x14ac:dyDescent="0.15"/>
  <cols>
    <col min="2" max="3" width="18.5" bestFit="1" customWidth="1"/>
    <col min="6" max="7" width="11" bestFit="1" customWidth="1"/>
    <col min="10" max="10" width="16.875" customWidth="1"/>
  </cols>
  <sheetData>
    <row r="2" spans="1:9" ht="14.25" thickBot="1" x14ac:dyDescent="0.2">
      <c r="A2" t="s">
        <v>99</v>
      </c>
    </row>
    <row r="3" spans="1:9" ht="14.25" thickBot="1" x14ac:dyDescent="0.2">
      <c r="A3" s="14" t="s">
        <v>49</v>
      </c>
      <c r="B3" s="17" t="s">
        <v>53</v>
      </c>
      <c r="C3" s="20" t="s">
        <v>50</v>
      </c>
      <c r="D3" s="19" t="s">
        <v>51</v>
      </c>
      <c r="E3" s="15" t="s">
        <v>52</v>
      </c>
      <c r="F3" s="15" t="s">
        <v>54</v>
      </c>
      <c r="G3" s="15" t="s">
        <v>55</v>
      </c>
      <c r="H3" s="15" t="s">
        <v>56</v>
      </c>
      <c r="I3" s="15" t="s">
        <v>57</v>
      </c>
    </row>
    <row r="4" spans="1:9" x14ac:dyDescent="0.15">
      <c r="A4" s="41" t="s">
        <v>64</v>
      </c>
      <c r="B4" s="41" t="s">
        <v>62</v>
      </c>
      <c r="C4" s="41" t="s">
        <v>65</v>
      </c>
      <c r="D4" s="41" t="s">
        <v>63</v>
      </c>
      <c r="E4" s="41">
        <v>0.1</v>
      </c>
      <c r="F4" s="41">
        <v>1.54101</v>
      </c>
      <c r="G4" s="41">
        <v>1.53529</v>
      </c>
      <c r="H4" s="42">
        <f>(F4-G4)*10000</f>
        <v>57.199999999999477</v>
      </c>
      <c r="I4" s="43">
        <v>6875</v>
      </c>
    </row>
    <row r="39" spans="1:10" ht="14.25" thickBot="1" x14ac:dyDescent="0.2">
      <c r="A39" t="s">
        <v>100</v>
      </c>
    </row>
    <row r="40" spans="1:10" ht="14.25" thickBot="1" x14ac:dyDescent="0.2">
      <c r="A40" s="14" t="s">
        <v>49</v>
      </c>
      <c r="B40" s="17" t="s">
        <v>53</v>
      </c>
      <c r="C40" s="20" t="s">
        <v>50</v>
      </c>
      <c r="D40" s="19" t="s">
        <v>51</v>
      </c>
      <c r="E40" s="15" t="s">
        <v>52</v>
      </c>
      <c r="F40" s="15" t="s">
        <v>54</v>
      </c>
      <c r="G40" s="15" t="s">
        <v>55</v>
      </c>
      <c r="H40" s="15" t="s">
        <v>56</v>
      </c>
      <c r="I40" s="15" t="s">
        <v>57</v>
      </c>
      <c r="J40" s="18" t="s">
        <v>61</v>
      </c>
    </row>
    <row r="41" spans="1:10" x14ac:dyDescent="0.15">
      <c r="A41" s="3" t="s">
        <v>69</v>
      </c>
      <c r="B41" s="3" t="s">
        <v>67</v>
      </c>
      <c r="C41" s="3" t="s">
        <v>70</v>
      </c>
      <c r="D41" s="3" t="s">
        <v>68</v>
      </c>
      <c r="E41" s="3">
        <v>0.1</v>
      </c>
      <c r="F41" s="3">
        <v>120.506</v>
      </c>
      <c r="G41" s="3">
        <v>120.505</v>
      </c>
      <c r="H41" s="40">
        <v>0</v>
      </c>
      <c r="I41" s="44">
        <v>-10</v>
      </c>
      <c r="J41" s="3" t="s">
        <v>94</v>
      </c>
    </row>
    <row r="42" spans="1:10" x14ac:dyDescent="0.15">
      <c r="A42" s="47" t="s">
        <v>98</v>
      </c>
    </row>
    <row r="43" spans="1:10" x14ac:dyDescent="0.15">
      <c r="A43" s="47"/>
    </row>
    <row r="44" spans="1:10" x14ac:dyDescent="0.15">
      <c r="A44" s="47"/>
    </row>
    <row r="45" spans="1:10" x14ac:dyDescent="0.15">
      <c r="A45" s="47"/>
    </row>
    <row r="46" spans="1:10" ht="14.25" thickBot="1" x14ac:dyDescent="0.2">
      <c r="A46" s="51" t="s">
        <v>101</v>
      </c>
    </row>
    <row r="47" spans="1:10" ht="14.25" thickBot="1" x14ac:dyDescent="0.2">
      <c r="A47" s="14" t="s">
        <v>49</v>
      </c>
      <c r="B47" s="17" t="s">
        <v>53</v>
      </c>
      <c r="C47" s="20" t="s">
        <v>50</v>
      </c>
      <c r="D47" s="19" t="s">
        <v>51</v>
      </c>
      <c r="E47" s="15" t="s">
        <v>52</v>
      </c>
      <c r="F47" s="15" t="s">
        <v>54</v>
      </c>
      <c r="G47" s="15" t="s">
        <v>55</v>
      </c>
      <c r="H47" s="15" t="s">
        <v>56</v>
      </c>
      <c r="I47" s="15" t="s">
        <v>57</v>
      </c>
      <c r="J47" s="18" t="s">
        <v>61</v>
      </c>
    </row>
    <row r="48" spans="1:10" x14ac:dyDescent="0.15">
      <c r="A48" s="3" t="s">
        <v>72</v>
      </c>
      <c r="B48" s="3" t="s">
        <v>71</v>
      </c>
      <c r="C48" s="3" t="s">
        <v>73</v>
      </c>
      <c r="D48" s="3" t="s">
        <v>63</v>
      </c>
      <c r="E48" s="3">
        <v>0.1</v>
      </c>
      <c r="F48" s="3">
        <v>1.31996</v>
      </c>
      <c r="G48" s="3">
        <v>1.3177000000000001</v>
      </c>
      <c r="H48" s="40">
        <f>(F48-G48)*10000</f>
        <v>22.599999999999287</v>
      </c>
      <c r="I48" s="44">
        <v>2068</v>
      </c>
      <c r="J48" s="3"/>
    </row>
    <row r="79" spans="1:10" x14ac:dyDescent="0.15">
      <c r="A79" t="s">
        <v>102</v>
      </c>
    </row>
    <row r="80" spans="1:10" s="16" customFormat="1" x14ac:dyDescent="0.15">
      <c r="A80" s="50" t="s">
        <v>49</v>
      </c>
      <c r="B80" s="50" t="s">
        <v>53</v>
      </c>
      <c r="C80" s="50" t="s">
        <v>50</v>
      </c>
      <c r="D80" s="50" t="s">
        <v>51</v>
      </c>
      <c r="E80" s="50" t="s">
        <v>52</v>
      </c>
      <c r="F80" s="50" t="s">
        <v>54</v>
      </c>
      <c r="G80" s="50" t="s">
        <v>55</v>
      </c>
      <c r="H80" s="50" t="s">
        <v>56</v>
      </c>
      <c r="I80" s="50" t="s">
        <v>57</v>
      </c>
      <c r="J80" s="50" t="s">
        <v>61</v>
      </c>
    </row>
    <row r="81" spans="1:10" x14ac:dyDescent="0.15">
      <c r="A81" s="3" t="s">
        <v>75</v>
      </c>
      <c r="B81" s="3" t="s">
        <v>74</v>
      </c>
      <c r="C81" s="3" t="s">
        <v>76</v>
      </c>
      <c r="D81" s="3" t="s">
        <v>63</v>
      </c>
      <c r="E81" s="3">
        <v>0.1</v>
      </c>
      <c r="F81" s="3">
        <v>0.94608999999999999</v>
      </c>
      <c r="G81" s="3">
        <v>0.94604999999999995</v>
      </c>
      <c r="H81" s="40">
        <v>0</v>
      </c>
      <c r="I81" s="44">
        <v>36</v>
      </c>
      <c r="J81" s="3" t="s">
        <v>95</v>
      </c>
    </row>
    <row r="82" spans="1:10" x14ac:dyDescent="0.15">
      <c r="A82" s="47" t="s">
        <v>98</v>
      </c>
      <c r="B82" s="47"/>
      <c r="C82" s="47"/>
      <c r="D82" s="47"/>
      <c r="E82" s="47"/>
      <c r="F82" s="47"/>
      <c r="G82" s="47"/>
      <c r="H82" s="48"/>
      <c r="I82" s="49"/>
      <c r="J82" s="47"/>
    </row>
    <row r="83" spans="1:10" x14ac:dyDescent="0.15">
      <c r="A83" s="47"/>
      <c r="B83" s="47"/>
      <c r="C83" s="47"/>
      <c r="D83" s="47"/>
      <c r="E83" s="47"/>
      <c r="F83" s="47"/>
      <c r="G83" s="47"/>
      <c r="H83" s="48"/>
      <c r="I83" s="49"/>
      <c r="J83" s="47"/>
    </row>
    <row r="84" spans="1:10" x14ac:dyDescent="0.15">
      <c r="A84" s="47"/>
      <c r="B84" s="47"/>
      <c r="C84" s="47"/>
      <c r="D84" s="47"/>
      <c r="E84" s="47"/>
      <c r="F84" s="47"/>
      <c r="G84" s="47"/>
      <c r="H84" s="48"/>
      <c r="I84" s="49"/>
      <c r="J84" s="47"/>
    </row>
    <row r="85" spans="1:10" x14ac:dyDescent="0.15">
      <c r="A85" s="47"/>
      <c r="B85" s="47"/>
      <c r="C85" s="47"/>
      <c r="D85" s="47"/>
      <c r="E85" s="47"/>
      <c r="F85" s="47"/>
      <c r="G85" s="47"/>
      <c r="H85" s="48"/>
      <c r="I85" s="49"/>
      <c r="J85" s="47"/>
    </row>
    <row r="86" spans="1:10" x14ac:dyDescent="0.15">
      <c r="A86" s="51" t="s">
        <v>103</v>
      </c>
      <c r="B86" s="47"/>
      <c r="C86" s="47"/>
      <c r="D86" s="47"/>
      <c r="E86" s="47"/>
      <c r="F86" s="47"/>
      <c r="G86" s="47"/>
      <c r="H86" s="48"/>
      <c r="I86" s="49"/>
      <c r="J86" s="47"/>
    </row>
    <row r="87" spans="1:10" s="16" customFormat="1" x14ac:dyDescent="0.15">
      <c r="A87" s="50" t="s">
        <v>49</v>
      </c>
      <c r="B87" s="50" t="s">
        <v>53</v>
      </c>
      <c r="C87" s="50" t="s">
        <v>50</v>
      </c>
      <c r="D87" s="50" t="s">
        <v>51</v>
      </c>
      <c r="E87" s="50" t="s">
        <v>52</v>
      </c>
      <c r="F87" s="50" t="s">
        <v>54</v>
      </c>
      <c r="G87" s="50" t="s">
        <v>55</v>
      </c>
      <c r="H87" s="50" t="s">
        <v>56</v>
      </c>
      <c r="I87" s="50" t="s">
        <v>57</v>
      </c>
      <c r="J87" s="50" t="s">
        <v>61</v>
      </c>
    </row>
    <row r="88" spans="1:10" x14ac:dyDescent="0.15">
      <c r="A88" s="3" t="s">
        <v>75</v>
      </c>
      <c r="B88" s="3" t="s">
        <v>77</v>
      </c>
      <c r="C88" s="3" t="s">
        <v>78</v>
      </c>
      <c r="D88" s="3" t="s">
        <v>63</v>
      </c>
      <c r="E88" s="3">
        <v>0.1</v>
      </c>
      <c r="F88" s="3">
        <v>0.94491999999999998</v>
      </c>
      <c r="G88" s="3">
        <v>0.94325999999999999</v>
      </c>
      <c r="H88" s="40">
        <f>(F88-G88)*10000</f>
        <v>16.599999999999948</v>
      </c>
      <c r="I88" s="44">
        <v>1520</v>
      </c>
      <c r="J88" s="3"/>
    </row>
    <row r="123" spans="1:10" ht="14.25" thickBot="1" x14ac:dyDescent="0.2">
      <c r="A123" t="s">
        <v>104</v>
      </c>
    </row>
    <row r="124" spans="1:10" s="16" customFormat="1" ht="14.25" thickBot="1" x14ac:dyDescent="0.2">
      <c r="A124" s="14" t="s">
        <v>49</v>
      </c>
      <c r="B124" s="17" t="s">
        <v>53</v>
      </c>
      <c r="C124" s="20" t="s">
        <v>50</v>
      </c>
      <c r="D124" s="19" t="s">
        <v>51</v>
      </c>
      <c r="E124" s="15" t="s">
        <v>52</v>
      </c>
      <c r="F124" s="15" t="s">
        <v>54</v>
      </c>
      <c r="G124" s="15" t="s">
        <v>55</v>
      </c>
      <c r="H124" s="15" t="s">
        <v>56</v>
      </c>
      <c r="I124" s="15" t="s">
        <v>57</v>
      </c>
      <c r="J124" s="18" t="s">
        <v>61</v>
      </c>
    </row>
    <row r="125" spans="1:10" x14ac:dyDescent="0.15">
      <c r="A125" s="3" t="s">
        <v>75</v>
      </c>
      <c r="B125" s="3" t="s">
        <v>79</v>
      </c>
      <c r="C125" s="3" t="s">
        <v>80</v>
      </c>
      <c r="D125" s="3" t="s">
        <v>63</v>
      </c>
      <c r="E125" s="3">
        <v>0.1</v>
      </c>
      <c r="F125" s="3">
        <v>0.94535999999999998</v>
      </c>
      <c r="G125" s="3">
        <v>0.94537000000000004</v>
      </c>
      <c r="H125" s="40">
        <v>0</v>
      </c>
      <c r="I125" s="44">
        <v>-9</v>
      </c>
      <c r="J125" s="3" t="s">
        <v>95</v>
      </c>
    </row>
    <row r="170" spans="1:10" ht="14.25" thickBot="1" x14ac:dyDescent="0.2">
      <c r="A170" t="s">
        <v>105</v>
      </c>
    </row>
    <row r="171" spans="1:10" s="16" customFormat="1" ht="14.25" thickBot="1" x14ac:dyDescent="0.2">
      <c r="A171" s="14" t="s">
        <v>49</v>
      </c>
      <c r="B171" s="17" t="s">
        <v>53</v>
      </c>
      <c r="C171" s="20" t="s">
        <v>50</v>
      </c>
      <c r="D171" s="19" t="s">
        <v>51</v>
      </c>
      <c r="E171" s="15" t="s">
        <v>52</v>
      </c>
      <c r="F171" s="15" t="s">
        <v>54</v>
      </c>
      <c r="G171" s="15" t="s">
        <v>55</v>
      </c>
      <c r="H171" s="15" t="s">
        <v>56</v>
      </c>
      <c r="I171" s="15" t="s">
        <v>57</v>
      </c>
      <c r="J171" s="18" t="s">
        <v>61</v>
      </c>
    </row>
    <row r="172" spans="1:10" x14ac:dyDescent="0.15">
      <c r="A172" s="3" t="s">
        <v>82</v>
      </c>
      <c r="B172" s="3" t="s">
        <v>81</v>
      </c>
      <c r="C172" s="3" t="s">
        <v>83</v>
      </c>
      <c r="D172" s="3" t="s">
        <v>63</v>
      </c>
      <c r="E172" s="3">
        <v>0.1</v>
      </c>
      <c r="F172" s="3">
        <v>1.56654</v>
      </c>
      <c r="G172" s="3">
        <v>1.57182</v>
      </c>
      <c r="H172" s="40">
        <f>(F172-G172)*10000</f>
        <v>-52.799999999999514</v>
      </c>
      <c r="I172" s="44">
        <v>-4505</v>
      </c>
      <c r="J172" s="3"/>
    </row>
    <row r="212" spans="1:10" ht="14.25" thickBot="1" x14ac:dyDescent="0.2">
      <c r="A212" t="s">
        <v>106</v>
      </c>
    </row>
    <row r="213" spans="1:10" s="16" customFormat="1" ht="14.25" thickBot="1" x14ac:dyDescent="0.2">
      <c r="A213" s="14" t="s">
        <v>49</v>
      </c>
      <c r="B213" s="17" t="s">
        <v>53</v>
      </c>
      <c r="C213" s="20" t="s">
        <v>50</v>
      </c>
      <c r="D213" s="19" t="s">
        <v>51</v>
      </c>
      <c r="E213" s="15" t="s">
        <v>52</v>
      </c>
      <c r="F213" s="15" t="s">
        <v>54</v>
      </c>
      <c r="G213" s="15" t="s">
        <v>55</v>
      </c>
      <c r="H213" s="15" t="s">
        <v>56</v>
      </c>
      <c r="I213" s="15" t="s">
        <v>57</v>
      </c>
      <c r="J213" s="18" t="s">
        <v>61</v>
      </c>
    </row>
    <row r="214" spans="1:10" x14ac:dyDescent="0.15">
      <c r="A214" s="3" t="s">
        <v>86</v>
      </c>
      <c r="B214" s="3" t="s">
        <v>85</v>
      </c>
      <c r="C214" s="3" t="s">
        <v>87</v>
      </c>
      <c r="D214" s="3" t="s">
        <v>63</v>
      </c>
      <c r="E214" s="3">
        <v>0.1</v>
      </c>
      <c r="F214" s="3">
        <v>2.4506199999999998</v>
      </c>
      <c r="G214" s="3">
        <v>2.4506399999999999</v>
      </c>
      <c r="H214" s="40">
        <v>0</v>
      </c>
      <c r="I214" s="44">
        <v>-15</v>
      </c>
      <c r="J214" s="3" t="s">
        <v>95</v>
      </c>
    </row>
    <row r="259" spans="1:10" ht="14.25" thickBot="1" x14ac:dyDescent="0.2">
      <c r="A259" t="s">
        <v>107</v>
      </c>
    </row>
    <row r="260" spans="1:10" s="16" customFormat="1" ht="14.25" thickBot="1" x14ac:dyDescent="0.2">
      <c r="A260" s="14" t="s">
        <v>49</v>
      </c>
      <c r="B260" s="17" t="s">
        <v>53</v>
      </c>
      <c r="C260" s="20" t="s">
        <v>50</v>
      </c>
      <c r="D260" s="19" t="s">
        <v>51</v>
      </c>
      <c r="E260" s="15" t="s">
        <v>52</v>
      </c>
      <c r="F260" s="15" t="s">
        <v>54</v>
      </c>
      <c r="G260" s="15" t="s">
        <v>55</v>
      </c>
      <c r="H260" s="15" t="s">
        <v>56</v>
      </c>
      <c r="I260" s="15" t="s">
        <v>57</v>
      </c>
      <c r="J260" s="18" t="s">
        <v>61</v>
      </c>
    </row>
    <row r="261" spans="1:10" x14ac:dyDescent="0.15">
      <c r="A261" s="3" t="s">
        <v>89</v>
      </c>
      <c r="B261" s="3" t="s">
        <v>88</v>
      </c>
      <c r="C261" s="3" t="s">
        <v>90</v>
      </c>
      <c r="D261" s="3" t="s">
        <v>63</v>
      </c>
      <c r="E261" s="3">
        <v>0.1</v>
      </c>
      <c r="F261" s="3">
        <v>75.882999999999996</v>
      </c>
      <c r="G261" s="3">
        <v>75.397999999999996</v>
      </c>
      <c r="H261" s="40">
        <f>(F261-G261)*100</f>
        <v>48.499999999999943</v>
      </c>
      <c r="I261" s="44">
        <v>4850</v>
      </c>
      <c r="J261" s="3"/>
    </row>
    <row r="345" spans="1:10" ht="14.25" thickBot="1" x14ac:dyDescent="0.2">
      <c r="A345" t="s">
        <v>108</v>
      </c>
    </row>
    <row r="346" spans="1:10" s="16" customFormat="1" ht="14.25" thickBot="1" x14ac:dyDescent="0.2">
      <c r="A346" s="14" t="s">
        <v>49</v>
      </c>
      <c r="B346" s="17" t="s">
        <v>53</v>
      </c>
      <c r="C346" s="20" t="s">
        <v>50</v>
      </c>
      <c r="D346" s="19" t="s">
        <v>51</v>
      </c>
      <c r="E346" s="15" t="s">
        <v>52</v>
      </c>
      <c r="F346" s="15" t="s">
        <v>54</v>
      </c>
      <c r="G346" s="15" t="s">
        <v>55</v>
      </c>
      <c r="H346" s="15" t="s">
        <v>56</v>
      </c>
      <c r="I346" s="15" t="s">
        <v>57</v>
      </c>
      <c r="J346" s="18" t="s">
        <v>61</v>
      </c>
    </row>
    <row r="347" spans="1:10" x14ac:dyDescent="0.15">
      <c r="A347" s="3" t="s">
        <v>82</v>
      </c>
      <c r="B347" s="3" t="s">
        <v>91</v>
      </c>
      <c r="C347" s="3" t="s">
        <v>92</v>
      </c>
      <c r="D347" s="3" t="s">
        <v>68</v>
      </c>
      <c r="E347" s="3">
        <v>0.01</v>
      </c>
      <c r="F347" s="3">
        <v>1.5742100000000001</v>
      </c>
      <c r="G347" s="3">
        <v>1.5741499999999999</v>
      </c>
      <c r="H347" s="40">
        <v>0</v>
      </c>
      <c r="I347" s="44">
        <v>-5</v>
      </c>
      <c r="J347" s="3"/>
    </row>
    <row r="348" spans="1:10" x14ac:dyDescent="0.15">
      <c r="A348" t="s">
        <v>98</v>
      </c>
    </row>
    <row r="355" spans="1:10" ht="14.25" thickBot="1" x14ac:dyDescent="0.2">
      <c r="A355" t="s">
        <v>109</v>
      </c>
    </row>
    <row r="356" spans="1:10" ht="14.25" thickBot="1" x14ac:dyDescent="0.2">
      <c r="A356" s="14" t="s">
        <v>49</v>
      </c>
      <c r="B356" s="17" t="s">
        <v>53</v>
      </c>
      <c r="C356" s="20" t="s">
        <v>50</v>
      </c>
      <c r="D356" s="19" t="s">
        <v>51</v>
      </c>
      <c r="E356" s="15" t="s">
        <v>52</v>
      </c>
      <c r="F356" s="15" t="s">
        <v>54</v>
      </c>
      <c r="G356" s="15" t="s">
        <v>55</v>
      </c>
      <c r="H356" s="15" t="s">
        <v>56</v>
      </c>
      <c r="I356" s="15" t="s">
        <v>57</v>
      </c>
      <c r="J356" s="18" t="s">
        <v>61</v>
      </c>
    </row>
    <row r="357" spans="1:10" x14ac:dyDescent="0.15">
      <c r="A357" s="3" t="s">
        <v>86</v>
      </c>
      <c r="B357" s="3" t="s">
        <v>96</v>
      </c>
      <c r="C357" s="3" t="s">
        <v>97</v>
      </c>
      <c r="D357" s="3" t="s">
        <v>63</v>
      </c>
      <c r="E357" s="3">
        <v>0.1</v>
      </c>
      <c r="F357" s="3">
        <v>2.4478399999999998</v>
      </c>
      <c r="G357" s="3">
        <v>2.4421400000000002</v>
      </c>
      <c r="H357" s="40">
        <f>(F357-G357)*10000</f>
        <v>56.999999999995943</v>
      </c>
      <c r="I357" s="44">
        <v>4304</v>
      </c>
      <c r="J357" s="3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workbookViewId="0">
      <selection activeCell="C32" sqref="C32"/>
    </sheetView>
  </sheetViews>
  <sheetFormatPr defaultRowHeight="13.5" x14ac:dyDescent="0.15"/>
  <cols>
    <col min="1" max="1" width="9.75" bestFit="1" customWidth="1"/>
    <col min="2" max="2" width="22.5" customWidth="1"/>
    <col min="3" max="3" width="18" customWidth="1"/>
    <col min="6" max="7" width="17.75" customWidth="1"/>
    <col min="8" max="8" width="11" bestFit="1" customWidth="1"/>
    <col min="9" max="9" width="11.75" customWidth="1"/>
    <col min="10" max="10" width="20" customWidth="1"/>
    <col min="11" max="11" width="15" bestFit="1" customWidth="1"/>
  </cols>
  <sheetData>
    <row r="2" spans="1:10" s="4" customFormat="1" ht="18.75" customHeight="1" x14ac:dyDescent="0.15">
      <c r="A2" s="23"/>
      <c r="B2" s="21"/>
      <c r="C2" s="21"/>
      <c r="D2" s="22"/>
      <c r="E2" s="22"/>
      <c r="F2" s="23"/>
      <c r="G2" s="23"/>
      <c r="H2" s="23" t="e">
        <f>SUM(#REF!)</f>
        <v>#REF!</v>
      </c>
      <c r="I2" s="23" t="e">
        <f>SUM(#REF!)</f>
        <v>#REF!</v>
      </c>
      <c r="J2" s="23"/>
    </row>
    <row r="3" spans="1:10" ht="14.25" thickBot="1" x14ac:dyDescent="0.2">
      <c r="A3" s="46" t="s">
        <v>93</v>
      </c>
    </row>
    <row r="4" spans="1:10" s="16" customFormat="1" ht="14.25" thickBot="1" x14ac:dyDescent="0.2">
      <c r="A4" s="14" t="s">
        <v>49</v>
      </c>
      <c r="B4" s="17" t="s">
        <v>53</v>
      </c>
      <c r="C4" s="20" t="s">
        <v>50</v>
      </c>
      <c r="D4" s="19" t="s">
        <v>51</v>
      </c>
      <c r="E4" s="15" t="s">
        <v>52</v>
      </c>
      <c r="F4" s="15" t="s">
        <v>54</v>
      </c>
      <c r="G4" s="15" t="s">
        <v>55</v>
      </c>
      <c r="H4" s="15" t="s">
        <v>56</v>
      </c>
      <c r="I4" s="15" t="s">
        <v>57</v>
      </c>
      <c r="J4" s="18" t="s">
        <v>61</v>
      </c>
    </row>
    <row r="5" spans="1:10" x14ac:dyDescent="0.15">
      <c r="A5" s="41" t="s">
        <v>64</v>
      </c>
      <c r="B5" s="41" t="s">
        <v>62</v>
      </c>
      <c r="C5" s="41" t="s">
        <v>65</v>
      </c>
      <c r="D5" s="41" t="s">
        <v>63</v>
      </c>
      <c r="E5" s="41">
        <v>0.1</v>
      </c>
      <c r="F5" s="41">
        <v>1.54101</v>
      </c>
      <c r="G5" s="41">
        <v>1.53529</v>
      </c>
      <c r="H5" s="42">
        <f>(F5-G5)*10000</f>
        <v>57.199999999999477</v>
      </c>
      <c r="I5" s="43">
        <v>6875</v>
      </c>
      <c r="J5" s="41"/>
    </row>
    <row r="6" spans="1:10" x14ac:dyDescent="0.15">
      <c r="A6" s="3" t="s">
        <v>69</v>
      </c>
      <c r="B6" s="3" t="s">
        <v>67</v>
      </c>
      <c r="C6" s="3" t="s">
        <v>70</v>
      </c>
      <c r="D6" s="3" t="s">
        <v>68</v>
      </c>
      <c r="E6" s="3">
        <v>0.1</v>
      </c>
      <c r="F6" s="3">
        <v>120.506</v>
      </c>
      <c r="G6" s="3">
        <v>120.505</v>
      </c>
      <c r="H6" s="40">
        <v>0</v>
      </c>
      <c r="I6" s="44">
        <v>-10</v>
      </c>
      <c r="J6" s="3"/>
    </row>
    <row r="7" spans="1:10" x14ac:dyDescent="0.15">
      <c r="A7" s="3" t="s">
        <v>72</v>
      </c>
      <c r="B7" s="3" t="s">
        <v>71</v>
      </c>
      <c r="C7" s="3" t="s">
        <v>73</v>
      </c>
      <c r="D7" s="3" t="s">
        <v>63</v>
      </c>
      <c r="E7" s="3">
        <v>0.1</v>
      </c>
      <c r="F7" s="3">
        <v>1.31996</v>
      </c>
      <c r="G7" s="3">
        <v>1.3177000000000001</v>
      </c>
      <c r="H7" s="40">
        <f>(F7-G7)*10000</f>
        <v>22.599999999999287</v>
      </c>
      <c r="I7" s="44">
        <v>2068</v>
      </c>
      <c r="J7" s="3"/>
    </row>
    <row r="8" spans="1:10" x14ac:dyDescent="0.15">
      <c r="A8" s="3" t="s">
        <v>75</v>
      </c>
      <c r="B8" s="3" t="s">
        <v>74</v>
      </c>
      <c r="C8" s="3" t="s">
        <v>76</v>
      </c>
      <c r="D8" s="3" t="s">
        <v>63</v>
      </c>
      <c r="E8" s="3">
        <v>0.1</v>
      </c>
      <c r="F8" s="3">
        <v>0.94608999999999999</v>
      </c>
      <c r="G8" s="3">
        <v>0.94604999999999995</v>
      </c>
      <c r="H8" s="40">
        <v>0</v>
      </c>
      <c r="I8" s="44">
        <v>36</v>
      </c>
      <c r="J8" s="3"/>
    </row>
    <row r="9" spans="1:10" x14ac:dyDescent="0.15">
      <c r="A9" s="3" t="s">
        <v>75</v>
      </c>
      <c r="B9" s="3" t="s">
        <v>77</v>
      </c>
      <c r="C9" s="3" t="s">
        <v>78</v>
      </c>
      <c r="D9" s="3" t="s">
        <v>63</v>
      </c>
      <c r="E9" s="3">
        <v>0.1</v>
      </c>
      <c r="F9" s="3">
        <v>0.94491999999999998</v>
      </c>
      <c r="G9" s="3">
        <v>0.94325999999999999</v>
      </c>
      <c r="H9" s="40">
        <f>(F9-G9)*10000</f>
        <v>16.599999999999948</v>
      </c>
      <c r="I9" s="44">
        <v>1520</v>
      </c>
      <c r="J9" s="3"/>
    </row>
    <row r="10" spans="1:10" x14ac:dyDescent="0.15">
      <c r="A10" s="3" t="s">
        <v>75</v>
      </c>
      <c r="B10" s="3" t="s">
        <v>79</v>
      </c>
      <c r="C10" s="3" t="s">
        <v>80</v>
      </c>
      <c r="D10" s="3" t="s">
        <v>63</v>
      </c>
      <c r="E10" s="3">
        <v>0.1</v>
      </c>
      <c r="F10" s="3">
        <v>0.94535999999999998</v>
      </c>
      <c r="G10" s="3">
        <v>0.94537000000000004</v>
      </c>
      <c r="H10" s="40">
        <v>0</v>
      </c>
      <c r="I10" s="44">
        <v>-9</v>
      </c>
      <c r="J10" s="3"/>
    </row>
    <row r="11" spans="1:10" x14ac:dyDescent="0.15">
      <c r="A11" s="3" t="s">
        <v>82</v>
      </c>
      <c r="B11" s="3" t="s">
        <v>81</v>
      </c>
      <c r="C11" s="3" t="s">
        <v>83</v>
      </c>
      <c r="D11" s="3" t="s">
        <v>63</v>
      </c>
      <c r="E11" s="3">
        <v>0.1</v>
      </c>
      <c r="F11" s="3">
        <v>1.56654</v>
      </c>
      <c r="G11" s="3">
        <v>1.57182</v>
      </c>
      <c r="H11" s="40">
        <f>(F11-G11)*10000</f>
        <v>-52.799999999999514</v>
      </c>
      <c r="I11" s="44">
        <v>4505</v>
      </c>
      <c r="J11" s="3"/>
    </row>
    <row r="12" spans="1:10" x14ac:dyDescent="0.15">
      <c r="A12" s="3" t="s">
        <v>86</v>
      </c>
      <c r="B12" s="3" t="s">
        <v>85</v>
      </c>
      <c r="C12" s="3" t="s">
        <v>87</v>
      </c>
      <c r="D12" s="3" t="s">
        <v>63</v>
      </c>
      <c r="E12" s="3">
        <v>0.1</v>
      </c>
      <c r="F12" s="3">
        <v>2.4506199999999998</v>
      </c>
      <c r="G12" s="3">
        <v>2.4506399999999999</v>
      </c>
      <c r="H12" s="40">
        <v>0</v>
      </c>
      <c r="I12" s="44">
        <v>-15</v>
      </c>
      <c r="J12" s="3"/>
    </row>
    <row r="13" spans="1:10" x14ac:dyDescent="0.15">
      <c r="A13" s="3" t="s">
        <v>89</v>
      </c>
      <c r="B13" s="3" t="s">
        <v>88</v>
      </c>
      <c r="C13" s="3" t="s">
        <v>90</v>
      </c>
      <c r="D13" s="3" t="s">
        <v>63</v>
      </c>
      <c r="E13" s="3">
        <v>0.1</v>
      </c>
      <c r="F13" s="3">
        <v>75.882999999999996</v>
      </c>
      <c r="G13" s="3">
        <v>75.397999999999996</v>
      </c>
      <c r="H13" s="40">
        <f>(F13-G13)*100</f>
        <v>48.499999999999943</v>
      </c>
      <c r="I13" s="44">
        <v>4850</v>
      </c>
      <c r="J13" s="3"/>
    </row>
    <row r="14" spans="1:10" x14ac:dyDescent="0.15">
      <c r="A14" s="3" t="s">
        <v>82</v>
      </c>
      <c r="B14" s="3" t="s">
        <v>91</v>
      </c>
      <c r="C14" s="3" t="s">
        <v>92</v>
      </c>
      <c r="D14" s="3" t="s">
        <v>68</v>
      </c>
      <c r="E14" s="3">
        <v>0.01</v>
      </c>
      <c r="F14" s="3">
        <v>1.5742100000000001</v>
      </c>
      <c r="G14" s="3">
        <v>1.5741499999999999</v>
      </c>
      <c r="H14" s="40">
        <v>0</v>
      </c>
      <c r="I14" s="44">
        <v>-5</v>
      </c>
      <c r="J14" s="3"/>
    </row>
    <row r="15" spans="1:10" x14ac:dyDescent="0.15">
      <c r="A15" s="3" t="s">
        <v>86</v>
      </c>
      <c r="B15" s="3" t="s">
        <v>96</v>
      </c>
      <c r="C15" s="3" t="s">
        <v>97</v>
      </c>
      <c r="D15" s="3" t="s">
        <v>63</v>
      </c>
      <c r="E15" s="3">
        <v>0.1</v>
      </c>
      <c r="F15" s="3">
        <v>2.4478399999999998</v>
      </c>
      <c r="G15" s="3">
        <v>2.4421400000000002</v>
      </c>
      <c r="H15" s="40">
        <f>(F15-G15)*10000</f>
        <v>56.999999999995943</v>
      </c>
      <c r="I15" s="44">
        <v>4304</v>
      </c>
      <c r="J15" s="3"/>
    </row>
    <row r="16" spans="1:10" x14ac:dyDescent="0.15">
      <c r="H16" s="39">
        <f>SUM(H5:H15)</f>
        <v>149.09999999999508</v>
      </c>
      <c r="I16" s="45">
        <f>SUM(I5:I15)</f>
        <v>24119</v>
      </c>
    </row>
    <row r="20" spans="1:13" s="24" customFormat="1" hidden="1" x14ac:dyDescent="0.15">
      <c r="A20" s="24">
        <v>122230122</v>
      </c>
      <c r="B20" s="24" t="s">
        <v>62</v>
      </c>
      <c r="C20" s="24">
        <v>0.1</v>
      </c>
      <c r="D20" s="24">
        <v>1.54101</v>
      </c>
      <c r="E20" s="24">
        <v>1.5409999999999999</v>
      </c>
      <c r="F20" s="24">
        <v>1.5353000000000001</v>
      </c>
      <c r="G20" s="24" t="s">
        <v>65</v>
      </c>
      <c r="H20" s="24">
        <v>1.53529</v>
      </c>
      <c r="I20" s="24">
        <v>0</v>
      </c>
      <c r="J20" s="24">
        <v>0</v>
      </c>
      <c r="K20" s="25">
        <v>6875</v>
      </c>
      <c r="L20" s="26">
        <v>5.7199999999999473E-3</v>
      </c>
      <c r="M20" s="24" t="s">
        <v>66</v>
      </c>
    </row>
    <row r="21" spans="1:13" s="27" customFormat="1" hidden="1" x14ac:dyDescent="0.15">
      <c r="A21" s="27">
        <v>122273015</v>
      </c>
      <c r="B21" s="27" t="s">
        <v>67</v>
      </c>
      <c r="C21" s="27">
        <v>0.1</v>
      </c>
      <c r="D21" s="27">
        <v>120.506</v>
      </c>
      <c r="E21" s="27">
        <v>120.31</v>
      </c>
      <c r="F21" s="27">
        <v>0</v>
      </c>
      <c r="G21" s="27" t="s">
        <v>70</v>
      </c>
      <c r="H21" s="27">
        <v>120.505</v>
      </c>
      <c r="I21" s="27">
        <v>0</v>
      </c>
      <c r="J21" s="27">
        <v>0</v>
      </c>
      <c r="K21" s="28">
        <v>-10</v>
      </c>
      <c r="L21" s="29">
        <v>1.0000000000047748E-3</v>
      </c>
      <c r="M21" s="27">
        <v>0</v>
      </c>
    </row>
    <row r="22" spans="1:13" s="27" customFormat="1" hidden="1" x14ac:dyDescent="0.15">
      <c r="A22" s="27">
        <v>122292414</v>
      </c>
      <c r="B22" s="27" t="s">
        <v>71</v>
      </c>
      <c r="C22" s="27">
        <v>0.1</v>
      </c>
      <c r="D22" s="27">
        <v>1.31996</v>
      </c>
      <c r="E22" s="27">
        <v>1.3199000000000001</v>
      </c>
      <c r="F22" s="27">
        <v>1.3177000000000001</v>
      </c>
      <c r="G22" s="27" t="s">
        <v>73</v>
      </c>
      <c r="H22" s="27">
        <v>1.3177000000000001</v>
      </c>
      <c r="I22" s="27">
        <v>0</v>
      </c>
      <c r="J22" s="27">
        <v>0</v>
      </c>
      <c r="K22" s="28">
        <v>2068</v>
      </c>
      <c r="L22" s="29">
        <v>2.2599999999999287E-3</v>
      </c>
      <c r="M22" s="27" t="s">
        <v>66</v>
      </c>
    </row>
    <row r="23" spans="1:13" s="30" customFormat="1" hidden="1" x14ac:dyDescent="0.15">
      <c r="A23" s="30">
        <v>122318311</v>
      </c>
      <c r="B23" s="30" t="s">
        <v>74</v>
      </c>
      <c r="C23" s="30">
        <v>0.1</v>
      </c>
      <c r="D23" s="30">
        <v>0.94608999999999999</v>
      </c>
      <c r="E23" s="30">
        <v>0</v>
      </c>
      <c r="F23" s="30">
        <v>0.94606000000000001</v>
      </c>
      <c r="G23" s="30" t="s">
        <v>76</v>
      </c>
      <c r="H23" s="30">
        <v>0.94604999999999995</v>
      </c>
      <c r="I23" s="30">
        <v>0</v>
      </c>
      <c r="J23" s="30">
        <v>0</v>
      </c>
      <c r="K23" s="31">
        <v>36</v>
      </c>
      <c r="L23" s="32">
        <v>4.0000000000040004E-5</v>
      </c>
      <c r="M23" s="30">
        <v>0</v>
      </c>
    </row>
    <row r="24" spans="1:13" s="30" customFormat="1" hidden="1" x14ac:dyDescent="0.15">
      <c r="A24" s="30">
        <v>122320517</v>
      </c>
      <c r="B24" s="30" t="s">
        <v>77</v>
      </c>
      <c r="C24" s="30">
        <v>0.1</v>
      </c>
      <c r="D24" s="30">
        <v>0.94491999999999998</v>
      </c>
      <c r="E24" s="30">
        <v>0.94406000000000001</v>
      </c>
      <c r="F24" s="30">
        <v>0.93679999999999997</v>
      </c>
      <c r="G24" s="30" t="s">
        <v>78</v>
      </c>
      <c r="H24" s="30">
        <v>0.94325999999999999</v>
      </c>
      <c r="I24" s="30">
        <v>0</v>
      </c>
      <c r="J24" s="30">
        <v>0</v>
      </c>
      <c r="K24" s="31">
        <v>1520</v>
      </c>
      <c r="L24" s="32">
        <v>1.6599999999999948E-3</v>
      </c>
      <c r="M24" s="30" t="s">
        <v>66</v>
      </c>
    </row>
    <row r="25" spans="1:13" s="33" customFormat="1" hidden="1" x14ac:dyDescent="0.15">
      <c r="A25" s="33">
        <v>122434109</v>
      </c>
      <c r="B25" s="33" t="s">
        <v>79</v>
      </c>
      <c r="C25" s="33">
        <v>0.1</v>
      </c>
      <c r="D25" s="33">
        <v>0.94535999999999998</v>
      </c>
      <c r="E25" s="33">
        <v>0.94535999999999998</v>
      </c>
      <c r="F25" s="33">
        <v>0.94259999999999999</v>
      </c>
      <c r="G25" s="33" t="s">
        <v>80</v>
      </c>
      <c r="H25" s="33">
        <v>0.94537000000000004</v>
      </c>
      <c r="I25" s="33">
        <v>0</v>
      </c>
      <c r="J25" s="33">
        <v>0</v>
      </c>
      <c r="K25" s="34">
        <v>-9</v>
      </c>
      <c r="L25" s="35">
        <v>-1.0000000000065512E-5</v>
      </c>
      <c r="M25" s="33">
        <v>0</v>
      </c>
    </row>
    <row r="26" spans="1:13" s="36" customFormat="1" hidden="1" x14ac:dyDescent="0.15">
      <c r="A26" s="36">
        <v>122458908</v>
      </c>
      <c r="B26" s="36" t="s">
        <v>81</v>
      </c>
      <c r="C26" s="36">
        <v>0.1</v>
      </c>
      <c r="D26" s="36">
        <v>1.56654</v>
      </c>
      <c r="E26" s="36">
        <v>1.5718000000000001</v>
      </c>
      <c r="F26" s="36">
        <v>1.52973</v>
      </c>
      <c r="G26" s="36" t="s">
        <v>83</v>
      </c>
      <c r="H26" s="36">
        <v>1.57182</v>
      </c>
      <c r="I26" s="36">
        <v>0</v>
      </c>
      <c r="J26" s="36">
        <v>0</v>
      </c>
      <c r="K26" s="37">
        <v>4505</v>
      </c>
      <c r="L26" s="38">
        <v>-5.2799999999999514E-3</v>
      </c>
      <c r="M26" s="36" t="s">
        <v>84</v>
      </c>
    </row>
    <row r="27" spans="1:13" s="36" customFormat="1" hidden="1" x14ac:dyDescent="0.15">
      <c r="A27" s="36">
        <v>122459422</v>
      </c>
      <c r="B27" s="36" t="s">
        <v>85</v>
      </c>
      <c r="C27" s="36">
        <v>0.1</v>
      </c>
      <c r="D27" s="36">
        <v>2.4506199999999998</v>
      </c>
      <c r="E27" s="36">
        <v>2.4506100000000002</v>
      </c>
      <c r="F27" s="36">
        <v>2.4300000000000002</v>
      </c>
      <c r="G27" s="36" t="s">
        <v>87</v>
      </c>
      <c r="H27" s="36">
        <v>2.4506399999999999</v>
      </c>
      <c r="I27" s="36">
        <v>0</v>
      </c>
      <c r="J27" s="36">
        <v>0</v>
      </c>
      <c r="K27" s="37">
        <v>-15</v>
      </c>
      <c r="L27" s="38">
        <v>-2.0000000000131024E-5</v>
      </c>
      <c r="M27" s="36">
        <v>0</v>
      </c>
    </row>
    <row r="28" spans="1:13" s="36" customFormat="1" hidden="1" x14ac:dyDescent="0.15">
      <c r="A28" s="36">
        <v>122465388</v>
      </c>
      <c r="B28" s="36" t="s">
        <v>88</v>
      </c>
      <c r="C28" s="36">
        <v>0.1</v>
      </c>
      <c r="D28" s="36">
        <v>75.882999999999996</v>
      </c>
      <c r="E28" s="36">
        <v>76.161000000000001</v>
      </c>
      <c r="F28" s="36">
        <v>75.400000000000006</v>
      </c>
      <c r="G28" s="36" t="s">
        <v>90</v>
      </c>
      <c r="H28" s="36">
        <v>75.397999999999996</v>
      </c>
      <c r="I28" s="36">
        <v>0</v>
      </c>
      <c r="J28" s="36">
        <v>0</v>
      </c>
      <c r="K28" s="37">
        <v>4850</v>
      </c>
      <c r="L28" s="38">
        <v>0.48499999999999943</v>
      </c>
      <c r="M28" s="36" t="s">
        <v>66</v>
      </c>
    </row>
    <row r="29" spans="1:13" s="36" customFormat="1" hidden="1" x14ac:dyDescent="0.15">
      <c r="A29" s="36">
        <v>122480687</v>
      </c>
      <c r="B29" s="36" t="s">
        <v>91</v>
      </c>
      <c r="C29" s="36">
        <v>0.01</v>
      </c>
      <c r="D29" s="36">
        <v>1.5742100000000001</v>
      </c>
      <c r="E29" s="36">
        <v>1.5742</v>
      </c>
      <c r="F29" s="36">
        <v>0</v>
      </c>
      <c r="G29" s="36" t="s">
        <v>92</v>
      </c>
      <c r="H29" s="36">
        <v>1.5741499999999999</v>
      </c>
      <c r="I29" s="36">
        <v>0</v>
      </c>
      <c r="J29" s="36">
        <v>0</v>
      </c>
      <c r="K29" s="37">
        <v>-5</v>
      </c>
      <c r="L29" s="38">
        <v>6.0000000000171028E-5</v>
      </c>
      <c r="M29" s="36">
        <v>0</v>
      </c>
    </row>
    <row r="43" spans="2:3" x14ac:dyDescent="0.15">
      <c r="B43" s="3" t="s">
        <v>4</v>
      </c>
      <c r="C43" s="3"/>
    </row>
    <row r="44" spans="2:3" x14ac:dyDescent="0.15">
      <c r="B44" s="3" t="s">
        <v>5</v>
      </c>
      <c r="C44" s="3"/>
    </row>
    <row r="45" spans="2:3" x14ac:dyDescent="0.15">
      <c r="B45" s="3" t="s">
        <v>6</v>
      </c>
      <c r="C45" s="3"/>
    </row>
    <row r="46" spans="2:3" x14ac:dyDescent="0.15">
      <c r="B46" s="3" t="s">
        <v>7</v>
      </c>
      <c r="C46" s="3"/>
    </row>
    <row r="47" spans="2:3" x14ac:dyDescent="0.15">
      <c r="B47" s="3" t="s">
        <v>8</v>
      </c>
      <c r="C47" s="3"/>
    </row>
    <row r="48" spans="2:3" x14ac:dyDescent="0.15">
      <c r="B48" s="3" t="s">
        <v>9</v>
      </c>
      <c r="C48" s="3"/>
    </row>
    <row r="49" spans="2:3" x14ac:dyDescent="0.15">
      <c r="B49" s="3" t="s">
        <v>10</v>
      </c>
      <c r="C49" s="3"/>
    </row>
    <row r="50" spans="2:3" x14ac:dyDescent="0.15">
      <c r="B50" s="3" t="s">
        <v>11</v>
      </c>
      <c r="C50" s="3"/>
    </row>
    <row r="51" spans="2:3" x14ac:dyDescent="0.15">
      <c r="B51" s="3" t="s">
        <v>12</v>
      </c>
      <c r="C51" s="3"/>
    </row>
    <row r="52" spans="2:3" x14ac:dyDescent="0.15">
      <c r="B52" s="3" t="s">
        <v>13</v>
      </c>
      <c r="C52" s="3"/>
    </row>
    <row r="53" spans="2:3" x14ac:dyDescent="0.15">
      <c r="B53" s="3" t="s">
        <v>14</v>
      </c>
      <c r="C53" s="3"/>
    </row>
    <row r="54" spans="2:3" x14ac:dyDescent="0.15">
      <c r="B54" s="3" t="s">
        <v>15</v>
      </c>
      <c r="C54" s="3"/>
    </row>
    <row r="55" spans="2:3" x14ac:dyDescent="0.15">
      <c r="B55" s="3" t="s">
        <v>16</v>
      </c>
      <c r="C55" s="3"/>
    </row>
    <row r="56" spans="2:3" x14ac:dyDescent="0.15">
      <c r="B56" s="3" t="s">
        <v>17</v>
      </c>
      <c r="C56" s="3"/>
    </row>
    <row r="57" spans="2:3" x14ac:dyDescent="0.15">
      <c r="B57" s="3" t="s">
        <v>18</v>
      </c>
      <c r="C57" s="3"/>
    </row>
    <row r="58" spans="2:3" x14ac:dyDescent="0.15">
      <c r="B58" s="3" t="s">
        <v>19</v>
      </c>
      <c r="C58" s="3"/>
    </row>
    <row r="59" spans="2:3" x14ac:dyDescent="0.15">
      <c r="B59" s="3" t="s">
        <v>20</v>
      </c>
      <c r="C59" s="3"/>
    </row>
    <row r="60" spans="2:3" x14ac:dyDescent="0.15">
      <c r="B60" s="3" t="s">
        <v>21</v>
      </c>
      <c r="C60" s="3"/>
    </row>
  </sheetData>
  <phoneticPr fontId="1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トレード詳細例 (2)</vt:lpstr>
      <vt:lpstr>9月12日～９月23日　画像</vt:lpstr>
      <vt:lpstr>トレード結果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2015-09-23T03:50:14Z</dcterms:modified>
</cp:coreProperties>
</file>