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firstSheet="1" activeTab="2"/>
  </bookViews>
  <sheets>
    <sheet name="ルール＆合計" sheetId="1" r:id="rId1"/>
    <sheet name="検証2010年" sheetId="2" r:id="rId2"/>
    <sheet name="画像2010年" sheetId="3" r:id="rId3"/>
    <sheet name="画像2010年 (2)" sheetId="4" r:id="rId4"/>
    <sheet name="画像2011年 " sheetId="5" r:id="rId5"/>
    <sheet name="画像2011年" sheetId="6" r:id="rId6"/>
    <sheet name="画像2012年 " sheetId="7" r:id="rId7"/>
    <sheet name="気づき" sheetId="8" r:id="rId8"/>
    <sheet name="検証終了通貨" sheetId="9" r:id="rId9"/>
  </sheets>
  <definedNames/>
  <calcPr fullCalcOnLoad="1"/>
</workbook>
</file>

<file path=xl/sharedStrings.xml><?xml version="1.0" encoding="utf-8"?>
<sst xmlns="http://schemas.openxmlformats.org/spreadsheetml/2006/main" count="189" uniqueCount="113">
  <si>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</si>
  <si>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</si>
  <si>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</si>
  <si>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</si>
  <si>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</si>
  <si>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</si>
  <si>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</si>
  <si>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</si>
  <si>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</si>
  <si>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</si>
  <si>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</si>
  <si>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</si>
  <si>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</si>
  <si>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</si>
  <si>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</si>
  <si>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</si>
  <si>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</si>
  <si>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</si>
  <si>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</si>
  <si>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</si>
  <si>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</si>
  <si>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</si>
  <si>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</si>
  <si>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</si>
  <si>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</si>
  <si>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</si>
  <si>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</si>
  <si>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</si>
  <si>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</si>
  <si>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</si>
  <si>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</si>
  <si>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</si>
  <si>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</si>
  <si>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</si>
  <si>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</si>
  <si>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</si>
  <si>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</si>
  <si>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</si>
  <si>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</si>
  <si>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</si>
  <si>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</si>
  <si>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</si>
  <si>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</si>
  <si>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</si>
  <si>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</si>
  <si>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</si>
  <si>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</si>
  <si>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</si>
  <si>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</si>
  <si>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</si>
  <si>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</si>
  <si>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</si>
  <si>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</si>
  <si>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</si>
  <si>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</si>
  <si>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</si>
  <si>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</si>
  <si>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</si>
  <si>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</si>
  <si>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</si>
  <si>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</si>
  <si>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</si>
  <si>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</si>
  <si>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</si>
  <si>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</si>
  <si>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</si>
  <si>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</si>
  <si>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</si>
  <si>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</si>
  <si>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</si>
  <si>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</si>
  <si>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</si>
  <si>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</si>
  <si>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</si>
  <si>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</si>
  <si>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</si>
  <si>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</si>
  <si>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</si>
  <si>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</si>
  <si>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</si>
  <si>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</si>
  <si>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</si>
  <si>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2010.2.10</t>
  </si>
  <si>
    <t>1day</t>
  </si>
  <si>
    <t>1day</t>
  </si>
  <si>
    <t>USDJPY</t>
  </si>
  <si>
    <t>1D</t>
  </si>
  <si>
    <t>エントリー</t>
  </si>
  <si>
    <t>リミット</t>
  </si>
  <si>
    <t>ストップ</t>
  </si>
  <si>
    <t>反省</t>
  </si>
  <si>
    <t>トレンドと成ってないところで入ってしまった</t>
  </si>
  <si>
    <t>PB</t>
  </si>
  <si>
    <t>売り</t>
  </si>
  <si>
    <t>ルールaよりbにて持っていた方がよかった</t>
  </si>
  <si>
    <t>サポレジの引き方を間違えた</t>
  </si>
  <si>
    <t>買い</t>
  </si>
  <si>
    <t>損切</t>
  </si>
  <si>
    <t>過去何回か止まっている</t>
  </si>
  <si>
    <t>サポレジの所から入ってしまった</t>
  </si>
  <si>
    <t>ストップをもう少し大きくすれば良かった</t>
  </si>
  <si>
    <t>少しでもづれたらマイナスでした</t>
  </si>
  <si>
    <t>ちょうどサポレジの所で決済</t>
  </si>
  <si>
    <t>リアルだとこのように上手に出来るか不安</t>
  </si>
  <si>
    <t>一旦下がってから入札した方が良かった</t>
  </si>
  <si>
    <t>2010.6.11</t>
  </si>
  <si>
    <t>2010.11.1</t>
  </si>
  <si>
    <t>2010.6.23</t>
  </si>
  <si>
    <t>2011.4.6</t>
  </si>
  <si>
    <t>2011.6.23</t>
  </si>
  <si>
    <t>2011.6.26</t>
  </si>
  <si>
    <t>2012.1.17</t>
  </si>
  <si>
    <t>負け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</si>
</sst>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31" fontId="0" fillId="0" borderId="0" xfId="0" applyNumberForma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38100</xdr:rowOff>
    </xdr:from>
    <xdr:to>
      <xdr:col>17</xdr:col>
      <xdr:colOff>561975</xdr:colOff>
      <xdr:row>31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8100"/>
          <a:ext cx="10001250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20</xdr:row>
      <xdr:rowOff>38100</xdr:rowOff>
    </xdr:from>
    <xdr:to>
      <xdr:col>16</xdr:col>
      <xdr:colOff>276225</xdr:colOff>
      <xdr:row>33</xdr:row>
      <xdr:rowOff>152400</xdr:rowOff>
    </xdr:to>
    <xdr:sp>
      <xdr:nvSpPr>
        <xdr:cNvPr id="2" name="直線矢印コネクタ 5"/>
        <xdr:cNvSpPr>
          <a:spLocks/>
        </xdr:cNvSpPr>
      </xdr:nvSpPr>
      <xdr:spPr>
        <a:xfrm flipV="1">
          <a:off x="11087100" y="3467100"/>
          <a:ext cx="9525" cy="234315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17</xdr:col>
      <xdr:colOff>19050</xdr:colOff>
      <xdr:row>30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948690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14</xdr:row>
      <xdr:rowOff>47625</xdr:rowOff>
    </xdr:from>
    <xdr:to>
      <xdr:col>12</xdr:col>
      <xdr:colOff>590550</xdr:colOff>
      <xdr:row>32</xdr:row>
      <xdr:rowOff>133350</xdr:rowOff>
    </xdr:to>
    <xdr:sp>
      <xdr:nvSpPr>
        <xdr:cNvPr id="2" name="直線矢印コネクタ 2"/>
        <xdr:cNvSpPr>
          <a:spLocks/>
        </xdr:cNvSpPr>
      </xdr:nvSpPr>
      <xdr:spPr>
        <a:xfrm flipV="1">
          <a:off x="8696325" y="2447925"/>
          <a:ext cx="9525" cy="317182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619125</xdr:colOff>
      <xdr:row>31</xdr:row>
      <xdr:rowOff>161925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15800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619125</xdr:colOff>
      <xdr:row>23</xdr:row>
      <xdr:rowOff>9525</xdr:rowOff>
    </xdr:from>
    <xdr:to>
      <xdr:col>9</xdr:col>
      <xdr:colOff>628650</xdr:colOff>
      <xdr:row>33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V="1">
          <a:off x="6705600" y="3952875"/>
          <a:ext cx="9525" cy="17145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32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17</xdr:row>
      <xdr:rowOff>47625</xdr:rowOff>
    </xdr:from>
    <xdr:to>
      <xdr:col>10</xdr:col>
      <xdr:colOff>114300</xdr:colOff>
      <xdr:row>33</xdr:row>
      <xdr:rowOff>161925</xdr:rowOff>
    </xdr:to>
    <xdr:sp>
      <xdr:nvSpPr>
        <xdr:cNvPr id="2" name="直線矢印コネクタ 2"/>
        <xdr:cNvSpPr>
          <a:spLocks/>
        </xdr:cNvSpPr>
      </xdr:nvSpPr>
      <xdr:spPr>
        <a:xfrm flipV="1">
          <a:off x="6848475" y="2962275"/>
          <a:ext cx="28575" cy="28575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33</xdr:row>
      <xdr:rowOff>142875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0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26</xdr:row>
      <xdr:rowOff>123825</xdr:rowOff>
    </xdr:from>
    <xdr:to>
      <xdr:col>10</xdr:col>
      <xdr:colOff>609600</xdr:colOff>
      <xdr:row>34</xdr:row>
      <xdr:rowOff>152400</xdr:rowOff>
    </xdr:to>
    <xdr:sp>
      <xdr:nvSpPr>
        <xdr:cNvPr id="2" name="直線矢印コネクタ 2"/>
        <xdr:cNvSpPr>
          <a:spLocks/>
        </xdr:cNvSpPr>
      </xdr:nvSpPr>
      <xdr:spPr>
        <a:xfrm flipV="1">
          <a:off x="7343775" y="4581525"/>
          <a:ext cx="28575" cy="140017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8" sqref="B8:B9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4" t="s">
        <v>0</v>
      </c>
      <c r="C1" s="135"/>
      <c r="D1" s="136"/>
      <c r="E1" s="120"/>
      <c r="F1" s="137" t="s">
        <v>0</v>
      </c>
      <c r="G1" s="138"/>
      <c r="H1" s="122"/>
    </row>
    <row r="2" spans="1:9" ht="25.5" customHeight="1">
      <c r="A2" s="123" t="s">
        <v>1</v>
      </c>
      <c r="B2" s="139">
        <v>3000000</v>
      </c>
      <c r="C2" s="139"/>
      <c r="D2" s="139"/>
      <c r="E2" s="64" t="s">
        <v>2</v>
      </c>
      <c r="F2" s="140">
        <v>41609</v>
      </c>
      <c r="G2" s="141"/>
      <c r="H2" s="46"/>
      <c r="I2" s="46"/>
    </row>
    <row r="3" spans="1:11" ht="27" customHeight="1">
      <c r="A3" s="47" t="s">
        <v>3</v>
      </c>
      <c r="B3" s="142">
        <f>SUM(B2+D17)</f>
        <v>3020000</v>
      </c>
      <c r="C3" s="142"/>
      <c r="D3" s="143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O27" sqref="O27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7" ht="13.5" customHeight="1">
      <c r="A2" t="s">
        <v>37</v>
      </c>
      <c r="B2" t="s">
        <v>38</v>
      </c>
      <c r="C2" t="s">
        <v>39</v>
      </c>
      <c r="D2" t="s">
        <v>40</v>
      </c>
      <c r="E2" t="s">
        <v>83</v>
      </c>
      <c r="F2" t="s">
        <v>82</v>
      </c>
      <c r="G2">
        <v>90.047</v>
      </c>
      <c r="H2" t="s">
        <v>84</v>
      </c>
      <c r="I2" t="s">
        <v>82</v>
      </c>
      <c r="J2">
        <v>92.14</v>
      </c>
      <c r="L2" t="s">
        <v>42</v>
      </c>
      <c r="M2">
        <v>2.093</v>
      </c>
      <c r="N2">
        <v>0</v>
      </c>
      <c r="O2">
        <f>Q2-P2</f>
        <v>20930</v>
      </c>
      <c r="P2">
        <f>G2*10000</f>
        <v>900470</v>
      </c>
      <c r="Q2">
        <f>J2*10000</f>
        <v>921400</v>
      </c>
    </row>
    <row r="3" spans="1:17" ht="13.5">
      <c r="A3" t="s">
        <v>37</v>
      </c>
      <c r="B3" t="s">
        <v>93</v>
      </c>
      <c r="C3" t="s">
        <v>39</v>
      </c>
      <c r="D3" t="s">
        <v>40</v>
      </c>
      <c r="E3" t="s">
        <v>83</v>
      </c>
      <c r="F3" t="s">
        <v>105</v>
      </c>
      <c r="G3">
        <v>91.476</v>
      </c>
      <c r="H3" t="s">
        <v>83</v>
      </c>
      <c r="I3" t="s">
        <v>107</v>
      </c>
      <c r="J3">
        <v>89.199</v>
      </c>
      <c r="L3" t="s">
        <v>42</v>
      </c>
      <c r="M3" s="10">
        <f>G3-J3</f>
        <v>2.277000000000001</v>
      </c>
      <c r="N3">
        <v>0</v>
      </c>
      <c r="O3">
        <f>P3-Q3</f>
        <v>22770</v>
      </c>
      <c r="P3">
        <f>G3*10000</f>
        <v>914760</v>
      </c>
      <c r="Q3">
        <f>J3*10000</f>
        <v>891990</v>
      </c>
    </row>
    <row r="4" spans="1:17" ht="13.5">
      <c r="A4" t="s">
        <v>37</v>
      </c>
      <c r="B4" t="s">
        <v>96</v>
      </c>
      <c r="C4" t="s">
        <v>39</v>
      </c>
      <c r="D4" t="s">
        <v>40</v>
      </c>
      <c r="E4" t="s">
        <v>83</v>
      </c>
      <c r="F4" t="s">
        <v>106</v>
      </c>
      <c r="G4">
        <v>81.42</v>
      </c>
      <c r="H4" t="s">
        <v>83</v>
      </c>
      <c r="I4" t="s">
        <v>108</v>
      </c>
      <c r="J4">
        <v>84.816</v>
      </c>
      <c r="L4" t="s">
        <v>42</v>
      </c>
      <c r="M4" s="10">
        <f>J4-G4</f>
        <v>3.396000000000001</v>
      </c>
      <c r="N4">
        <v>0</v>
      </c>
      <c r="O4">
        <f>Q4-P4</f>
        <v>33960</v>
      </c>
      <c r="P4">
        <f>G4*10000</f>
        <v>814200</v>
      </c>
      <c r="Q4">
        <f>J4*10000</f>
        <v>848160</v>
      </c>
    </row>
    <row r="5" spans="1:17" ht="13.5">
      <c r="A5" t="s">
        <v>37</v>
      </c>
      <c r="B5" t="s">
        <v>96</v>
      </c>
      <c r="C5" t="s">
        <v>39</v>
      </c>
      <c r="D5" t="s">
        <v>40</v>
      </c>
      <c r="E5" t="s">
        <v>83</v>
      </c>
      <c r="F5" t="s">
        <v>109</v>
      </c>
      <c r="G5">
        <v>80.273</v>
      </c>
      <c r="H5" t="s">
        <v>83</v>
      </c>
      <c r="I5" t="s">
        <v>110</v>
      </c>
      <c r="J5">
        <v>80.793</v>
      </c>
      <c r="K5" t="s">
        <v>41</v>
      </c>
      <c r="L5" t="s">
        <v>112</v>
      </c>
      <c r="M5">
        <v>0</v>
      </c>
      <c r="N5">
        <f>G5-J5</f>
        <v>-0.5200000000000102</v>
      </c>
      <c r="O5">
        <f>P5-Q5</f>
        <v>-5200.000000000116</v>
      </c>
      <c r="P5">
        <f>G5*10000</f>
        <v>802730</v>
      </c>
      <c r="Q5">
        <f>J5*10000</f>
        <v>807930.0000000001</v>
      </c>
    </row>
    <row r="6" spans="1:17" ht="13.5">
      <c r="A6" t="s">
        <v>37</v>
      </c>
      <c r="C6" t="s">
        <v>39</v>
      </c>
      <c r="D6" t="s">
        <v>40</v>
      </c>
      <c r="E6" t="s">
        <v>83</v>
      </c>
      <c r="F6" t="s">
        <v>111</v>
      </c>
      <c r="G6">
        <v>76.865</v>
      </c>
      <c r="H6" t="s">
        <v>83</v>
      </c>
      <c r="I6" t="s">
        <v>111</v>
      </c>
      <c r="J6">
        <v>78.285</v>
      </c>
      <c r="L6" t="s">
        <v>42</v>
      </c>
      <c r="M6">
        <f>J6-G6</f>
        <v>1.4200000000000017</v>
      </c>
      <c r="N6" s="10">
        <v>0</v>
      </c>
      <c r="O6">
        <f>Q6-P6</f>
        <v>14200</v>
      </c>
      <c r="P6">
        <f>G6*10000</f>
        <v>768650</v>
      </c>
      <c r="Q6">
        <f>J6*10000</f>
        <v>782850</v>
      </c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43</v>
      </c>
      <c r="M27" s="10">
        <f>SUM(M2:M26)</f>
        <v>9.186000000000003</v>
      </c>
      <c r="N27" s="10">
        <f>SUM(N2:N26)</f>
        <v>-0.5200000000000102</v>
      </c>
      <c r="O27">
        <f>SUM(O2:O26)</f>
        <v>86659.99999999988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4" t="s">
        <v>44</v>
      </c>
      <c r="D34" s="145"/>
      <c r="F34" s="146" t="s">
        <v>45</v>
      </c>
      <c r="G34" s="147"/>
      <c r="H34" s="28" t="s">
        <v>46</v>
      </c>
      <c r="I34" s="31" t="s">
        <v>47</v>
      </c>
    </row>
    <row r="35" spans="3:9" ht="13.5">
      <c r="C35" s="5" t="s">
        <v>48</v>
      </c>
      <c r="D35" s="6"/>
      <c r="F35" s="5"/>
      <c r="G35" s="15"/>
      <c r="H35" s="21"/>
      <c r="I35" s="24"/>
    </row>
    <row r="36" spans="3:9" ht="13.5">
      <c r="C36" s="2" t="s">
        <v>49</v>
      </c>
      <c r="D36" s="1"/>
      <c r="F36" s="2"/>
      <c r="G36" s="17"/>
      <c r="H36" s="22"/>
      <c r="I36" s="18"/>
    </row>
    <row r="37" spans="3:9" ht="13.5">
      <c r="C37" s="2" t="s">
        <v>50</v>
      </c>
      <c r="D37" s="1"/>
      <c r="F37" s="2"/>
      <c r="G37" s="17"/>
      <c r="H37" s="22"/>
      <c r="I37" s="18"/>
    </row>
    <row r="38" spans="3:9" ht="13.5">
      <c r="C38" s="2" t="s">
        <v>51</v>
      </c>
      <c r="D38" s="1"/>
      <c r="F38" s="2"/>
      <c r="G38" s="17"/>
      <c r="H38" s="22"/>
      <c r="I38" s="18"/>
    </row>
    <row r="39" spans="3:9" ht="13.5">
      <c r="C39" s="2" t="s">
        <v>52</v>
      </c>
      <c r="D39" s="1"/>
      <c r="F39" s="2"/>
      <c r="G39" s="17"/>
      <c r="H39" s="22"/>
      <c r="I39" s="18"/>
    </row>
    <row r="40" spans="3:9" ht="13.5">
      <c r="C40" s="2" t="s">
        <v>53</v>
      </c>
      <c r="D40" s="4"/>
      <c r="F40" s="2"/>
      <c r="G40" s="17"/>
      <c r="H40" s="22"/>
      <c r="I40" s="18"/>
    </row>
    <row r="41" spans="3:9" ht="13.5">
      <c r="C41" s="2" t="s">
        <v>54</v>
      </c>
      <c r="D41" s="1"/>
      <c r="F41" s="2"/>
      <c r="G41" s="17"/>
      <c r="H41" s="22"/>
      <c r="I41" s="18"/>
    </row>
    <row r="42" spans="3:9" ht="13.5">
      <c r="C42" s="8" t="s">
        <v>55</v>
      </c>
      <c r="D42" s="9"/>
      <c r="F42" s="2"/>
      <c r="G42" s="17"/>
      <c r="H42" s="22"/>
      <c r="I42" s="18"/>
    </row>
    <row r="43" spans="3:9" ht="13.5">
      <c r="C43" s="2" t="s">
        <v>56</v>
      </c>
      <c r="D43" s="1"/>
      <c r="F43" s="2"/>
      <c r="G43" s="17"/>
      <c r="H43" s="22"/>
      <c r="I43" s="18"/>
    </row>
    <row r="44" spans="3:9" ht="13.5">
      <c r="C44" s="2" t="s">
        <v>57</v>
      </c>
      <c r="D44" s="4"/>
      <c r="F44" s="2"/>
      <c r="G44" s="17"/>
      <c r="H44" s="22"/>
      <c r="I44" s="18"/>
    </row>
    <row r="45" spans="3:9" ht="13.5">
      <c r="C45" s="2" t="s">
        <v>58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59</v>
      </c>
      <c r="D48" s="1"/>
      <c r="F48" s="2"/>
      <c r="G48" s="17"/>
      <c r="H48" s="22"/>
      <c r="I48" s="18"/>
    </row>
    <row r="49" spans="3:9" ht="13.5">
      <c r="C49" s="2" t="s">
        <v>60</v>
      </c>
      <c r="D49" s="1"/>
      <c r="F49" s="2"/>
      <c r="G49" s="17"/>
      <c r="H49" s="22"/>
      <c r="I49" s="18"/>
    </row>
    <row r="50" spans="3:9" ht="13.5">
      <c r="C50" s="2" t="s">
        <v>61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43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6" t="s">
        <v>62</v>
      </c>
      <c r="G57" s="147"/>
      <c r="H57" s="28" t="s">
        <v>46</v>
      </c>
      <c r="I57" s="29" t="s">
        <v>47</v>
      </c>
      <c r="J57" s="30" t="s">
        <v>63</v>
      </c>
    </row>
    <row r="58" spans="6:10" ht="13.5">
      <c r="F58" s="5" t="s">
        <v>64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65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66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67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68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43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  <ignoredErrors>
    <ignoredError sqref="O3:O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L2:T35"/>
  <sheetViews>
    <sheetView tabSelected="1" zoomScaleSheetLayoutView="100" zoomScalePageLayoutView="0" workbookViewId="0" topLeftCell="D11">
      <selection activeCell="S38" sqref="S38"/>
    </sheetView>
  </sheetViews>
  <sheetFormatPr defaultColWidth="8.875" defaultRowHeight="13.5"/>
  <cols>
    <col min="1" max="18" width="8.875" style="0" customWidth="1"/>
    <col min="19" max="19" width="14.625" style="0" customWidth="1"/>
  </cols>
  <sheetData>
    <row r="2" spans="12:19" ht="13.5">
      <c r="L2" s="133"/>
      <c r="S2" s="133">
        <v>40219</v>
      </c>
    </row>
    <row r="4" spans="19:20" ht="13.5">
      <c r="S4" t="s">
        <v>85</v>
      </c>
      <c r="T4" t="s">
        <v>86</v>
      </c>
    </row>
    <row r="6" spans="19:20" ht="13.5">
      <c r="S6" t="s">
        <v>87</v>
      </c>
      <c r="T6">
        <v>90.047</v>
      </c>
    </row>
    <row r="8" spans="19:20" ht="13.5">
      <c r="S8" t="s">
        <v>88</v>
      </c>
      <c r="T8">
        <v>89.242</v>
      </c>
    </row>
    <row r="9" spans="19:20" ht="13.5">
      <c r="S9" t="s">
        <v>89</v>
      </c>
      <c r="T9">
        <v>92.14</v>
      </c>
    </row>
    <row r="11" ht="13.5">
      <c r="S11" t="s">
        <v>90</v>
      </c>
    </row>
    <row r="12" ht="13.5">
      <c r="S12" t="s">
        <v>91</v>
      </c>
    </row>
    <row r="35" ht="13.5">
      <c r="Q35" t="s">
        <v>92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2:U34"/>
  <sheetViews>
    <sheetView zoomScaleSheetLayoutView="100" zoomScalePageLayoutView="0" workbookViewId="0" topLeftCell="G1">
      <selection activeCell="S13" sqref="S13"/>
    </sheetView>
  </sheetViews>
  <sheetFormatPr defaultColWidth="8.875" defaultRowHeight="13.5"/>
  <cols>
    <col min="1" max="18" width="8.875" style="0" customWidth="1"/>
    <col min="19" max="19" width="14.625" style="0" customWidth="1"/>
  </cols>
  <sheetData>
    <row r="2" spans="12:19" ht="13.5">
      <c r="L2" s="133"/>
      <c r="S2" s="133">
        <v>40340</v>
      </c>
    </row>
    <row r="4" spans="19:21" ht="13.5">
      <c r="S4" t="s">
        <v>85</v>
      </c>
      <c r="T4" t="s">
        <v>86</v>
      </c>
      <c r="U4" t="s">
        <v>93</v>
      </c>
    </row>
    <row r="6" spans="19:20" ht="13.5">
      <c r="S6" t="s">
        <v>87</v>
      </c>
      <c r="T6">
        <v>91.476</v>
      </c>
    </row>
    <row r="8" spans="19:20" ht="13.5">
      <c r="S8" t="s">
        <v>88</v>
      </c>
      <c r="T8">
        <v>90.832</v>
      </c>
    </row>
    <row r="9" spans="19:20" ht="13.5">
      <c r="S9" t="s">
        <v>89</v>
      </c>
      <c r="T9">
        <v>89.199</v>
      </c>
    </row>
    <row r="11" ht="13.5">
      <c r="S11" t="s">
        <v>90</v>
      </c>
    </row>
    <row r="12" ht="13.5">
      <c r="S12" t="s">
        <v>94</v>
      </c>
    </row>
    <row r="34" ht="13.5">
      <c r="M34" t="s">
        <v>92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2:U34"/>
  <sheetViews>
    <sheetView zoomScaleSheetLayoutView="100" zoomScalePageLayoutView="0" workbookViewId="0" topLeftCell="G1">
      <selection activeCell="T10" sqref="T10"/>
    </sheetView>
  </sheetViews>
  <sheetFormatPr defaultColWidth="8.875" defaultRowHeight="13.5"/>
  <cols>
    <col min="1" max="18" width="8.875" style="0" customWidth="1"/>
    <col min="19" max="19" width="14.625" style="0" customWidth="1"/>
  </cols>
  <sheetData>
    <row r="2" spans="12:19" ht="13.5">
      <c r="L2" s="133"/>
      <c r="S2" s="133">
        <v>40483</v>
      </c>
    </row>
    <row r="4" spans="19:21" ht="13.5">
      <c r="S4" t="s">
        <v>85</v>
      </c>
      <c r="T4" t="s">
        <v>86</v>
      </c>
      <c r="U4" t="s">
        <v>96</v>
      </c>
    </row>
    <row r="6" spans="19:20" ht="13.5">
      <c r="S6" t="s">
        <v>87</v>
      </c>
      <c r="T6">
        <v>81.42</v>
      </c>
    </row>
    <row r="8" spans="19:20" ht="13.5">
      <c r="S8" t="s">
        <v>88</v>
      </c>
      <c r="T8">
        <v>80.308</v>
      </c>
    </row>
    <row r="9" spans="19:20" ht="13.5">
      <c r="S9" t="s">
        <v>89</v>
      </c>
      <c r="T9">
        <v>84.816</v>
      </c>
    </row>
    <row r="11" ht="13.5">
      <c r="S11" t="s">
        <v>90</v>
      </c>
    </row>
    <row r="12" ht="13.5">
      <c r="S12" t="s">
        <v>95</v>
      </c>
    </row>
    <row r="34" ht="13.5">
      <c r="J34" t="s">
        <v>92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2:U35"/>
  <sheetViews>
    <sheetView zoomScaleSheetLayoutView="100" zoomScalePageLayoutView="0" workbookViewId="0" topLeftCell="A1">
      <selection activeCell="T23" sqref="T23"/>
    </sheetView>
  </sheetViews>
  <sheetFormatPr defaultColWidth="8.875" defaultRowHeight="13.5"/>
  <cols>
    <col min="1" max="18" width="8.875" style="0" customWidth="1"/>
    <col min="19" max="19" width="14.625" style="0" customWidth="1"/>
  </cols>
  <sheetData>
    <row r="2" spans="12:19" ht="13.5">
      <c r="L2" s="133"/>
      <c r="S2" s="133">
        <v>40717</v>
      </c>
    </row>
    <row r="4" spans="19:21" ht="13.5">
      <c r="S4" t="s">
        <v>85</v>
      </c>
      <c r="T4" t="s">
        <v>86</v>
      </c>
      <c r="U4" t="s">
        <v>93</v>
      </c>
    </row>
    <row r="6" spans="19:20" ht="13.5">
      <c r="S6" t="s">
        <v>87</v>
      </c>
      <c r="T6">
        <v>80.273</v>
      </c>
    </row>
    <row r="8" spans="19:20" ht="13.5">
      <c r="S8" t="s">
        <v>88</v>
      </c>
      <c r="T8">
        <v>80.739</v>
      </c>
    </row>
    <row r="9" spans="19:20" ht="13.5">
      <c r="S9" t="s">
        <v>89</v>
      </c>
      <c r="T9">
        <v>80.739</v>
      </c>
    </row>
    <row r="11" ht="13.5">
      <c r="S11" t="s">
        <v>90</v>
      </c>
    </row>
    <row r="12" ht="13.5">
      <c r="S12" t="s">
        <v>97</v>
      </c>
    </row>
    <row r="13" ht="13.5">
      <c r="S13" t="s">
        <v>98</v>
      </c>
    </row>
    <row r="14" ht="13.5">
      <c r="S14" t="s">
        <v>99</v>
      </c>
    </row>
    <row r="15" ht="13.5">
      <c r="S15" t="s">
        <v>100</v>
      </c>
    </row>
    <row r="35" ht="13.5">
      <c r="K35" t="s">
        <v>92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2:U36"/>
  <sheetViews>
    <sheetView zoomScaleSheetLayoutView="100" zoomScalePageLayoutView="0" workbookViewId="0" topLeftCell="J11">
      <selection activeCell="S16" sqref="S16"/>
    </sheetView>
  </sheetViews>
  <sheetFormatPr defaultColWidth="8.875" defaultRowHeight="13.5"/>
  <cols>
    <col min="1" max="18" width="8.875" style="0" customWidth="1"/>
    <col min="19" max="19" width="14.625" style="0" customWidth="1"/>
  </cols>
  <sheetData>
    <row r="2" spans="12:19" ht="13.5">
      <c r="L2" s="133"/>
      <c r="S2" s="133">
        <v>40925</v>
      </c>
    </row>
    <row r="4" spans="19:21" ht="13.5">
      <c r="S4" t="s">
        <v>85</v>
      </c>
      <c r="T4" t="s">
        <v>86</v>
      </c>
      <c r="U4" t="s">
        <v>96</v>
      </c>
    </row>
    <row r="6" spans="19:20" ht="13.5">
      <c r="S6" t="s">
        <v>87</v>
      </c>
      <c r="T6">
        <v>76.865</v>
      </c>
    </row>
    <row r="8" spans="19:20" ht="13.5">
      <c r="S8" t="s">
        <v>88</v>
      </c>
      <c r="T8">
        <v>76.55</v>
      </c>
    </row>
    <row r="9" spans="19:20" ht="13.5">
      <c r="S9" t="s">
        <v>89</v>
      </c>
      <c r="T9">
        <v>78.285</v>
      </c>
    </row>
    <row r="11" ht="13.5">
      <c r="S11" t="s">
        <v>90</v>
      </c>
    </row>
    <row r="12" ht="13.5">
      <c r="S12" t="s">
        <v>102</v>
      </c>
    </row>
    <row r="13" ht="13.5">
      <c r="S13" t="s">
        <v>101</v>
      </c>
    </row>
    <row r="14" ht="13.5">
      <c r="S14" t="s">
        <v>103</v>
      </c>
    </row>
    <row r="15" ht="13.5">
      <c r="S15" t="s">
        <v>104</v>
      </c>
    </row>
    <row r="36" ht="13.5">
      <c r="K36" t="s">
        <v>92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E18" sqref="E18"/>
    </sheetView>
  </sheetViews>
  <sheetFormatPr defaultColWidth="8.875" defaultRowHeight="13.5"/>
  <sheetData>
    <row r="1" spans="1:9" ht="13.5">
      <c r="A1" s="128" t="s">
        <v>69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70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71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C4" sqref="C4"/>
    </sheetView>
  </sheetViews>
  <sheetFormatPr defaultColWidth="8.875" defaultRowHeight="13.5"/>
  <sheetData>
    <row r="4" spans="2:5" ht="13.5">
      <c r="B4" t="s">
        <v>72</v>
      </c>
      <c r="C4" t="s">
        <v>73</v>
      </c>
      <c r="D4" t="s">
        <v>74</v>
      </c>
      <c r="E4" t="s">
        <v>75</v>
      </c>
    </row>
    <row r="5" spans="3:5" ht="13.5">
      <c r="C5" t="s">
        <v>76</v>
      </c>
      <c r="D5" t="s">
        <v>74</v>
      </c>
      <c r="E5" t="s">
        <v>75</v>
      </c>
    </row>
    <row r="9" spans="2:5" ht="13.5">
      <c r="B9" t="s">
        <v>77</v>
      </c>
      <c r="D9" t="s">
        <v>73</v>
      </c>
      <c r="E9" t="s">
        <v>78</v>
      </c>
    </row>
    <row r="10" spans="4:5" ht="13.5">
      <c r="D10" t="s">
        <v>79</v>
      </c>
      <c r="E10" t="s">
        <v>78</v>
      </c>
    </row>
    <row r="13" spans="2:5" ht="13.5">
      <c r="B13" t="s">
        <v>80</v>
      </c>
      <c r="E13" t="s">
        <v>73</v>
      </c>
    </row>
    <row r="14" ht="13.5">
      <c r="E14" t="s">
        <v>81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鈴木　敏之</cp:lastModifiedBy>
  <cp:lastPrinted>1899-12-30T00:00:00Z</cp:lastPrinted>
  <dcterms:created xsi:type="dcterms:W3CDTF">2013-10-09T23:04:08Z</dcterms:created>
  <dcterms:modified xsi:type="dcterms:W3CDTF">2015-10-02T06:56:18Z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