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75" windowWidth="16155" windowHeight="16620"/>
  </bookViews>
  <sheets>
    <sheet name="検証データ" sheetId="1" r:id="rId1"/>
    <sheet name="画像" sheetId="2" r:id="rId2"/>
    <sheet name="気づき" sheetId="3" r:id="rId3"/>
  </sheets>
  <calcPr calcId="125725"/>
</workbook>
</file>

<file path=xl/calcChain.xml><?xml version="1.0" encoding="utf-8"?>
<calcChain xmlns="http://schemas.openxmlformats.org/spreadsheetml/2006/main">
  <c r="L9" i="1"/>
  <c r="G34"/>
  <c r="G33"/>
  <c r="L6"/>
  <c r="L7" s="1"/>
  <c r="L8" s="1"/>
  <c r="L10" s="1"/>
  <c r="L11" s="1"/>
  <c r="L12" s="1"/>
  <c r="L13" s="1"/>
  <c r="L14" s="1"/>
  <c r="L15" s="1"/>
  <c r="L5"/>
  <c r="L3"/>
  <c r="L4"/>
  <c r="L2"/>
</calcChain>
</file>

<file path=xl/sharedStrings.xml><?xml version="1.0" encoding="utf-8"?>
<sst xmlns="http://schemas.openxmlformats.org/spreadsheetml/2006/main" count="137" uniqueCount="131">
  <si>
    <t>Lot</t>
  </si>
  <si>
    <t>トレード詳細データ</t>
  </si>
  <si>
    <t>トレード期間</t>
  </si>
  <si>
    <t>買いエントリー回数</t>
  </si>
  <si>
    <t>売りエントリー回数</t>
  </si>
  <si>
    <t>合計トレード回数</t>
  </si>
  <si>
    <t>合計勝ち数</t>
  </si>
  <si>
    <t>合計負け数</t>
  </si>
  <si>
    <t>引き分け</t>
  </si>
  <si>
    <t>保留</t>
  </si>
  <si>
    <t>合計利益</t>
  </si>
  <si>
    <t>合計損失</t>
  </si>
  <si>
    <t>合計損益</t>
  </si>
  <si>
    <t>平均利益</t>
  </si>
  <si>
    <t>平均損失</t>
  </si>
  <si>
    <t>最大連勝数</t>
  </si>
  <si>
    <t>最大連敗数</t>
  </si>
  <si>
    <t>最大DD(pips)</t>
  </si>
  <si>
    <t>勝率</t>
  </si>
  <si>
    <t>通貨</t>
    <rPh sb="0" eb="2">
      <t>ツウカ</t>
    </rPh>
    <phoneticPr fontId="1"/>
  </si>
  <si>
    <t>売買</t>
    <rPh sb="0" eb="2">
      <t>バイバイ</t>
    </rPh>
    <phoneticPr fontId="1"/>
  </si>
  <si>
    <t>エントリー日時</t>
    <rPh sb="5" eb="7">
      <t>ニチジ</t>
    </rPh>
    <phoneticPr fontId="1"/>
  </si>
  <si>
    <t>決済</t>
    <rPh sb="0" eb="2">
      <t>ケッサイ</t>
    </rPh>
    <phoneticPr fontId="1"/>
  </si>
  <si>
    <t>気づき</t>
    <rPh sb="0" eb="1">
      <t>キ</t>
    </rPh>
    <phoneticPr fontId="1"/>
  </si>
  <si>
    <t>エントリー</t>
    <phoneticPr fontId="1"/>
  </si>
  <si>
    <t>Total profit</t>
    <phoneticPr fontId="1"/>
  </si>
  <si>
    <t>メモ</t>
    <phoneticPr fontId="1"/>
  </si>
  <si>
    <t>決済日時</t>
    <rPh sb="0" eb="2">
      <t>ケッサイ</t>
    </rPh>
    <rPh sb="2" eb="4">
      <t>ニチジ</t>
    </rPh>
    <phoneticPr fontId="1"/>
  </si>
  <si>
    <t>Pips</t>
    <phoneticPr fontId="1"/>
  </si>
  <si>
    <t>Take profit</t>
    <phoneticPr fontId="1"/>
  </si>
  <si>
    <t>時間足</t>
    <rPh sb="0" eb="2">
      <t>ジカン</t>
    </rPh>
    <rPh sb="2" eb="3">
      <t>アシ</t>
    </rPh>
    <phoneticPr fontId="1"/>
  </si>
  <si>
    <t>EURGBP</t>
    <phoneticPr fontId="1"/>
  </si>
  <si>
    <t>月日</t>
    <rPh sb="0" eb="2">
      <t>ツキヒ</t>
    </rPh>
    <phoneticPr fontId="1"/>
  </si>
  <si>
    <t>1h</t>
    <phoneticPr fontId="1"/>
  </si>
  <si>
    <t>FIB</t>
    <phoneticPr fontId="1"/>
  </si>
  <si>
    <t>sell</t>
    <phoneticPr fontId="1"/>
  </si>
  <si>
    <t>EURGBP</t>
    <phoneticPr fontId="1"/>
  </si>
  <si>
    <t>1h</t>
    <phoneticPr fontId="1"/>
  </si>
  <si>
    <t>sell</t>
    <phoneticPr fontId="1"/>
  </si>
  <si>
    <t>PB 上記トレード損切り後、レンジ内に戻ってきたので再度エントリー</t>
    <rPh sb="3" eb="5">
      <t>ジョウキ</t>
    </rPh>
    <rPh sb="9" eb="11">
      <t>ソンギ</t>
    </rPh>
    <rPh sb="12" eb="13">
      <t>ゴ</t>
    </rPh>
    <rPh sb="17" eb="18">
      <t>ナイ</t>
    </rPh>
    <rPh sb="19" eb="20">
      <t>モド</t>
    </rPh>
    <rPh sb="26" eb="28">
      <t>サイド</t>
    </rPh>
    <phoneticPr fontId="1"/>
  </si>
  <si>
    <t>2015.9.2  16</t>
    <phoneticPr fontId="1"/>
  </si>
  <si>
    <t>2015.9.2  17</t>
    <phoneticPr fontId="1"/>
  </si>
  <si>
    <t>2015.9.2  18</t>
    <phoneticPr fontId="1"/>
  </si>
  <si>
    <t>2015.9.3</t>
    <phoneticPr fontId="1"/>
  </si>
  <si>
    <t>EURCAD</t>
    <phoneticPr fontId="1"/>
  </si>
  <si>
    <t>1h</t>
    <phoneticPr fontId="1"/>
  </si>
  <si>
    <t>buy</t>
    <phoneticPr fontId="1"/>
  </si>
  <si>
    <t>2015.9.5  1</t>
    <phoneticPr fontId="1"/>
  </si>
  <si>
    <t>EB</t>
    <phoneticPr fontId="1"/>
  </si>
  <si>
    <t>2015.9.8  16</t>
    <phoneticPr fontId="1"/>
  </si>
  <si>
    <t>GBPUSD</t>
    <phoneticPr fontId="1"/>
  </si>
  <si>
    <t>1h</t>
    <phoneticPr fontId="1"/>
  </si>
  <si>
    <t>sell</t>
    <phoneticPr fontId="1"/>
  </si>
  <si>
    <t>2015.9.9</t>
    <phoneticPr fontId="1"/>
  </si>
  <si>
    <t>2015.9.10</t>
    <phoneticPr fontId="1"/>
  </si>
  <si>
    <t>EB</t>
    <phoneticPr fontId="1"/>
  </si>
  <si>
    <t>1h</t>
    <phoneticPr fontId="1"/>
  </si>
  <si>
    <t>2015.9.11</t>
    <phoneticPr fontId="1"/>
  </si>
  <si>
    <t>PB</t>
    <phoneticPr fontId="1"/>
  </si>
  <si>
    <t>２週目</t>
    <rPh sb="1" eb="2">
      <t>シュウ</t>
    </rPh>
    <rPh sb="2" eb="3">
      <t>メ</t>
    </rPh>
    <phoneticPr fontId="1"/>
  </si>
  <si>
    <t>１週目</t>
    <rPh sb="1" eb="2">
      <t>シュウ</t>
    </rPh>
    <rPh sb="2" eb="3">
      <t>メ</t>
    </rPh>
    <phoneticPr fontId="1"/>
  </si>
  <si>
    <t>９月</t>
    <rPh sb="1" eb="2">
      <t>ガツ</t>
    </rPh>
    <phoneticPr fontId="1"/>
  </si>
  <si>
    <t>2015.9.14</t>
    <phoneticPr fontId="1"/>
  </si>
  <si>
    <t>３週目</t>
    <rPh sb="1" eb="2">
      <t>シュウ</t>
    </rPh>
    <rPh sb="2" eb="3">
      <t>メ</t>
    </rPh>
    <phoneticPr fontId="1"/>
  </si>
  <si>
    <t>EURJPY</t>
    <phoneticPr fontId="1"/>
  </si>
  <si>
    <t>1h</t>
    <phoneticPr fontId="1"/>
  </si>
  <si>
    <t>sell</t>
    <phoneticPr fontId="1"/>
  </si>
  <si>
    <t>2015.9.14 18</t>
    <phoneticPr fontId="1"/>
  </si>
  <si>
    <t>EB ダイバーは微妙だが見えなくもない</t>
    <rPh sb="8" eb="10">
      <t>ビミョウ</t>
    </rPh>
    <rPh sb="12" eb="13">
      <t>ミ</t>
    </rPh>
    <phoneticPr fontId="1"/>
  </si>
  <si>
    <t>３週目</t>
    <rPh sb="1" eb="2">
      <t>シュウ</t>
    </rPh>
    <rPh sb="2" eb="3">
      <t>メ</t>
    </rPh>
    <phoneticPr fontId="1"/>
  </si>
  <si>
    <t>2015.9.15</t>
    <phoneticPr fontId="1"/>
  </si>
  <si>
    <t>EURJPY</t>
    <phoneticPr fontId="1"/>
  </si>
  <si>
    <t>sell</t>
    <phoneticPr fontId="1"/>
  </si>
  <si>
    <t>2015.9.15 15</t>
    <phoneticPr fontId="1"/>
  </si>
  <si>
    <t>FIB １ｈでダイバー　サポレジでの反転</t>
    <rPh sb="18" eb="20">
      <t>ハンテン</t>
    </rPh>
    <phoneticPr fontId="1"/>
  </si>
  <si>
    <t>GBPUSD</t>
    <phoneticPr fontId="1"/>
  </si>
  <si>
    <t>4h</t>
    <phoneticPr fontId="1"/>
  </si>
  <si>
    <t>sell</t>
    <phoneticPr fontId="1"/>
  </si>
  <si>
    <t>2015.9.15 22</t>
    <phoneticPr fontId="1"/>
  </si>
  <si>
    <t>2015.9.16</t>
    <phoneticPr fontId="1"/>
  </si>
  <si>
    <t>EB  サポレジからの反転だがレンジ気味　ダイバーなし 数PIPS足りず建値に動かせず</t>
    <rPh sb="11" eb="13">
      <t>ハンテン</t>
    </rPh>
    <rPh sb="18" eb="20">
      <t>ギミ</t>
    </rPh>
    <rPh sb="28" eb="29">
      <t>スウ</t>
    </rPh>
    <rPh sb="33" eb="34">
      <t>タ</t>
    </rPh>
    <rPh sb="36" eb="38">
      <t>タテネ</t>
    </rPh>
    <rPh sb="39" eb="40">
      <t>ウゴ</t>
    </rPh>
    <phoneticPr fontId="1"/>
  </si>
  <si>
    <t>2015.9.17  1</t>
    <phoneticPr fontId="1"/>
  </si>
  <si>
    <t>建値決済のルールにわずか届かなかったがサポートには当たっていたので建値にしておいても良かったかもしれない</t>
    <rPh sb="0" eb="2">
      <t>タテネ</t>
    </rPh>
    <rPh sb="2" eb="4">
      <t>ケッサイ</t>
    </rPh>
    <rPh sb="12" eb="13">
      <t>トド</t>
    </rPh>
    <rPh sb="25" eb="26">
      <t>ア</t>
    </rPh>
    <rPh sb="33" eb="35">
      <t>タテネ</t>
    </rPh>
    <rPh sb="42" eb="43">
      <t>ヨ</t>
    </rPh>
    <phoneticPr fontId="1"/>
  </si>
  <si>
    <t>AUDNZD</t>
    <phoneticPr fontId="1"/>
  </si>
  <si>
    <t>1h</t>
    <phoneticPr fontId="1"/>
  </si>
  <si>
    <t>sell</t>
    <phoneticPr fontId="1"/>
  </si>
  <si>
    <t>2015.9.18</t>
    <phoneticPr fontId="1"/>
  </si>
  <si>
    <t>PB サポレジからの反転　４ｈでダイバ確認　自信ありのパターンだが負けてしまった</t>
    <rPh sb="10" eb="12">
      <t>ハンテン</t>
    </rPh>
    <rPh sb="19" eb="21">
      <t>カクニン</t>
    </rPh>
    <rPh sb="22" eb="24">
      <t>ジシン</t>
    </rPh>
    <rPh sb="33" eb="34">
      <t>マ</t>
    </rPh>
    <phoneticPr fontId="1"/>
  </si>
  <si>
    <t>AUDJPY</t>
    <phoneticPr fontId="1"/>
  </si>
  <si>
    <t>EURJPY</t>
    <phoneticPr fontId="1"/>
  </si>
  <si>
    <t>1h</t>
    <phoneticPr fontId="1"/>
  </si>
  <si>
    <t>sell</t>
    <phoneticPr fontId="1"/>
  </si>
  <si>
    <t>buy</t>
    <phoneticPr fontId="1"/>
  </si>
  <si>
    <t>2015.9.18 17</t>
    <phoneticPr fontId="1"/>
  </si>
  <si>
    <t>2015.9.18 18</t>
    <phoneticPr fontId="1"/>
  </si>
  <si>
    <t>ブレイクフック＆ゴーからのPB 最初のブレイクフック＆ゴー（ショート）がフェイクとなっていた</t>
    <rPh sb="16" eb="18">
      <t>サイショ</t>
    </rPh>
    <phoneticPr fontId="1"/>
  </si>
  <si>
    <t>2015.9.19</t>
    <phoneticPr fontId="1"/>
  </si>
  <si>
    <t>サポレジからの反転　ダイバー確認(１ｈ、４ｈとも)　PB</t>
    <rPh sb="7" eb="9">
      <t>ハンテン</t>
    </rPh>
    <rPh sb="14" eb="16">
      <t>カクニン</t>
    </rPh>
    <phoneticPr fontId="1"/>
  </si>
  <si>
    <t>2015.9.23</t>
    <phoneticPr fontId="1"/>
  </si>
  <si>
    <t>４週目</t>
    <rPh sb="1" eb="2">
      <t>シュウ</t>
    </rPh>
    <rPh sb="2" eb="3">
      <t>メ</t>
    </rPh>
    <phoneticPr fontId="1"/>
  </si>
  <si>
    <t>GBPUSD</t>
    <phoneticPr fontId="1"/>
  </si>
  <si>
    <t>1h</t>
    <phoneticPr fontId="1"/>
  </si>
  <si>
    <t>buy</t>
    <phoneticPr fontId="1"/>
  </si>
  <si>
    <t>2015.9.29 17</t>
    <phoneticPr fontId="1"/>
  </si>
  <si>
    <t>2015.9.29 20</t>
    <phoneticPr fontId="1"/>
  </si>
  <si>
    <t>４週目</t>
    <rPh sb="1" eb="2">
      <t>シュウ</t>
    </rPh>
    <rPh sb="2" eb="3">
      <t>メ</t>
    </rPh>
    <phoneticPr fontId="1"/>
  </si>
  <si>
    <t>GBPJPY</t>
    <phoneticPr fontId="1"/>
  </si>
  <si>
    <t>buy</t>
    <phoneticPr fontId="1"/>
  </si>
  <si>
    <t>2015.9.30 17</t>
    <phoneticPr fontId="1"/>
  </si>
  <si>
    <t>GBPUSD</t>
    <phoneticPr fontId="1"/>
  </si>
  <si>
    <t>1h</t>
    <phoneticPr fontId="1"/>
  </si>
  <si>
    <t>buy</t>
    <phoneticPr fontId="1"/>
  </si>
  <si>
    <t>2015.9.30 22</t>
    <phoneticPr fontId="1"/>
  </si>
  <si>
    <t xml:space="preserve">PB　Day、４ｈでダイバー確認 </t>
    <rPh sb="14" eb="16">
      <t>カクニン</t>
    </rPh>
    <phoneticPr fontId="1"/>
  </si>
  <si>
    <t>EB　Day,４ｈでダイバー</t>
    <phoneticPr fontId="1"/>
  </si>
  <si>
    <t>FIB ４ｈでダイバー確認</t>
    <rPh sb="11" eb="13">
      <t>カクニン</t>
    </rPh>
    <phoneticPr fontId="1"/>
  </si>
  <si>
    <t>2015.9.30　23</t>
    <phoneticPr fontId="1"/>
  </si>
  <si>
    <t>2015.10.01 0</t>
    <phoneticPr fontId="1"/>
  </si>
  <si>
    <t>4h</t>
    <phoneticPr fontId="1"/>
  </si>
  <si>
    <t>2015.9.1-9.30</t>
    <phoneticPr fontId="1"/>
  </si>
  <si>
    <t>リアルトレード初月</t>
    <rPh sb="7" eb="9">
      <t>ショゲツ</t>
    </rPh>
    <phoneticPr fontId="1"/>
  </si>
  <si>
    <t>他は負けが多くて散々な結果です</t>
    <rPh sb="0" eb="1">
      <t>ホカ</t>
    </rPh>
    <rPh sb="2" eb="3">
      <t>マ</t>
    </rPh>
    <rPh sb="5" eb="6">
      <t>オオ</t>
    </rPh>
    <rPh sb="8" eb="10">
      <t>サンザン</t>
    </rPh>
    <rPh sb="11" eb="13">
      <t>ケッカ</t>
    </rPh>
    <phoneticPr fontId="1"/>
  </si>
  <si>
    <t>大きい勝ちが一回あったからいいようなものの</t>
    <rPh sb="0" eb="1">
      <t>オオ</t>
    </rPh>
    <rPh sb="3" eb="4">
      <t>カ</t>
    </rPh>
    <rPh sb="6" eb="8">
      <t>イッカイ</t>
    </rPh>
    <phoneticPr fontId="1"/>
  </si>
  <si>
    <t>トータルで勝ち越せたけど納得いってません</t>
    <rPh sb="5" eb="6">
      <t>カ</t>
    </rPh>
    <rPh sb="7" eb="8">
      <t>コ</t>
    </rPh>
    <rPh sb="12" eb="14">
      <t>ナットク</t>
    </rPh>
    <phoneticPr fontId="1"/>
  </si>
  <si>
    <t>トレード回数も検証通りのものに絞っているつもりが結構多いので</t>
    <rPh sb="4" eb="6">
      <t>カイスウ</t>
    </rPh>
    <rPh sb="7" eb="9">
      <t>ケンショウ</t>
    </rPh>
    <rPh sb="9" eb="10">
      <t>トオ</t>
    </rPh>
    <rPh sb="15" eb="16">
      <t>シボ</t>
    </rPh>
    <rPh sb="24" eb="26">
      <t>ケッコウ</t>
    </rPh>
    <rPh sb="26" eb="27">
      <t>オオ</t>
    </rPh>
    <phoneticPr fontId="1"/>
  </si>
  <si>
    <t>まだ無駄なトレードが多いはず</t>
    <rPh sb="2" eb="4">
      <t>ムダ</t>
    </rPh>
    <rPh sb="10" eb="11">
      <t>オオ</t>
    </rPh>
    <phoneticPr fontId="1"/>
  </si>
  <si>
    <t>狙っている相場環境は</t>
    <rPh sb="0" eb="1">
      <t>ネラ</t>
    </rPh>
    <rPh sb="5" eb="7">
      <t>ソウバ</t>
    </rPh>
    <rPh sb="7" eb="9">
      <t>カンキョウ</t>
    </rPh>
    <phoneticPr fontId="1"/>
  </si>
  <si>
    <t>日足サポレジ付近でのプライスアクション</t>
    <rPh sb="0" eb="2">
      <t>ヒアシ</t>
    </rPh>
    <rPh sb="6" eb="8">
      <t>フキン</t>
    </rPh>
    <phoneticPr fontId="1"/>
  </si>
  <si>
    <t>背景としてチャートパターンもしくはダイバージェンス</t>
    <rPh sb="0" eb="2">
      <t>ハイケイ</t>
    </rPh>
    <phoneticPr fontId="1"/>
  </si>
  <si>
    <t>検証ではばっちり勝てていた相場背景なのになぜか勝ちきれない</t>
    <rPh sb="0" eb="2">
      <t>ケンショウ</t>
    </rPh>
    <rPh sb="8" eb="9">
      <t>カ</t>
    </rPh>
    <rPh sb="13" eb="15">
      <t>ソウバ</t>
    </rPh>
    <rPh sb="15" eb="17">
      <t>ハイケイ</t>
    </rPh>
    <rPh sb="23" eb="24">
      <t>カ</t>
    </rPh>
    <phoneticPr fontId="1"/>
  </si>
  <si>
    <t>負けの共通点はなんなのだろうか、それがまだわかりません</t>
    <rPh sb="0" eb="1">
      <t>マ</t>
    </rPh>
    <rPh sb="3" eb="6">
      <t>キョウツウテン</t>
    </rPh>
    <phoneticPr fontId="1"/>
  </si>
</sst>
</file>

<file path=xl/styles.xml><?xml version="1.0" encoding="utf-8"?>
<styleSheet xmlns="http://schemas.openxmlformats.org/spreadsheetml/2006/main">
  <numFmts count="5">
    <numFmt numFmtId="176" formatCode="0.0000"/>
    <numFmt numFmtId="177" formatCode="0_ ;[Red]\-0\ "/>
    <numFmt numFmtId="178" formatCode="0.00_ ;[Red]\-0.00\ "/>
    <numFmt numFmtId="179" formatCode="0.0_ ;[Red]\-0.0\ "/>
    <numFmt numFmtId="180" formatCode="0.00000;[Red]0.00000"/>
  </numFmts>
  <fonts count="6">
    <font>
      <sz val="11"/>
      <color theme="1"/>
      <name val="ＭＳ Ｐゴシック"/>
      <family val="2"/>
      <charset val="128"/>
      <scheme val="minor"/>
    </font>
    <font>
      <sz val="6"/>
      <name val="ＭＳ Ｐゴシック"/>
      <family val="2"/>
      <charset val="128"/>
      <scheme val="minor"/>
    </font>
    <font>
      <sz val="11"/>
      <color rgb="FFFF0000"/>
      <name val="ＭＳ Ｐゴシック"/>
      <family val="2"/>
      <charset val="128"/>
      <scheme val="minor"/>
    </font>
    <font>
      <sz val="11"/>
      <name val="ＭＳ Ｐゴシック"/>
      <family val="2"/>
      <charset val="128"/>
      <scheme val="minor"/>
    </font>
    <font>
      <b/>
      <sz val="11"/>
      <color theme="1"/>
      <name val="ＭＳ Ｐゴシック"/>
      <family val="3"/>
      <charset val="128"/>
      <scheme val="minor"/>
    </font>
    <font>
      <b/>
      <sz val="14"/>
      <color theme="1"/>
      <name val="ＭＳ Ｐゴシック"/>
      <family val="3"/>
      <charset val="128"/>
      <scheme val="minor"/>
    </font>
  </fonts>
  <fills count="5">
    <fill>
      <patternFill patternType="none"/>
    </fill>
    <fill>
      <patternFill patternType="gray125"/>
    </fill>
    <fill>
      <patternFill patternType="solid">
        <fgColor rgb="FF00B0F0"/>
        <bgColor indexed="64"/>
      </patternFill>
    </fill>
    <fill>
      <patternFill patternType="solid">
        <fgColor rgb="FF92D050"/>
        <bgColor indexed="64"/>
      </patternFill>
    </fill>
    <fill>
      <patternFill patternType="solid">
        <fgColor theme="8"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ck">
        <color rgb="FF0070C0"/>
      </bottom>
      <diagonal/>
    </border>
    <border>
      <left style="thin">
        <color indexed="64"/>
      </left>
      <right style="thin">
        <color indexed="64"/>
      </right>
      <top style="thin">
        <color indexed="64"/>
      </top>
      <bottom style="thick">
        <color rgb="FF0070C0"/>
      </bottom>
      <diagonal/>
    </border>
    <border>
      <left/>
      <right style="thin">
        <color indexed="64"/>
      </right>
      <top style="thick">
        <color rgb="FF0070C0"/>
      </top>
      <bottom/>
      <diagonal/>
    </border>
    <border>
      <left/>
      <right style="thin">
        <color indexed="64"/>
      </right>
      <top/>
      <bottom style="thick">
        <color rgb="FF0070C0"/>
      </bottom>
      <diagonal/>
    </border>
  </borders>
  <cellStyleXfs count="1">
    <xf numFmtId="0" fontId="0" fillId="0" borderId="0">
      <alignment vertical="center"/>
    </xf>
  </cellStyleXfs>
  <cellXfs count="48">
    <xf numFmtId="0" fontId="0" fillId="0" borderId="0" xfId="0">
      <alignment vertical="center"/>
    </xf>
    <xf numFmtId="2" fontId="0" fillId="0" borderId="0" xfId="0" applyNumberFormat="1">
      <alignment vertical="center"/>
    </xf>
    <xf numFmtId="0" fontId="0" fillId="0" borderId="1" xfId="0" applyBorder="1">
      <alignment vertical="center"/>
    </xf>
    <xf numFmtId="2" fontId="0" fillId="0" borderId="1" xfId="0" applyNumberFormat="1" applyBorder="1">
      <alignment vertical="center"/>
    </xf>
    <xf numFmtId="0" fontId="0" fillId="0" borderId="1" xfId="0" applyBorder="1" applyAlignment="1">
      <alignment horizontal="center" vertical="center"/>
    </xf>
    <xf numFmtId="0" fontId="0" fillId="0" borderId="3" xfId="0" applyBorder="1">
      <alignment vertical="center"/>
    </xf>
    <xf numFmtId="0" fontId="0" fillId="2" borderId="4" xfId="0" applyFill="1" applyBorder="1">
      <alignment vertical="center"/>
    </xf>
    <xf numFmtId="0" fontId="0" fillId="2" borderId="6" xfId="0" applyFill="1" applyBorder="1">
      <alignment vertical="center"/>
    </xf>
    <xf numFmtId="0" fontId="0" fillId="2" borderId="7" xfId="0" applyFill="1" applyBorder="1">
      <alignment vertical="center"/>
    </xf>
    <xf numFmtId="0" fontId="4" fillId="3" borderId="2" xfId="0" applyFont="1" applyFill="1" applyBorder="1" applyAlignment="1">
      <alignment horizontal="center" vertical="center"/>
    </xf>
    <xf numFmtId="176" fontId="0" fillId="0" borderId="1" xfId="0" applyNumberFormat="1" applyBorder="1">
      <alignment vertical="center"/>
    </xf>
    <xf numFmtId="0" fontId="0" fillId="0" borderId="3" xfId="0" applyBorder="1" applyAlignment="1">
      <alignment horizontal="center" vertical="center"/>
    </xf>
    <xf numFmtId="2" fontId="0" fillId="0" borderId="3" xfId="0" applyNumberFormat="1" applyBorder="1">
      <alignment vertical="center"/>
    </xf>
    <xf numFmtId="0" fontId="4" fillId="0" borderId="0" xfId="0" applyFont="1">
      <alignment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179" fontId="0" fillId="0" borderId="3" xfId="0" applyNumberFormat="1" applyBorder="1">
      <alignment vertical="center"/>
    </xf>
    <xf numFmtId="179" fontId="0" fillId="0" borderId="1" xfId="0" applyNumberFormat="1" applyBorder="1">
      <alignment vertical="center"/>
    </xf>
    <xf numFmtId="177" fontId="0" fillId="0" borderId="3" xfId="0" applyNumberFormat="1" applyBorder="1">
      <alignment vertical="center"/>
    </xf>
    <xf numFmtId="177" fontId="2" fillId="0" borderId="1" xfId="0" applyNumberFormat="1" applyFont="1" applyBorder="1">
      <alignment vertical="center"/>
    </xf>
    <xf numFmtId="177" fontId="0" fillId="0" borderId="1" xfId="0" applyNumberFormat="1" applyBorder="1">
      <alignment vertical="center"/>
    </xf>
    <xf numFmtId="0" fontId="4" fillId="3" borderId="10" xfId="0" applyFont="1" applyFill="1" applyBorder="1" applyAlignment="1">
      <alignment horizontal="center" vertical="center"/>
    </xf>
    <xf numFmtId="0" fontId="4" fillId="3" borderId="1" xfId="0" applyFont="1" applyFill="1" applyBorder="1" applyAlignment="1">
      <alignment horizontal="center" vertical="center"/>
    </xf>
    <xf numFmtId="0" fontId="4" fillId="2" borderId="5" xfId="0" applyFont="1" applyFill="1" applyBorder="1" applyAlignment="1">
      <alignment horizontal="left" vertical="center"/>
    </xf>
    <xf numFmtId="0" fontId="4" fillId="0" borderId="0" xfId="0" applyFont="1" applyAlignment="1">
      <alignment horizontal="center" vertical="center"/>
    </xf>
    <xf numFmtId="0" fontId="4" fillId="4" borderId="2" xfId="0" applyFont="1" applyFill="1" applyBorder="1" applyAlignment="1">
      <alignment horizontal="center" vertical="center"/>
    </xf>
    <xf numFmtId="56" fontId="4" fillId="0" borderId="0" xfId="0" applyNumberFormat="1" applyFont="1" applyAlignment="1">
      <alignment horizontal="center" vertical="center"/>
    </xf>
    <xf numFmtId="180" fontId="0" fillId="0" borderId="3" xfId="0" applyNumberFormat="1" applyBorder="1">
      <alignment vertical="center"/>
    </xf>
    <xf numFmtId="180" fontId="0" fillId="0" borderId="1" xfId="0" applyNumberFormat="1" applyBorder="1">
      <alignment vertical="center"/>
    </xf>
    <xf numFmtId="177" fontId="3" fillId="0" borderId="1" xfId="0" applyNumberFormat="1" applyFont="1" applyBorder="1">
      <alignment vertical="center"/>
    </xf>
    <xf numFmtId="176" fontId="0" fillId="0" borderId="3" xfId="0" applyNumberFormat="1" applyBorder="1">
      <alignment vertical="center"/>
    </xf>
    <xf numFmtId="56" fontId="4" fillId="0" borderId="11" xfId="0" applyNumberFormat="1" applyFont="1" applyBorder="1" applyAlignment="1">
      <alignment horizontal="center" vertical="center"/>
    </xf>
    <xf numFmtId="0" fontId="0" fillId="0" borderId="12" xfId="0" applyBorder="1" applyAlignment="1">
      <alignment horizontal="center" vertical="center"/>
    </xf>
    <xf numFmtId="2" fontId="0" fillId="0" borderId="12" xfId="0" applyNumberFormat="1" applyBorder="1">
      <alignment vertical="center"/>
    </xf>
    <xf numFmtId="0" fontId="0" fillId="0" borderId="12" xfId="0" applyBorder="1">
      <alignment vertical="center"/>
    </xf>
    <xf numFmtId="180" fontId="0" fillId="0" borderId="12" xfId="0" applyNumberFormat="1" applyBorder="1">
      <alignment vertical="center"/>
    </xf>
    <xf numFmtId="176" fontId="0" fillId="0" borderId="12" xfId="0" applyNumberFormat="1" applyBorder="1">
      <alignment vertical="center"/>
    </xf>
    <xf numFmtId="179" fontId="0" fillId="0" borderId="12" xfId="0" applyNumberFormat="1" applyBorder="1">
      <alignment vertical="center"/>
    </xf>
    <xf numFmtId="0" fontId="4" fillId="0" borderId="13" xfId="0" applyFont="1" applyBorder="1" applyAlignment="1">
      <alignment horizontal="center" vertical="center"/>
    </xf>
    <xf numFmtId="177" fontId="3" fillId="0" borderId="12" xfId="0" applyNumberFormat="1" applyFont="1" applyBorder="1">
      <alignment vertical="center"/>
    </xf>
    <xf numFmtId="177" fontId="3" fillId="0" borderId="3" xfId="0" applyNumberFormat="1" applyFont="1" applyBorder="1">
      <alignment vertical="center"/>
    </xf>
    <xf numFmtId="0" fontId="4" fillId="0" borderId="14" xfId="0" applyFont="1" applyBorder="1" applyAlignment="1">
      <alignment horizontal="center" vertical="center"/>
    </xf>
    <xf numFmtId="177" fontId="0" fillId="0" borderId="12" xfId="0" applyNumberFormat="1" applyBorder="1">
      <alignment vertical="center"/>
    </xf>
    <xf numFmtId="0" fontId="5" fillId="0" borderId="0" xfId="0" applyFont="1">
      <alignment vertical="center"/>
    </xf>
    <xf numFmtId="0" fontId="4" fillId="0" borderId="11" xfId="0" applyFont="1" applyBorder="1" applyAlignment="1">
      <alignment horizontal="center" vertical="center"/>
    </xf>
    <xf numFmtId="177" fontId="3" fillId="0" borderId="1" xfId="0" applyNumberFormat="1" applyFont="1" applyBorder="1" applyAlignment="1">
      <alignment horizontal="center" vertical="center"/>
    </xf>
    <xf numFmtId="0" fontId="3" fillId="0" borderId="1" xfId="0" applyFont="1" applyBorder="1" applyAlignment="1">
      <alignment horizontal="center" vertical="center"/>
    </xf>
    <xf numFmtId="178" fontId="3" fillId="0" borderId="1" xfId="0" applyNumberFormat="1" applyFont="1" applyBorder="1" applyAlignment="1">
      <alignment horizontal="center" vertical="center"/>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427201</xdr:colOff>
      <xdr:row>35</xdr:row>
      <xdr:rowOff>94489</xdr:rowOff>
    </xdr:to>
    <xdr:pic>
      <xdr:nvPicPr>
        <xdr:cNvPr id="2" name="図 1" descr="real1.png"/>
        <xdr:cNvPicPr>
          <a:picLocks noChangeAspect="1"/>
        </xdr:cNvPicPr>
      </xdr:nvPicPr>
      <xdr:blipFill>
        <a:blip xmlns:r="http://schemas.openxmlformats.org/officeDocument/2006/relationships" r:embed="rId1" cstate="print"/>
        <a:stretch>
          <a:fillRect/>
        </a:stretch>
      </xdr:blipFill>
      <xdr:spPr>
        <a:xfrm>
          <a:off x="0" y="0"/>
          <a:ext cx="11400001" cy="6095239"/>
        </a:xfrm>
        <a:prstGeom prst="rect">
          <a:avLst/>
        </a:prstGeom>
      </xdr:spPr>
    </xdr:pic>
    <xdr:clientData/>
  </xdr:twoCellAnchor>
  <xdr:twoCellAnchor editAs="oneCell">
    <xdr:from>
      <xdr:col>0</xdr:col>
      <xdr:colOff>0</xdr:colOff>
      <xdr:row>36</xdr:row>
      <xdr:rowOff>0</xdr:rowOff>
    </xdr:from>
    <xdr:to>
      <xdr:col>16</xdr:col>
      <xdr:colOff>379582</xdr:colOff>
      <xdr:row>71</xdr:row>
      <xdr:rowOff>94489</xdr:rowOff>
    </xdr:to>
    <xdr:pic>
      <xdr:nvPicPr>
        <xdr:cNvPr id="3" name="図 2" descr="real2.png"/>
        <xdr:cNvPicPr>
          <a:picLocks noChangeAspect="1"/>
        </xdr:cNvPicPr>
      </xdr:nvPicPr>
      <xdr:blipFill>
        <a:blip xmlns:r="http://schemas.openxmlformats.org/officeDocument/2006/relationships" r:embed="rId2" cstate="print"/>
        <a:stretch>
          <a:fillRect/>
        </a:stretch>
      </xdr:blipFill>
      <xdr:spPr>
        <a:xfrm>
          <a:off x="0" y="6172200"/>
          <a:ext cx="11352382" cy="6095239"/>
        </a:xfrm>
        <a:prstGeom prst="rect">
          <a:avLst/>
        </a:prstGeom>
      </xdr:spPr>
    </xdr:pic>
    <xdr:clientData/>
  </xdr:twoCellAnchor>
  <xdr:twoCellAnchor editAs="oneCell">
    <xdr:from>
      <xdr:col>0</xdr:col>
      <xdr:colOff>0</xdr:colOff>
      <xdr:row>72</xdr:row>
      <xdr:rowOff>0</xdr:rowOff>
    </xdr:from>
    <xdr:to>
      <xdr:col>16</xdr:col>
      <xdr:colOff>398629</xdr:colOff>
      <xdr:row>107</xdr:row>
      <xdr:rowOff>37346</xdr:rowOff>
    </xdr:to>
    <xdr:pic>
      <xdr:nvPicPr>
        <xdr:cNvPr id="4" name="図 3" descr="real3.png"/>
        <xdr:cNvPicPr>
          <a:picLocks noChangeAspect="1"/>
        </xdr:cNvPicPr>
      </xdr:nvPicPr>
      <xdr:blipFill>
        <a:blip xmlns:r="http://schemas.openxmlformats.org/officeDocument/2006/relationships" r:embed="rId3" cstate="print"/>
        <a:stretch>
          <a:fillRect/>
        </a:stretch>
      </xdr:blipFill>
      <xdr:spPr>
        <a:xfrm>
          <a:off x="0" y="12344400"/>
          <a:ext cx="11371429" cy="6038096"/>
        </a:xfrm>
        <a:prstGeom prst="rect">
          <a:avLst/>
        </a:prstGeom>
      </xdr:spPr>
    </xdr:pic>
    <xdr:clientData/>
  </xdr:twoCellAnchor>
  <xdr:twoCellAnchor editAs="oneCell">
    <xdr:from>
      <xdr:col>0</xdr:col>
      <xdr:colOff>0</xdr:colOff>
      <xdr:row>109</xdr:row>
      <xdr:rowOff>0</xdr:rowOff>
    </xdr:from>
    <xdr:to>
      <xdr:col>16</xdr:col>
      <xdr:colOff>446248</xdr:colOff>
      <xdr:row>144</xdr:row>
      <xdr:rowOff>75441</xdr:rowOff>
    </xdr:to>
    <xdr:pic>
      <xdr:nvPicPr>
        <xdr:cNvPr id="5" name="図 4" descr="real4.png"/>
        <xdr:cNvPicPr>
          <a:picLocks noChangeAspect="1"/>
        </xdr:cNvPicPr>
      </xdr:nvPicPr>
      <xdr:blipFill>
        <a:blip xmlns:r="http://schemas.openxmlformats.org/officeDocument/2006/relationships" r:embed="rId4" cstate="print"/>
        <a:stretch>
          <a:fillRect/>
        </a:stretch>
      </xdr:blipFill>
      <xdr:spPr>
        <a:xfrm>
          <a:off x="0" y="18688050"/>
          <a:ext cx="11419048" cy="6076191"/>
        </a:xfrm>
        <a:prstGeom prst="rect">
          <a:avLst/>
        </a:prstGeom>
      </xdr:spPr>
    </xdr:pic>
    <xdr:clientData/>
  </xdr:twoCellAnchor>
  <xdr:twoCellAnchor editAs="oneCell">
    <xdr:from>
      <xdr:col>0</xdr:col>
      <xdr:colOff>0</xdr:colOff>
      <xdr:row>145</xdr:row>
      <xdr:rowOff>0</xdr:rowOff>
    </xdr:from>
    <xdr:to>
      <xdr:col>16</xdr:col>
      <xdr:colOff>331963</xdr:colOff>
      <xdr:row>180</xdr:row>
      <xdr:rowOff>94489</xdr:rowOff>
    </xdr:to>
    <xdr:pic>
      <xdr:nvPicPr>
        <xdr:cNvPr id="6" name="図 5" descr="real5.png"/>
        <xdr:cNvPicPr>
          <a:picLocks noChangeAspect="1"/>
        </xdr:cNvPicPr>
      </xdr:nvPicPr>
      <xdr:blipFill>
        <a:blip xmlns:r="http://schemas.openxmlformats.org/officeDocument/2006/relationships" r:embed="rId5" cstate="print"/>
        <a:stretch>
          <a:fillRect/>
        </a:stretch>
      </xdr:blipFill>
      <xdr:spPr>
        <a:xfrm>
          <a:off x="0" y="24860250"/>
          <a:ext cx="11304763" cy="6095239"/>
        </a:xfrm>
        <a:prstGeom prst="rect">
          <a:avLst/>
        </a:prstGeom>
      </xdr:spPr>
    </xdr:pic>
    <xdr:clientData/>
  </xdr:twoCellAnchor>
  <xdr:twoCellAnchor editAs="oneCell">
    <xdr:from>
      <xdr:col>0</xdr:col>
      <xdr:colOff>0</xdr:colOff>
      <xdr:row>182</xdr:row>
      <xdr:rowOff>0</xdr:rowOff>
    </xdr:from>
    <xdr:to>
      <xdr:col>16</xdr:col>
      <xdr:colOff>379582</xdr:colOff>
      <xdr:row>217</xdr:row>
      <xdr:rowOff>94489</xdr:rowOff>
    </xdr:to>
    <xdr:pic>
      <xdr:nvPicPr>
        <xdr:cNvPr id="7" name="図 6" descr="real6.png"/>
        <xdr:cNvPicPr>
          <a:picLocks noChangeAspect="1"/>
        </xdr:cNvPicPr>
      </xdr:nvPicPr>
      <xdr:blipFill>
        <a:blip xmlns:r="http://schemas.openxmlformats.org/officeDocument/2006/relationships" r:embed="rId6" cstate="print"/>
        <a:stretch>
          <a:fillRect/>
        </a:stretch>
      </xdr:blipFill>
      <xdr:spPr>
        <a:xfrm>
          <a:off x="0" y="31299150"/>
          <a:ext cx="11352382" cy="6095239"/>
        </a:xfrm>
        <a:prstGeom prst="rect">
          <a:avLst/>
        </a:prstGeom>
      </xdr:spPr>
    </xdr:pic>
    <xdr:clientData/>
  </xdr:twoCellAnchor>
  <xdr:twoCellAnchor editAs="oneCell">
    <xdr:from>
      <xdr:col>0</xdr:col>
      <xdr:colOff>0</xdr:colOff>
      <xdr:row>218</xdr:row>
      <xdr:rowOff>0</xdr:rowOff>
    </xdr:from>
    <xdr:to>
      <xdr:col>16</xdr:col>
      <xdr:colOff>360534</xdr:colOff>
      <xdr:row>253</xdr:row>
      <xdr:rowOff>170679</xdr:rowOff>
    </xdr:to>
    <xdr:pic>
      <xdr:nvPicPr>
        <xdr:cNvPr id="8" name="図 7" descr="real7.png"/>
        <xdr:cNvPicPr>
          <a:picLocks noChangeAspect="1"/>
        </xdr:cNvPicPr>
      </xdr:nvPicPr>
      <xdr:blipFill>
        <a:blip xmlns:r="http://schemas.openxmlformats.org/officeDocument/2006/relationships" r:embed="rId7" cstate="print"/>
        <a:stretch>
          <a:fillRect/>
        </a:stretch>
      </xdr:blipFill>
      <xdr:spPr>
        <a:xfrm>
          <a:off x="0" y="37471350"/>
          <a:ext cx="11333334" cy="6171429"/>
        </a:xfrm>
        <a:prstGeom prst="rect">
          <a:avLst/>
        </a:prstGeom>
      </xdr:spPr>
    </xdr:pic>
    <xdr:clientData/>
  </xdr:twoCellAnchor>
  <xdr:twoCellAnchor editAs="oneCell">
    <xdr:from>
      <xdr:col>0</xdr:col>
      <xdr:colOff>0</xdr:colOff>
      <xdr:row>256</xdr:row>
      <xdr:rowOff>0</xdr:rowOff>
    </xdr:from>
    <xdr:to>
      <xdr:col>16</xdr:col>
      <xdr:colOff>379582</xdr:colOff>
      <xdr:row>291</xdr:row>
      <xdr:rowOff>75441</xdr:rowOff>
    </xdr:to>
    <xdr:pic>
      <xdr:nvPicPr>
        <xdr:cNvPr id="9" name="図 8" descr="real8.png"/>
        <xdr:cNvPicPr>
          <a:picLocks noChangeAspect="1"/>
        </xdr:cNvPicPr>
      </xdr:nvPicPr>
      <xdr:blipFill>
        <a:blip xmlns:r="http://schemas.openxmlformats.org/officeDocument/2006/relationships" r:embed="rId8" cstate="print"/>
        <a:stretch>
          <a:fillRect/>
        </a:stretch>
      </xdr:blipFill>
      <xdr:spPr>
        <a:xfrm>
          <a:off x="0" y="43986450"/>
          <a:ext cx="11352382" cy="6076191"/>
        </a:xfrm>
        <a:prstGeom prst="rect">
          <a:avLst/>
        </a:prstGeom>
      </xdr:spPr>
    </xdr:pic>
    <xdr:clientData/>
  </xdr:twoCellAnchor>
  <xdr:twoCellAnchor editAs="oneCell">
    <xdr:from>
      <xdr:col>0</xdr:col>
      <xdr:colOff>0</xdr:colOff>
      <xdr:row>292</xdr:row>
      <xdr:rowOff>0</xdr:rowOff>
    </xdr:from>
    <xdr:to>
      <xdr:col>16</xdr:col>
      <xdr:colOff>331963</xdr:colOff>
      <xdr:row>327</xdr:row>
      <xdr:rowOff>65917</xdr:rowOff>
    </xdr:to>
    <xdr:pic>
      <xdr:nvPicPr>
        <xdr:cNvPr id="10" name="図 9" descr="real9.png"/>
        <xdr:cNvPicPr>
          <a:picLocks noChangeAspect="1"/>
        </xdr:cNvPicPr>
      </xdr:nvPicPr>
      <xdr:blipFill>
        <a:blip xmlns:r="http://schemas.openxmlformats.org/officeDocument/2006/relationships" r:embed="rId9" cstate="print"/>
        <a:stretch>
          <a:fillRect/>
        </a:stretch>
      </xdr:blipFill>
      <xdr:spPr>
        <a:xfrm>
          <a:off x="0" y="50158650"/>
          <a:ext cx="11304763" cy="6066667"/>
        </a:xfrm>
        <a:prstGeom prst="rect">
          <a:avLst/>
        </a:prstGeom>
      </xdr:spPr>
    </xdr:pic>
    <xdr:clientData/>
  </xdr:twoCellAnchor>
  <xdr:twoCellAnchor editAs="oneCell">
    <xdr:from>
      <xdr:col>0</xdr:col>
      <xdr:colOff>0</xdr:colOff>
      <xdr:row>328</xdr:row>
      <xdr:rowOff>0</xdr:rowOff>
    </xdr:from>
    <xdr:to>
      <xdr:col>16</xdr:col>
      <xdr:colOff>370058</xdr:colOff>
      <xdr:row>363</xdr:row>
      <xdr:rowOff>170679</xdr:rowOff>
    </xdr:to>
    <xdr:pic>
      <xdr:nvPicPr>
        <xdr:cNvPr id="11" name="図 10" descr="real10.png"/>
        <xdr:cNvPicPr>
          <a:picLocks noChangeAspect="1"/>
        </xdr:cNvPicPr>
      </xdr:nvPicPr>
      <xdr:blipFill>
        <a:blip xmlns:r="http://schemas.openxmlformats.org/officeDocument/2006/relationships" r:embed="rId10" cstate="print"/>
        <a:stretch>
          <a:fillRect/>
        </a:stretch>
      </xdr:blipFill>
      <xdr:spPr>
        <a:xfrm>
          <a:off x="0" y="56330850"/>
          <a:ext cx="11342858" cy="6171429"/>
        </a:xfrm>
        <a:prstGeom prst="rect">
          <a:avLst/>
        </a:prstGeom>
      </xdr:spPr>
    </xdr:pic>
    <xdr:clientData/>
  </xdr:twoCellAnchor>
  <xdr:twoCellAnchor editAs="oneCell">
    <xdr:from>
      <xdr:col>0</xdr:col>
      <xdr:colOff>0</xdr:colOff>
      <xdr:row>365</xdr:row>
      <xdr:rowOff>0</xdr:rowOff>
    </xdr:from>
    <xdr:to>
      <xdr:col>16</xdr:col>
      <xdr:colOff>322439</xdr:colOff>
      <xdr:row>400</xdr:row>
      <xdr:rowOff>113536</xdr:rowOff>
    </xdr:to>
    <xdr:pic>
      <xdr:nvPicPr>
        <xdr:cNvPr id="12" name="図 11" descr="real11.png"/>
        <xdr:cNvPicPr>
          <a:picLocks noChangeAspect="1"/>
        </xdr:cNvPicPr>
      </xdr:nvPicPr>
      <xdr:blipFill>
        <a:blip xmlns:r="http://schemas.openxmlformats.org/officeDocument/2006/relationships" r:embed="rId11" cstate="print"/>
        <a:stretch>
          <a:fillRect/>
        </a:stretch>
      </xdr:blipFill>
      <xdr:spPr>
        <a:xfrm>
          <a:off x="0" y="62674500"/>
          <a:ext cx="11295239" cy="6114286"/>
        </a:xfrm>
        <a:prstGeom prst="rect">
          <a:avLst/>
        </a:prstGeom>
      </xdr:spPr>
    </xdr:pic>
    <xdr:clientData/>
  </xdr:twoCellAnchor>
  <xdr:twoCellAnchor editAs="oneCell">
    <xdr:from>
      <xdr:col>0</xdr:col>
      <xdr:colOff>0</xdr:colOff>
      <xdr:row>403</xdr:row>
      <xdr:rowOff>0</xdr:rowOff>
    </xdr:from>
    <xdr:to>
      <xdr:col>16</xdr:col>
      <xdr:colOff>360534</xdr:colOff>
      <xdr:row>441</xdr:row>
      <xdr:rowOff>113472</xdr:rowOff>
    </xdr:to>
    <xdr:pic>
      <xdr:nvPicPr>
        <xdr:cNvPr id="13" name="図 12" descr="real12.png"/>
        <xdr:cNvPicPr>
          <a:picLocks noChangeAspect="1"/>
        </xdr:cNvPicPr>
      </xdr:nvPicPr>
      <xdr:blipFill>
        <a:blip xmlns:r="http://schemas.openxmlformats.org/officeDocument/2006/relationships" r:embed="rId12" cstate="print"/>
        <a:stretch>
          <a:fillRect/>
        </a:stretch>
      </xdr:blipFill>
      <xdr:spPr>
        <a:xfrm>
          <a:off x="0" y="69237225"/>
          <a:ext cx="11333334" cy="6628572"/>
        </a:xfrm>
        <a:prstGeom prst="rect">
          <a:avLst/>
        </a:prstGeom>
      </xdr:spPr>
    </xdr:pic>
    <xdr:clientData/>
  </xdr:twoCellAnchor>
  <xdr:twoCellAnchor editAs="oneCell">
    <xdr:from>
      <xdr:col>0</xdr:col>
      <xdr:colOff>0</xdr:colOff>
      <xdr:row>442</xdr:row>
      <xdr:rowOff>0</xdr:rowOff>
    </xdr:from>
    <xdr:to>
      <xdr:col>16</xdr:col>
      <xdr:colOff>398629</xdr:colOff>
      <xdr:row>480</xdr:row>
      <xdr:rowOff>151567</xdr:rowOff>
    </xdr:to>
    <xdr:pic>
      <xdr:nvPicPr>
        <xdr:cNvPr id="14" name="図 13" descr="real13.png"/>
        <xdr:cNvPicPr>
          <a:picLocks noChangeAspect="1"/>
        </xdr:cNvPicPr>
      </xdr:nvPicPr>
      <xdr:blipFill>
        <a:blip xmlns:r="http://schemas.openxmlformats.org/officeDocument/2006/relationships" r:embed="rId13" cstate="print"/>
        <a:stretch>
          <a:fillRect/>
        </a:stretch>
      </xdr:blipFill>
      <xdr:spPr>
        <a:xfrm>
          <a:off x="0" y="75923775"/>
          <a:ext cx="11371429" cy="6666667"/>
        </a:xfrm>
        <a:prstGeom prst="rect">
          <a:avLst/>
        </a:prstGeom>
      </xdr:spPr>
    </xdr:pic>
    <xdr:clientData/>
  </xdr:twoCellAnchor>
  <xdr:twoCellAnchor editAs="oneCell">
    <xdr:from>
      <xdr:col>0</xdr:col>
      <xdr:colOff>0</xdr:colOff>
      <xdr:row>482</xdr:row>
      <xdr:rowOff>0</xdr:rowOff>
    </xdr:from>
    <xdr:to>
      <xdr:col>16</xdr:col>
      <xdr:colOff>417677</xdr:colOff>
      <xdr:row>520</xdr:row>
      <xdr:rowOff>113472</xdr:rowOff>
    </xdr:to>
    <xdr:pic>
      <xdr:nvPicPr>
        <xdr:cNvPr id="15" name="図 14" descr="real14.png"/>
        <xdr:cNvPicPr>
          <a:picLocks noChangeAspect="1"/>
        </xdr:cNvPicPr>
      </xdr:nvPicPr>
      <xdr:blipFill>
        <a:blip xmlns:r="http://schemas.openxmlformats.org/officeDocument/2006/relationships" r:embed="rId14" cstate="print"/>
        <a:stretch>
          <a:fillRect/>
        </a:stretch>
      </xdr:blipFill>
      <xdr:spPr>
        <a:xfrm>
          <a:off x="0" y="82781775"/>
          <a:ext cx="11390477" cy="662857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M41"/>
  <sheetViews>
    <sheetView tabSelected="1" workbookViewId="0">
      <selection activeCell="M23" sqref="M23"/>
    </sheetView>
  </sheetViews>
  <sheetFormatPr defaultRowHeight="13.5"/>
  <cols>
    <col min="2" max="3" width="9.125" customWidth="1"/>
    <col min="4" max="4" width="7.125" bestFit="1" customWidth="1"/>
    <col min="5" max="5" width="5.5" bestFit="1" customWidth="1"/>
    <col min="6" max="6" width="15.875" bestFit="1" customWidth="1"/>
    <col min="7" max="7" width="10.25" bestFit="1" customWidth="1"/>
    <col min="8" max="8" width="9.875" bestFit="1" customWidth="1"/>
    <col min="9" max="9" width="15.875" customWidth="1"/>
    <col min="10" max="10" width="8.875" customWidth="1"/>
    <col min="11" max="11" width="11.75" customWidth="1"/>
    <col min="12" max="12" width="11.5" customWidth="1"/>
    <col min="13" max="13" width="60.875" customWidth="1"/>
  </cols>
  <sheetData>
    <row r="1" spans="1:13" ht="14.25" thickBot="1">
      <c r="A1" s="25" t="s">
        <v>32</v>
      </c>
      <c r="B1" s="14" t="s">
        <v>19</v>
      </c>
      <c r="C1" s="15" t="s">
        <v>30</v>
      </c>
      <c r="D1" s="22" t="s">
        <v>20</v>
      </c>
      <c r="E1" s="21" t="s">
        <v>0</v>
      </c>
      <c r="F1" s="14" t="s">
        <v>21</v>
      </c>
      <c r="G1" s="14" t="s">
        <v>24</v>
      </c>
      <c r="H1" s="14" t="s">
        <v>22</v>
      </c>
      <c r="I1" s="14" t="s">
        <v>27</v>
      </c>
      <c r="J1" s="14" t="s">
        <v>28</v>
      </c>
      <c r="K1" s="14" t="s">
        <v>29</v>
      </c>
      <c r="L1" s="14" t="s">
        <v>25</v>
      </c>
      <c r="M1" s="23" t="s">
        <v>26</v>
      </c>
    </row>
    <row r="2" spans="1:13">
      <c r="A2" s="26" t="s">
        <v>61</v>
      </c>
      <c r="B2" s="11" t="s">
        <v>31</v>
      </c>
      <c r="C2" s="11" t="s">
        <v>33</v>
      </c>
      <c r="D2" s="11" t="s">
        <v>35</v>
      </c>
      <c r="E2" s="12">
        <v>0.1</v>
      </c>
      <c r="F2" s="5" t="s">
        <v>40</v>
      </c>
      <c r="G2" s="27">
        <v>0.73543000000000003</v>
      </c>
      <c r="H2" s="27">
        <v>0.73824000000000001</v>
      </c>
      <c r="I2" s="12" t="s">
        <v>41</v>
      </c>
      <c r="J2" s="16">
        <v>-28.1</v>
      </c>
      <c r="K2" s="18">
        <v>-5144</v>
      </c>
      <c r="L2" s="18">
        <f>K2</f>
        <v>-5144</v>
      </c>
      <c r="M2" t="s">
        <v>34</v>
      </c>
    </row>
    <row r="3" spans="1:13">
      <c r="A3" s="24" t="s">
        <v>60</v>
      </c>
      <c r="B3" s="4" t="s">
        <v>36</v>
      </c>
      <c r="C3" s="4" t="s">
        <v>37</v>
      </c>
      <c r="D3" s="4" t="s">
        <v>38</v>
      </c>
      <c r="E3" s="3">
        <v>0.1</v>
      </c>
      <c r="F3" s="2" t="s">
        <v>42</v>
      </c>
      <c r="G3" s="28">
        <v>0.73782000000000003</v>
      </c>
      <c r="H3" s="28">
        <v>0.73460999999999999</v>
      </c>
      <c r="I3" s="10" t="s">
        <v>43</v>
      </c>
      <c r="J3" s="17">
        <v>32.1</v>
      </c>
      <c r="K3" s="29">
        <v>5909</v>
      </c>
      <c r="L3" s="29">
        <f>K2+K3</f>
        <v>765</v>
      </c>
      <c r="M3" t="s">
        <v>39</v>
      </c>
    </row>
    <row r="4" spans="1:13" ht="14.25" thickBot="1">
      <c r="A4" s="31"/>
      <c r="B4" s="32" t="s">
        <v>44</v>
      </c>
      <c r="C4" s="32" t="s">
        <v>45</v>
      </c>
      <c r="D4" s="32" t="s">
        <v>46</v>
      </c>
      <c r="E4" s="33">
        <v>0.1</v>
      </c>
      <c r="F4" s="34" t="s">
        <v>47</v>
      </c>
      <c r="G4" s="35">
        <v>1.4777899999999999</v>
      </c>
      <c r="H4" s="35">
        <v>1.48411</v>
      </c>
      <c r="I4" s="36" t="s">
        <v>49</v>
      </c>
      <c r="J4" s="37">
        <v>63.2</v>
      </c>
      <c r="K4" s="39">
        <v>5705</v>
      </c>
      <c r="L4" s="39">
        <f>K3+K4</f>
        <v>11614</v>
      </c>
      <c r="M4" t="s">
        <v>48</v>
      </c>
    </row>
    <row r="5" spans="1:13" ht="14.25" thickTop="1">
      <c r="A5" s="38" t="s">
        <v>59</v>
      </c>
      <c r="B5" s="11" t="s">
        <v>50</v>
      </c>
      <c r="C5" s="11" t="s">
        <v>51</v>
      </c>
      <c r="D5" s="11" t="s">
        <v>52</v>
      </c>
      <c r="E5" s="12">
        <v>0.1</v>
      </c>
      <c r="F5" s="5" t="s">
        <v>53</v>
      </c>
      <c r="G5" s="27">
        <v>1.5369699999999999</v>
      </c>
      <c r="H5" s="27">
        <v>1.53677</v>
      </c>
      <c r="I5" s="30" t="s">
        <v>54</v>
      </c>
      <c r="J5" s="16">
        <v>2</v>
      </c>
      <c r="K5" s="40">
        <v>182</v>
      </c>
      <c r="L5" s="40">
        <f t="shared" ref="L5:L15" si="0">L4+K5</f>
        <v>11796</v>
      </c>
      <c r="M5" t="s">
        <v>55</v>
      </c>
    </row>
    <row r="6" spans="1:13" ht="14.25" thickBot="1">
      <c r="A6" s="41"/>
      <c r="B6" s="32" t="s">
        <v>50</v>
      </c>
      <c r="C6" s="32" t="s">
        <v>56</v>
      </c>
      <c r="D6" s="32" t="s">
        <v>52</v>
      </c>
      <c r="E6" s="33">
        <v>0.3</v>
      </c>
      <c r="F6" s="34" t="s">
        <v>57</v>
      </c>
      <c r="G6" s="35">
        <v>1.54288</v>
      </c>
      <c r="H6" s="35">
        <v>1.5444899999999999</v>
      </c>
      <c r="I6" s="36" t="s">
        <v>62</v>
      </c>
      <c r="J6" s="37">
        <v>-16.100000000000001</v>
      </c>
      <c r="K6" s="42">
        <v>-6111</v>
      </c>
      <c r="L6" s="39">
        <f t="shared" si="0"/>
        <v>5685</v>
      </c>
      <c r="M6" t="s">
        <v>58</v>
      </c>
    </row>
    <row r="7" spans="1:13" ht="14.25" thickTop="1">
      <c r="A7" s="24" t="s">
        <v>69</v>
      </c>
      <c r="B7" s="11" t="s">
        <v>64</v>
      </c>
      <c r="C7" s="11" t="s">
        <v>65</v>
      </c>
      <c r="D7" s="11" t="s">
        <v>66</v>
      </c>
      <c r="E7" s="12">
        <v>0.1</v>
      </c>
      <c r="F7" s="5" t="s">
        <v>67</v>
      </c>
      <c r="G7" s="27">
        <v>136.143</v>
      </c>
      <c r="H7" s="27">
        <v>136.089</v>
      </c>
      <c r="I7" s="30" t="s">
        <v>70</v>
      </c>
      <c r="J7" s="16">
        <v>5.4</v>
      </c>
      <c r="K7" s="18">
        <v>540</v>
      </c>
      <c r="L7" s="40">
        <f t="shared" si="0"/>
        <v>6225</v>
      </c>
      <c r="M7" t="s">
        <v>68</v>
      </c>
    </row>
    <row r="8" spans="1:13">
      <c r="A8" s="24"/>
      <c r="B8" s="4" t="s">
        <v>71</v>
      </c>
      <c r="C8" s="4" t="s">
        <v>76</v>
      </c>
      <c r="D8" s="4" t="s">
        <v>72</v>
      </c>
      <c r="E8" s="3">
        <v>0.05</v>
      </c>
      <c r="F8" s="2" t="s">
        <v>73</v>
      </c>
      <c r="G8" s="28">
        <v>135.458</v>
      </c>
      <c r="H8" s="28">
        <v>136.44399999999999</v>
      </c>
      <c r="I8" s="10" t="s">
        <v>81</v>
      </c>
      <c r="J8" s="17">
        <v>-98.6</v>
      </c>
      <c r="K8" s="20">
        <v>-4930</v>
      </c>
      <c r="L8" s="29">
        <f t="shared" si="0"/>
        <v>1295</v>
      </c>
      <c r="M8" t="s">
        <v>74</v>
      </c>
    </row>
    <row r="9" spans="1:13">
      <c r="A9" s="24"/>
      <c r="B9" s="4" t="s">
        <v>75</v>
      </c>
      <c r="C9" s="4" t="s">
        <v>76</v>
      </c>
      <c r="D9" s="4" t="s">
        <v>77</v>
      </c>
      <c r="E9" s="3">
        <v>0.05</v>
      </c>
      <c r="F9" s="2" t="s">
        <v>78</v>
      </c>
      <c r="G9" s="28">
        <v>1.5384800000000001</v>
      </c>
      <c r="H9" s="28">
        <v>1.54447</v>
      </c>
      <c r="I9" s="10" t="s">
        <v>79</v>
      </c>
      <c r="J9" s="17">
        <v>-59.9</v>
      </c>
      <c r="K9" s="19">
        <v>-3605</v>
      </c>
      <c r="L9" s="19">
        <f>L8+K9</f>
        <v>-2310</v>
      </c>
      <c r="M9" t="s">
        <v>80</v>
      </c>
    </row>
    <row r="10" spans="1:13">
      <c r="A10" s="24"/>
      <c r="B10" s="4" t="s">
        <v>83</v>
      </c>
      <c r="C10" s="4" t="s">
        <v>84</v>
      </c>
      <c r="D10" s="4" t="s">
        <v>85</v>
      </c>
      <c r="E10" s="3">
        <v>0.22</v>
      </c>
      <c r="F10" s="2" t="s">
        <v>86</v>
      </c>
      <c r="G10" s="28">
        <v>1.1251800000000001</v>
      </c>
      <c r="H10" s="28">
        <v>1.12975</v>
      </c>
      <c r="I10" s="10" t="s">
        <v>86</v>
      </c>
      <c r="J10" s="17">
        <v>-45.7</v>
      </c>
      <c r="K10" s="19">
        <v>-7712</v>
      </c>
      <c r="L10" s="19">
        <f t="shared" si="0"/>
        <v>-10022</v>
      </c>
      <c r="M10" t="s">
        <v>87</v>
      </c>
    </row>
    <row r="11" spans="1:13">
      <c r="A11" s="24"/>
      <c r="B11" s="4" t="s">
        <v>88</v>
      </c>
      <c r="C11" s="4" t="s">
        <v>90</v>
      </c>
      <c r="D11" s="4" t="s">
        <v>92</v>
      </c>
      <c r="E11" s="3">
        <v>0.15</v>
      </c>
      <c r="F11" s="2" t="s">
        <v>93</v>
      </c>
      <c r="G11" s="28">
        <v>86.677000000000007</v>
      </c>
      <c r="H11" s="28">
        <v>86.224999999999994</v>
      </c>
      <c r="I11" s="10" t="s">
        <v>96</v>
      </c>
      <c r="J11" s="17">
        <v>-45.2</v>
      </c>
      <c r="K11" s="19">
        <v>-6810</v>
      </c>
      <c r="L11" s="19">
        <f t="shared" si="0"/>
        <v>-16832</v>
      </c>
      <c r="M11" t="s">
        <v>95</v>
      </c>
    </row>
    <row r="12" spans="1:13" ht="14.25" thickBot="1">
      <c r="A12" s="44"/>
      <c r="B12" s="32" t="s">
        <v>89</v>
      </c>
      <c r="C12" s="32" t="s">
        <v>90</v>
      </c>
      <c r="D12" s="32" t="s">
        <v>91</v>
      </c>
      <c r="E12" s="33">
        <v>0.2</v>
      </c>
      <c r="F12" s="34" t="s">
        <v>94</v>
      </c>
      <c r="G12" s="35">
        <v>136.47300000000001</v>
      </c>
      <c r="H12" s="35">
        <v>133.798</v>
      </c>
      <c r="I12" s="36" t="s">
        <v>98</v>
      </c>
      <c r="J12" s="37">
        <v>267.5</v>
      </c>
      <c r="K12" s="39">
        <v>53460</v>
      </c>
      <c r="L12" s="39">
        <f t="shared" si="0"/>
        <v>36628</v>
      </c>
      <c r="M12" t="s">
        <v>97</v>
      </c>
    </row>
    <row r="13" spans="1:13" ht="14.25" thickTop="1">
      <c r="A13" s="24" t="s">
        <v>99</v>
      </c>
      <c r="B13" s="11" t="s">
        <v>100</v>
      </c>
      <c r="C13" s="11" t="s">
        <v>101</v>
      </c>
      <c r="D13" s="11" t="s">
        <v>102</v>
      </c>
      <c r="E13" s="12">
        <v>0.08</v>
      </c>
      <c r="F13" s="5" t="s">
        <v>103</v>
      </c>
      <c r="G13" s="27">
        <v>1.5195799999999999</v>
      </c>
      <c r="H13" s="27">
        <v>1.5152699999999999</v>
      </c>
      <c r="I13" s="30" t="s">
        <v>104</v>
      </c>
      <c r="J13" s="16">
        <v>-43.1</v>
      </c>
      <c r="K13" s="18">
        <v>-4182</v>
      </c>
      <c r="L13" s="40">
        <f t="shared" si="0"/>
        <v>32446</v>
      </c>
      <c r="M13" t="s">
        <v>114</v>
      </c>
    </row>
    <row r="14" spans="1:13">
      <c r="A14" s="24"/>
      <c r="B14" s="4" t="s">
        <v>106</v>
      </c>
      <c r="C14" s="4" t="s">
        <v>118</v>
      </c>
      <c r="D14" s="4" t="s">
        <v>107</v>
      </c>
      <c r="E14" s="3">
        <v>0.04</v>
      </c>
      <c r="F14" s="2" t="s">
        <v>108</v>
      </c>
      <c r="G14" s="28">
        <v>182.53200000000001</v>
      </c>
      <c r="H14" s="28">
        <v>181.13499999999999</v>
      </c>
      <c r="I14" s="10" t="s">
        <v>117</v>
      </c>
      <c r="J14" s="17">
        <v>-139.69999999999999</v>
      </c>
      <c r="K14" s="20">
        <v>-5604</v>
      </c>
      <c r="L14" s="29">
        <f t="shared" si="0"/>
        <v>26842</v>
      </c>
      <c r="M14" t="s">
        <v>115</v>
      </c>
    </row>
    <row r="15" spans="1:13">
      <c r="A15" s="24"/>
      <c r="B15" s="4" t="s">
        <v>109</v>
      </c>
      <c r="C15" s="4" t="s">
        <v>110</v>
      </c>
      <c r="D15" s="4" t="s">
        <v>111</v>
      </c>
      <c r="E15" s="3">
        <v>0.15</v>
      </c>
      <c r="F15" s="2" t="s">
        <v>112</v>
      </c>
      <c r="G15" s="28">
        <v>1.5175099999999999</v>
      </c>
      <c r="H15" s="28">
        <v>1.5152699999999999</v>
      </c>
      <c r="I15" s="10" t="s">
        <v>116</v>
      </c>
      <c r="J15" s="17">
        <v>-22.4</v>
      </c>
      <c r="K15" s="20">
        <v>-4182</v>
      </c>
      <c r="L15" s="29">
        <f t="shared" si="0"/>
        <v>22660</v>
      </c>
      <c r="M15" t="s">
        <v>113</v>
      </c>
    </row>
    <row r="16" spans="1:13">
      <c r="A16" s="24"/>
      <c r="B16" s="4"/>
      <c r="C16" s="4"/>
      <c r="D16" s="4"/>
      <c r="E16" s="3"/>
      <c r="F16" s="2"/>
      <c r="G16" s="28"/>
      <c r="H16" s="28"/>
      <c r="I16" s="10"/>
      <c r="J16" s="17"/>
      <c r="K16" s="20"/>
      <c r="L16" s="19"/>
    </row>
    <row r="17" spans="1:12">
      <c r="A17" s="24"/>
      <c r="B17" s="4"/>
      <c r="C17" s="4"/>
      <c r="D17" s="4"/>
      <c r="E17" s="3"/>
      <c r="F17" s="2"/>
      <c r="G17" s="28"/>
      <c r="H17" s="28"/>
      <c r="I17" s="10"/>
      <c r="J17" s="17"/>
      <c r="K17" s="19"/>
      <c r="L17" s="19"/>
    </row>
    <row r="18" spans="1:12">
      <c r="A18" s="24"/>
      <c r="B18" s="4"/>
      <c r="C18" s="4"/>
      <c r="D18" s="4"/>
      <c r="E18" s="3"/>
      <c r="F18" s="2"/>
      <c r="G18" s="28"/>
      <c r="H18" s="28"/>
      <c r="I18" s="10"/>
      <c r="J18" s="17"/>
      <c r="K18" s="20"/>
      <c r="L18" s="19"/>
    </row>
    <row r="19" spans="1:12">
      <c r="A19" s="24"/>
      <c r="B19" s="4"/>
      <c r="C19" s="4"/>
      <c r="D19" s="4"/>
      <c r="E19" s="3"/>
      <c r="F19" s="2"/>
      <c r="G19" s="28"/>
      <c r="H19" s="28"/>
      <c r="I19" s="10"/>
      <c r="J19" s="17"/>
      <c r="K19" s="20"/>
      <c r="L19" s="19"/>
    </row>
    <row r="20" spans="1:12">
      <c r="A20" s="24"/>
      <c r="B20" s="4"/>
      <c r="C20" s="4"/>
      <c r="D20" s="4"/>
      <c r="E20" s="3"/>
      <c r="F20" s="2"/>
      <c r="G20" s="28"/>
      <c r="H20" s="28"/>
      <c r="I20" s="10"/>
      <c r="J20" s="17"/>
      <c r="K20" s="20"/>
      <c r="L20" s="19"/>
    </row>
    <row r="21" spans="1:12">
      <c r="A21" s="24"/>
      <c r="B21" s="2"/>
      <c r="C21" s="2"/>
      <c r="D21" s="2"/>
      <c r="E21" s="2"/>
      <c r="F21" s="2"/>
      <c r="G21" s="28"/>
      <c r="H21" s="28"/>
      <c r="I21" s="2"/>
      <c r="J21" s="17"/>
      <c r="K21" s="20"/>
      <c r="L21" s="19"/>
    </row>
    <row r="22" spans="1:12">
      <c r="L22" s="1"/>
    </row>
    <row r="23" spans="1:12" ht="14.25" thickBot="1"/>
    <row r="24" spans="1:12" ht="14.25" thickBot="1">
      <c r="F24" s="6" t="s">
        <v>1</v>
      </c>
      <c r="G24" s="7"/>
      <c r="H24" s="8"/>
      <c r="I24" t="s">
        <v>120</v>
      </c>
    </row>
    <row r="25" spans="1:12">
      <c r="F25" s="5" t="s">
        <v>2</v>
      </c>
      <c r="G25" s="46" t="s">
        <v>119</v>
      </c>
      <c r="H25" s="46"/>
      <c r="I25" t="s">
        <v>122</v>
      </c>
    </row>
    <row r="26" spans="1:12">
      <c r="F26" s="2" t="s">
        <v>3</v>
      </c>
      <c r="G26" s="46">
        <v>5</v>
      </c>
      <c r="H26" s="46"/>
      <c r="I26" t="s">
        <v>121</v>
      </c>
    </row>
    <row r="27" spans="1:12">
      <c r="F27" s="2" t="s">
        <v>4</v>
      </c>
      <c r="G27" s="46">
        <v>9</v>
      </c>
      <c r="H27" s="46"/>
      <c r="I27" t="s">
        <v>123</v>
      </c>
    </row>
    <row r="28" spans="1:12">
      <c r="F28" s="2" t="s">
        <v>5</v>
      </c>
      <c r="G28" s="46">
        <v>14</v>
      </c>
      <c r="H28" s="46"/>
      <c r="I28" t="s">
        <v>124</v>
      </c>
      <c r="J28" s="13"/>
    </row>
    <row r="29" spans="1:12">
      <c r="F29" s="2" t="s">
        <v>6</v>
      </c>
      <c r="G29" s="46">
        <v>4</v>
      </c>
      <c r="H29" s="46"/>
      <c r="I29" t="s">
        <v>125</v>
      </c>
    </row>
    <row r="30" spans="1:12">
      <c r="F30" s="2" t="s">
        <v>7</v>
      </c>
      <c r="G30" s="45">
        <v>9</v>
      </c>
      <c r="H30" s="45"/>
    </row>
    <row r="31" spans="1:12">
      <c r="F31" s="2" t="s">
        <v>8</v>
      </c>
      <c r="G31" s="46">
        <v>1</v>
      </c>
      <c r="H31" s="46"/>
      <c r="I31" t="s">
        <v>126</v>
      </c>
    </row>
    <row r="32" spans="1:12">
      <c r="F32" s="2" t="s">
        <v>9</v>
      </c>
      <c r="G32" s="46"/>
      <c r="H32" s="46"/>
      <c r="I32" t="s">
        <v>127</v>
      </c>
    </row>
    <row r="33" spans="6:9">
      <c r="F33" s="2" t="s">
        <v>10</v>
      </c>
      <c r="G33" s="47">
        <f>SUM(K3,K4,K5,K7,K12)</f>
        <v>65796</v>
      </c>
      <c r="H33" s="47"/>
      <c r="I33" t="s">
        <v>128</v>
      </c>
    </row>
    <row r="34" spans="6:9">
      <c r="F34" s="2" t="s">
        <v>11</v>
      </c>
      <c r="G34" s="47">
        <f>SUM(K2,K6,K8,K9,K10,K11,K13,K14,K15)</f>
        <v>-48280</v>
      </c>
      <c r="H34" s="47"/>
      <c r="I34" t="s">
        <v>129</v>
      </c>
    </row>
    <row r="35" spans="6:9">
      <c r="F35" s="2" t="s">
        <v>12</v>
      </c>
      <c r="G35" s="47">
        <v>22660</v>
      </c>
      <c r="H35" s="47"/>
      <c r="I35" t="s">
        <v>130</v>
      </c>
    </row>
    <row r="36" spans="6:9">
      <c r="F36" s="2" t="s">
        <v>13</v>
      </c>
      <c r="G36" s="47">
        <v>16449</v>
      </c>
      <c r="H36" s="47"/>
    </row>
    <row r="37" spans="6:9">
      <c r="F37" s="2" t="s">
        <v>14</v>
      </c>
      <c r="G37" s="47">
        <v>-5364</v>
      </c>
      <c r="H37" s="47"/>
    </row>
    <row r="38" spans="6:9">
      <c r="F38" s="2" t="s">
        <v>15</v>
      </c>
      <c r="G38" s="45">
        <v>2</v>
      </c>
      <c r="H38" s="45"/>
    </row>
    <row r="39" spans="6:9">
      <c r="F39" s="2" t="s">
        <v>16</v>
      </c>
      <c r="G39" s="45">
        <v>4</v>
      </c>
      <c r="H39" s="45"/>
    </row>
    <row r="40" spans="6:9">
      <c r="F40" s="2" t="s">
        <v>17</v>
      </c>
      <c r="G40" s="47">
        <v>-139.69999999999999</v>
      </c>
      <c r="H40" s="47"/>
    </row>
    <row r="41" spans="6:9">
      <c r="F41" s="2" t="s">
        <v>18</v>
      </c>
      <c r="G41" s="47">
        <v>0.31</v>
      </c>
      <c r="H41" s="47"/>
    </row>
  </sheetData>
  <mergeCells count="17">
    <mergeCell ref="G40:H40"/>
    <mergeCell ref="G41:H41"/>
    <mergeCell ref="G34:H34"/>
    <mergeCell ref="G35:H35"/>
    <mergeCell ref="G36:H36"/>
    <mergeCell ref="G37:H37"/>
    <mergeCell ref="G38:H38"/>
    <mergeCell ref="G39:H39"/>
    <mergeCell ref="G30:H30"/>
    <mergeCell ref="G31:H31"/>
    <mergeCell ref="G32:H32"/>
    <mergeCell ref="G33:H33"/>
    <mergeCell ref="G25:H25"/>
    <mergeCell ref="G26:H26"/>
    <mergeCell ref="G27:H27"/>
    <mergeCell ref="G28:H28"/>
    <mergeCell ref="G29:H29"/>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09:A402"/>
  <sheetViews>
    <sheetView topLeftCell="A481" workbookViewId="0">
      <selection activeCell="A483" sqref="A483"/>
    </sheetView>
  </sheetViews>
  <sheetFormatPr defaultRowHeight="13.5"/>
  <sheetData>
    <row r="109" spans="1:1" ht="17.25">
      <c r="A109" s="43" t="s">
        <v>59</v>
      </c>
    </row>
    <row r="182" spans="1:1" ht="17.25">
      <c r="A182" s="43" t="s">
        <v>63</v>
      </c>
    </row>
    <row r="255" spans="1:1">
      <c r="A255" t="s">
        <v>82</v>
      </c>
    </row>
    <row r="402" spans="1:1" ht="17.25">
      <c r="A402" s="43" t="s">
        <v>105</v>
      </c>
    </row>
  </sheetData>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
  <sheetViews>
    <sheetView workbookViewId="0">
      <selection activeCell="A2" sqref="A2"/>
    </sheetView>
  </sheetViews>
  <sheetFormatPr defaultRowHeight="13.5"/>
  <cols>
    <col min="1" max="1" width="90.625" customWidth="1"/>
  </cols>
  <sheetData>
    <row r="1" spans="1:1" ht="14.25" thickBot="1">
      <c r="A1" s="9" t="s">
        <v>23</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検証データ</vt:lpstr>
      <vt:lpstr>画像</vt:lpstr>
      <vt:lpstr>気づき</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gullit0607@gmail.com</dc:creator>
  <cp:lastModifiedBy>gullit0607@gmail.com</cp:lastModifiedBy>
  <dcterms:created xsi:type="dcterms:W3CDTF">2015-08-06T04:21:20Z</dcterms:created>
  <dcterms:modified xsi:type="dcterms:W3CDTF">2015-10-02T13:34:59Z</dcterms:modified>
</cp:coreProperties>
</file>