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externalReferences>
    <externalReference r:id="rId8"/>
  </externalReferences>
  <definedNames>
    <definedName name="_xlnm._FilterDatabase" localSheetId="1" hidden="1">'検証データ'!$D$1:$AG$101</definedName>
  </definedNames>
  <calcPr fullCalcOnLoad="1"/>
</workbook>
</file>

<file path=xl/comments2.xml><?xml version="1.0" encoding="utf-8"?>
<comments xmlns="http://schemas.openxmlformats.org/spreadsheetml/2006/main">
  <authors>
    <author>mai</author>
  </authors>
  <commentList>
    <comment ref="T20" authorId="0">
      <text>
        <r>
          <rPr>
            <b/>
            <sz val="9"/>
            <rFont val="ＭＳ Ｐゴシック"/>
            <family val="3"/>
          </rPr>
          <t>作業簡略化のためエグジット時のドル円レートをエントリー時と同じで計算</t>
        </r>
      </text>
    </comment>
  </commentList>
</comments>
</file>

<file path=xl/sharedStrings.xml><?xml version="1.0" encoding="utf-8"?>
<sst xmlns="http://schemas.openxmlformats.org/spreadsheetml/2006/main" count="824" uniqueCount="187">
  <si>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</si>
  <si>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</si>
  <si>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</si>
  <si>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</si>
  <si>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</si>
  <si>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</si>
  <si>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</si>
  <si>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</si>
  <si>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</si>
  <si>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</si>
  <si>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</si>
  <si>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</si>
  <si>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</si>
  <si>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</si>
  <si>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</si>
  <si>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</si>
  <si>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</si>
  <si>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</si>
  <si>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</si>
  <si>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</si>
  <si>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</si>
  <si>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エントリー手法</t>
  </si>
  <si>
    <t>時間足</t>
  </si>
  <si>
    <t>エントリー価格</t>
  </si>
  <si>
    <t>決済時間足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</si>
  <si>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</si>
  <si>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</si>
  <si>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</si>
  <si>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</si>
  <si>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</si>
  <si>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</si>
  <si>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</si>
  <si>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</si>
  <si>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</si>
  <si>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</si>
  <si>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</si>
  <si>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</si>
  <si>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</si>
  <si>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</si>
  <si>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</si>
  <si>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</si>
  <si>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</si>
  <si>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</si>
  <si>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</si>
  <si>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</si>
  <si>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</si>
  <si>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</si>
  <si>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</si>
  <si>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</si>
  <si>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</si>
  <si>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</si>
  <si>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</si>
  <si>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</si>
  <si>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</si>
  <si>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</si>
  <si>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</si>
  <si>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</si>
  <si>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</si>
  <si>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</si>
  <si>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</si>
  <si>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</si>
  <si>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</si>
  <si>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</si>
  <si>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</si>
  <si>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</si>
  <si>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</si>
  <si>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</si>
  <si>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</si>
  <si>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リスクリワード</t>
  </si>
  <si>
    <t>１：</t>
  </si>
  <si>
    <t>LC相当額</t>
  </si>
  <si>
    <t>LC</t>
  </si>
  <si>
    <t>ロスカット</t>
  </si>
  <si>
    <t>買い</t>
  </si>
  <si>
    <t>エントリー量計算（ロスカット相当額÷LC相当額</t>
  </si>
  <si>
    <t>連勝数</t>
  </si>
  <si>
    <t>通貨ペア</t>
  </si>
  <si>
    <t>№</t>
  </si>
  <si>
    <t>４H足</t>
  </si>
  <si>
    <t>気づき：</t>
  </si>
  <si>
    <t>移動平均線の１０SMAと２０SMA、両方の上にキャンドルがあれば買い方向、下なら売り方向</t>
  </si>
  <si>
    <t>MAに触って、PBが出現したらエントリー待ち。</t>
  </si>
  <si>
    <t>PBのエントリールール成立で、エントリー</t>
  </si>
  <si>
    <t>ストップはPBのストップ</t>
  </si>
  <si>
    <t>決済は、ストップを移動していく（トレーリングストップ）</t>
  </si>
  <si>
    <t>トレーリング</t>
  </si>
  <si>
    <t>売り</t>
  </si>
  <si>
    <t>売買</t>
  </si>
  <si>
    <t>引き分け</t>
  </si>
  <si>
    <t>負けが込むとやはり早めにストップの値を動かしたくなりますが、</t>
  </si>
  <si>
    <t>動かさないほうが大きく取れているケースがあります。またその逆に、</t>
  </si>
  <si>
    <t>動かさなかったことで大きく取れていた利益を逃し、さらにLCになって</t>
  </si>
  <si>
    <t>過去検証では時間を問わずピンが出たらエントリーしていましたが、</t>
  </si>
  <si>
    <t>ピンバーはMAに触っていないといけないことに気がついて、やり直しました。</t>
  </si>
  <si>
    <t>いるケースもありました。どちらをルールにするか、考えます。</t>
  </si>
  <si>
    <t>実際の生活では寝ている時間もあることを考えて、過去検証を続けていきます。</t>
  </si>
  <si>
    <t>合計</t>
  </si>
  <si>
    <t>60分足◎</t>
  </si>
  <si>
    <t>EURUSD</t>
  </si>
  <si>
    <t>PB</t>
  </si>
  <si>
    <t>エントリーレート（ドル円）</t>
  </si>
  <si>
    <t>エグジットレート（ドル円）</t>
  </si>
  <si>
    <t>レート差</t>
  </si>
  <si>
    <t>数量(万通貨）</t>
  </si>
  <si>
    <t>ダイバージェンスが出ているので入らないところ。</t>
  </si>
  <si>
    <t>イーブン</t>
  </si>
  <si>
    <t>4H</t>
  </si>
  <si>
    <t>決済日</t>
  </si>
  <si>
    <t>時間</t>
  </si>
  <si>
    <t>エントリー日</t>
  </si>
  <si>
    <t>4H</t>
  </si>
  <si>
    <t>イーブン</t>
  </si>
  <si>
    <t>トレーリング</t>
  </si>
  <si>
    <t>LC</t>
  </si>
  <si>
    <t>LC</t>
  </si>
  <si>
    <t>LC</t>
  </si>
  <si>
    <t>トレーリング</t>
  </si>
  <si>
    <t>トレーリング</t>
  </si>
  <si>
    <t>LC</t>
  </si>
  <si>
    <t>トレーリング</t>
  </si>
  <si>
    <t>イーブン</t>
  </si>
  <si>
    <t>イーブン</t>
  </si>
  <si>
    <t>トレーリング</t>
  </si>
  <si>
    <t>トレーリング</t>
  </si>
  <si>
    <t>トレーリング</t>
  </si>
  <si>
    <t>トレーリング</t>
  </si>
  <si>
    <t>トレーリング</t>
  </si>
  <si>
    <t>トレーリング</t>
  </si>
  <si>
    <t>トレーリング</t>
  </si>
  <si>
    <t>イーブン</t>
  </si>
  <si>
    <t>イーブン</t>
  </si>
  <si>
    <t>トレーリング</t>
  </si>
  <si>
    <t>4H</t>
  </si>
  <si>
    <t>LC</t>
  </si>
  <si>
    <t>トレーリング</t>
  </si>
  <si>
    <t>イーブン</t>
  </si>
  <si>
    <t>LC</t>
  </si>
  <si>
    <t>トレーリング</t>
  </si>
  <si>
    <t>LC</t>
  </si>
  <si>
    <t>トレーリング</t>
  </si>
  <si>
    <t>建て値前LC</t>
  </si>
  <si>
    <t>LC</t>
  </si>
  <si>
    <t>LC</t>
  </si>
  <si>
    <t>4H</t>
  </si>
  <si>
    <t>イーブン</t>
  </si>
  <si>
    <t>イーブン</t>
  </si>
  <si>
    <t>イーブン</t>
  </si>
  <si>
    <t>イーブン</t>
  </si>
  <si>
    <t>イーブン</t>
  </si>
  <si>
    <t>LC</t>
  </si>
  <si>
    <t>イーブン</t>
  </si>
  <si>
    <t>トレーリング</t>
  </si>
  <si>
    <t>イーブン</t>
  </si>
  <si>
    <t>２：</t>
  </si>
  <si>
    <t>３：</t>
  </si>
  <si>
    <t>４：</t>
  </si>
  <si>
    <t>５：</t>
  </si>
  <si>
    <t>６：</t>
  </si>
  <si>
    <t>７：</t>
  </si>
  <si>
    <t>８：</t>
  </si>
  <si>
    <t>９：</t>
  </si>
  <si>
    <t>１０：</t>
  </si>
  <si>
    <t>１１：</t>
  </si>
  <si>
    <t>１２：</t>
  </si>
  <si>
    <t>１３：</t>
  </si>
  <si>
    <t>１４：</t>
  </si>
  <si>
    <t>１５：</t>
  </si>
  <si>
    <t>１６：</t>
  </si>
  <si>
    <t>１７：</t>
  </si>
  <si>
    <t>１８：</t>
  </si>
  <si>
    <t>１９：</t>
  </si>
  <si>
    <t>２０：</t>
  </si>
  <si>
    <t>２１：</t>
  </si>
  <si>
    <t>２２：</t>
  </si>
  <si>
    <t>２３：</t>
  </si>
  <si>
    <t>２４：</t>
  </si>
  <si>
    <t>２５：</t>
  </si>
  <si>
    <t>２６：</t>
  </si>
  <si>
    <t>２７：</t>
  </si>
  <si>
    <t>２８：</t>
  </si>
  <si>
    <t>２９：</t>
  </si>
  <si>
    <t>イーブン</t>
  </si>
  <si>
    <t>トレーリング</t>
  </si>
  <si>
    <t>LC</t>
  </si>
  <si>
    <t>トレーリング</t>
  </si>
  <si>
    <t>トレーリング</t>
  </si>
  <si>
    <t>４H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</si>
</sst>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yyyymmdd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37" borderId="37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/>
      <protection/>
    </xf>
    <xf numFmtId="180" fontId="0" fillId="0" borderId="7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7" fontId="6" fillId="0" borderId="31" xfId="61" applyNumberFormat="1" applyFont="1" applyFill="1" applyBorder="1" applyAlignment="1" applyProtection="1">
      <alignment horizontal="center" vertical="center"/>
      <protection/>
    </xf>
    <xf numFmtId="0" fontId="0" fillId="9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 wrapText="1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0" fontId="4" fillId="33" borderId="73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center" vertical="center"/>
      <protection/>
    </xf>
    <xf numFmtId="0" fontId="0" fillId="0" borderId="74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0" fillId="39" borderId="0" xfId="0" applyFill="1" applyAlignment="1">
      <alignment vertical="center"/>
    </xf>
    <xf numFmtId="0" fontId="0" fillId="39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14</xdr:col>
      <xdr:colOff>28575</xdr:colOff>
      <xdr:row>35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94678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76200</xdr:rowOff>
    </xdr:from>
    <xdr:to>
      <xdr:col>14</xdr:col>
      <xdr:colOff>28575</xdr:colOff>
      <xdr:row>73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19850"/>
          <a:ext cx="9496425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75</xdr:row>
      <xdr:rowOff>38100</xdr:rowOff>
    </xdr:from>
    <xdr:to>
      <xdr:col>14</xdr:col>
      <xdr:colOff>657225</xdr:colOff>
      <xdr:row>109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896850"/>
          <a:ext cx="10115550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14</xdr:col>
      <xdr:colOff>266700</xdr:colOff>
      <xdr:row>144</xdr:row>
      <xdr:rowOff>123825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30950"/>
          <a:ext cx="9734550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9;&#12523;&#20870;&#6543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DJPY"/>
    </sheetNames>
    <sheetDataSet>
      <sheetData sheetId="0">
        <row r="1">
          <cell r="A1" t="str">
            <v>日付</v>
          </cell>
          <cell r="B1" t="str">
            <v>日付</v>
          </cell>
          <cell r="C1" t="str">
            <v>始値</v>
          </cell>
          <cell r="D1" t="str">
            <v>高値</v>
          </cell>
          <cell r="E1" t="str">
            <v>安値</v>
          </cell>
        </row>
        <row r="2">
          <cell r="A2">
            <v>20070402</v>
          </cell>
          <cell r="B2">
            <v>39174</v>
          </cell>
          <cell r="C2">
            <v>117.84</v>
          </cell>
          <cell r="D2">
            <v>118.08</v>
          </cell>
          <cell r="E2">
            <v>117.46</v>
          </cell>
        </row>
        <row r="3">
          <cell r="A3">
            <v>20070403</v>
          </cell>
          <cell r="B3">
            <v>39175</v>
          </cell>
          <cell r="C3">
            <v>117.84</v>
          </cell>
          <cell r="D3">
            <v>118.98</v>
          </cell>
          <cell r="E3">
            <v>117.72</v>
          </cell>
        </row>
        <row r="4">
          <cell r="A4">
            <v>20070404</v>
          </cell>
          <cell r="B4">
            <v>39176</v>
          </cell>
          <cell r="C4">
            <v>118.92</v>
          </cell>
          <cell r="D4">
            <v>119.08</v>
          </cell>
          <cell r="E4">
            <v>118.56</v>
          </cell>
        </row>
        <row r="5">
          <cell r="A5">
            <v>20070405</v>
          </cell>
          <cell r="B5">
            <v>39177</v>
          </cell>
          <cell r="C5">
            <v>118.72</v>
          </cell>
          <cell r="D5">
            <v>118.99</v>
          </cell>
          <cell r="E5">
            <v>118.44</v>
          </cell>
        </row>
        <row r="6">
          <cell r="A6">
            <v>20070406</v>
          </cell>
          <cell r="B6">
            <v>39178</v>
          </cell>
          <cell r="C6">
            <v>118.72</v>
          </cell>
          <cell r="D6">
            <v>119.39</v>
          </cell>
          <cell r="E6">
            <v>118.67</v>
          </cell>
        </row>
        <row r="7">
          <cell r="A7">
            <v>20070409</v>
          </cell>
          <cell r="B7">
            <v>39181</v>
          </cell>
          <cell r="C7">
            <v>119.28</v>
          </cell>
          <cell r="D7">
            <v>119.39</v>
          </cell>
          <cell r="E7">
            <v>119.19</v>
          </cell>
        </row>
        <row r="8">
          <cell r="A8">
            <v>20070410</v>
          </cell>
          <cell r="B8">
            <v>39182</v>
          </cell>
          <cell r="C8">
            <v>119.34</v>
          </cell>
          <cell r="D8">
            <v>119.37</v>
          </cell>
          <cell r="E8">
            <v>118.77</v>
          </cell>
        </row>
        <row r="9">
          <cell r="A9">
            <v>20070411</v>
          </cell>
          <cell r="B9">
            <v>39183</v>
          </cell>
          <cell r="C9">
            <v>119.06</v>
          </cell>
          <cell r="D9">
            <v>119.55</v>
          </cell>
          <cell r="E9">
            <v>118.88</v>
          </cell>
        </row>
        <row r="10">
          <cell r="A10">
            <v>20070412</v>
          </cell>
          <cell r="B10">
            <v>39184</v>
          </cell>
          <cell r="C10">
            <v>119.38</v>
          </cell>
          <cell r="D10">
            <v>119.52</v>
          </cell>
          <cell r="E10">
            <v>118.81</v>
          </cell>
        </row>
        <row r="11">
          <cell r="A11">
            <v>20070413</v>
          </cell>
          <cell r="B11">
            <v>39185</v>
          </cell>
          <cell r="C11">
            <v>119.16</v>
          </cell>
          <cell r="D11">
            <v>119.57</v>
          </cell>
          <cell r="E11">
            <v>118.22</v>
          </cell>
        </row>
        <row r="12">
          <cell r="A12">
            <v>20070416</v>
          </cell>
          <cell r="B12">
            <v>39188</v>
          </cell>
          <cell r="C12">
            <v>119.21</v>
          </cell>
          <cell r="D12">
            <v>119.86</v>
          </cell>
          <cell r="E12">
            <v>118.98</v>
          </cell>
        </row>
        <row r="13">
          <cell r="A13">
            <v>20070417</v>
          </cell>
          <cell r="B13">
            <v>39189</v>
          </cell>
          <cell r="C13">
            <v>119.75</v>
          </cell>
          <cell r="D13">
            <v>119.82</v>
          </cell>
          <cell r="E13">
            <v>118.83</v>
          </cell>
        </row>
        <row r="14">
          <cell r="A14">
            <v>20070418</v>
          </cell>
          <cell r="B14">
            <v>39190</v>
          </cell>
          <cell r="C14">
            <v>118.9</v>
          </cell>
          <cell r="D14">
            <v>119.03</v>
          </cell>
          <cell r="E14">
            <v>118.11</v>
          </cell>
        </row>
        <row r="15">
          <cell r="A15">
            <v>20070419</v>
          </cell>
          <cell r="B15">
            <v>39191</v>
          </cell>
          <cell r="C15">
            <v>118.66</v>
          </cell>
          <cell r="D15">
            <v>118.66</v>
          </cell>
          <cell r="E15">
            <v>117.61</v>
          </cell>
        </row>
        <row r="16">
          <cell r="A16">
            <v>20070420</v>
          </cell>
          <cell r="B16">
            <v>39192</v>
          </cell>
          <cell r="C16">
            <v>118.47</v>
          </cell>
          <cell r="D16">
            <v>118.97</v>
          </cell>
          <cell r="E16">
            <v>118.26</v>
          </cell>
        </row>
        <row r="17">
          <cell r="A17">
            <v>20070423</v>
          </cell>
          <cell r="B17">
            <v>39195</v>
          </cell>
          <cell r="C17">
            <v>118.67</v>
          </cell>
          <cell r="D17">
            <v>119.03</v>
          </cell>
          <cell r="E17">
            <v>118.23</v>
          </cell>
        </row>
        <row r="18">
          <cell r="A18">
            <v>20070424</v>
          </cell>
          <cell r="B18">
            <v>39196</v>
          </cell>
          <cell r="C18">
            <v>118.66</v>
          </cell>
          <cell r="D18">
            <v>118.94</v>
          </cell>
          <cell r="E18">
            <v>118.25</v>
          </cell>
        </row>
        <row r="19">
          <cell r="A19">
            <v>20070425</v>
          </cell>
          <cell r="B19">
            <v>39197</v>
          </cell>
          <cell r="C19">
            <v>118.59</v>
          </cell>
          <cell r="D19">
            <v>118.84</v>
          </cell>
          <cell r="E19">
            <v>118.28</v>
          </cell>
        </row>
        <row r="20">
          <cell r="A20">
            <v>20070426</v>
          </cell>
          <cell r="B20">
            <v>39198</v>
          </cell>
          <cell r="C20">
            <v>118.71</v>
          </cell>
          <cell r="D20">
            <v>119.66</v>
          </cell>
          <cell r="E20">
            <v>118.54</v>
          </cell>
        </row>
        <row r="21">
          <cell r="A21">
            <v>20070427</v>
          </cell>
          <cell r="B21">
            <v>39199</v>
          </cell>
          <cell r="C21">
            <v>119.56</v>
          </cell>
          <cell r="D21">
            <v>119.76</v>
          </cell>
          <cell r="E21">
            <v>118.88</v>
          </cell>
        </row>
        <row r="22">
          <cell r="A22">
            <v>20070430</v>
          </cell>
          <cell r="B22">
            <v>39202</v>
          </cell>
          <cell r="C22">
            <v>119.6</v>
          </cell>
          <cell r="D22">
            <v>119.75</v>
          </cell>
          <cell r="E22">
            <v>119.18</v>
          </cell>
        </row>
        <row r="23">
          <cell r="A23">
            <v>20070501</v>
          </cell>
          <cell r="B23">
            <v>39203</v>
          </cell>
          <cell r="C23">
            <v>119.47</v>
          </cell>
          <cell r="D23">
            <v>119.86</v>
          </cell>
          <cell r="E23">
            <v>119.08</v>
          </cell>
        </row>
        <row r="24">
          <cell r="A24">
            <v>20070502</v>
          </cell>
          <cell r="B24">
            <v>39204</v>
          </cell>
          <cell r="C24">
            <v>119.86</v>
          </cell>
          <cell r="D24">
            <v>120.28</v>
          </cell>
          <cell r="E24">
            <v>119.57</v>
          </cell>
        </row>
        <row r="25">
          <cell r="A25">
            <v>20070503</v>
          </cell>
          <cell r="B25">
            <v>39205</v>
          </cell>
          <cell r="C25">
            <v>120.15</v>
          </cell>
          <cell r="D25">
            <v>120.46</v>
          </cell>
          <cell r="E25">
            <v>119.97</v>
          </cell>
        </row>
        <row r="26">
          <cell r="A26">
            <v>20070504</v>
          </cell>
          <cell r="B26">
            <v>39206</v>
          </cell>
          <cell r="C26">
            <v>120.44</v>
          </cell>
          <cell r="D26">
            <v>120.47</v>
          </cell>
          <cell r="E26">
            <v>119.91</v>
          </cell>
        </row>
        <row r="27">
          <cell r="A27">
            <v>20070507</v>
          </cell>
          <cell r="B27">
            <v>39209</v>
          </cell>
          <cell r="C27">
            <v>120.16</v>
          </cell>
          <cell r="D27">
            <v>120.19</v>
          </cell>
          <cell r="E27">
            <v>119.8</v>
          </cell>
        </row>
        <row r="28">
          <cell r="A28">
            <v>20070508</v>
          </cell>
          <cell r="B28">
            <v>39210</v>
          </cell>
          <cell r="C28">
            <v>120.09</v>
          </cell>
          <cell r="D28">
            <v>120.13</v>
          </cell>
          <cell r="E28">
            <v>119.53</v>
          </cell>
        </row>
        <row r="29">
          <cell r="A29">
            <v>20070509</v>
          </cell>
          <cell r="B29">
            <v>39211</v>
          </cell>
          <cell r="C29">
            <v>120.03</v>
          </cell>
          <cell r="D29">
            <v>120.14</v>
          </cell>
          <cell r="E29">
            <v>119.64</v>
          </cell>
        </row>
        <row r="30">
          <cell r="A30">
            <v>20070510</v>
          </cell>
          <cell r="B30">
            <v>39212</v>
          </cell>
          <cell r="C30">
            <v>120.06</v>
          </cell>
          <cell r="D30">
            <v>120.53</v>
          </cell>
          <cell r="E30">
            <v>119.84</v>
          </cell>
        </row>
        <row r="31">
          <cell r="A31">
            <v>20070511</v>
          </cell>
          <cell r="B31">
            <v>39213</v>
          </cell>
          <cell r="C31">
            <v>119.89</v>
          </cell>
          <cell r="D31">
            <v>120.22</v>
          </cell>
          <cell r="E31">
            <v>119.52</v>
          </cell>
        </row>
        <row r="32">
          <cell r="A32">
            <v>20070514</v>
          </cell>
          <cell r="B32">
            <v>39216</v>
          </cell>
          <cell r="C32">
            <v>120.21</v>
          </cell>
          <cell r="D32">
            <v>120.45</v>
          </cell>
          <cell r="E32">
            <v>120.05</v>
          </cell>
        </row>
        <row r="33">
          <cell r="A33">
            <v>20070515</v>
          </cell>
          <cell r="B33">
            <v>39217</v>
          </cell>
          <cell r="C33">
            <v>120.35</v>
          </cell>
          <cell r="D33">
            <v>120.58</v>
          </cell>
          <cell r="E33">
            <v>120.13</v>
          </cell>
        </row>
        <row r="34">
          <cell r="A34">
            <v>20070516</v>
          </cell>
          <cell r="B34">
            <v>39218</v>
          </cell>
          <cell r="C34">
            <v>120.27</v>
          </cell>
          <cell r="D34">
            <v>120.84</v>
          </cell>
          <cell r="E34">
            <v>120.18</v>
          </cell>
        </row>
        <row r="35">
          <cell r="A35">
            <v>20070517</v>
          </cell>
          <cell r="B35">
            <v>39219</v>
          </cell>
          <cell r="C35">
            <v>120.83</v>
          </cell>
          <cell r="D35">
            <v>121.36</v>
          </cell>
          <cell r="E35">
            <v>120.68</v>
          </cell>
        </row>
        <row r="36">
          <cell r="A36">
            <v>20070518</v>
          </cell>
          <cell r="B36">
            <v>39220</v>
          </cell>
          <cell r="C36">
            <v>121.31</v>
          </cell>
          <cell r="D36">
            <v>121.39</v>
          </cell>
          <cell r="E36">
            <v>120.7</v>
          </cell>
        </row>
        <row r="37">
          <cell r="A37">
            <v>20070521</v>
          </cell>
          <cell r="B37">
            <v>39223</v>
          </cell>
          <cell r="C37">
            <v>121.12</v>
          </cell>
          <cell r="D37">
            <v>121.62</v>
          </cell>
          <cell r="E37">
            <v>121.09</v>
          </cell>
        </row>
        <row r="38">
          <cell r="A38">
            <v>20070522</v>
          </cell>
          <cell r="B38">
            <v>39224</v>
          </cell>
          <cell r="C38">
            <v>121.46</v>
          </cell>
          <cell r="D38">
            <v>121.59</v>
          </cell>
          <cell r="E38">
            <v>121.21</v>
          </cell>
        </row>
        <row r="39">
          <cell r="A39">
            <v>20070523</v>
          </cell>
          <cell r="B39">
            <v>39225</v>
          </cell>
          <cell r="C39">
            <v>121.56</v>
          </cell>
          <cell r="D39">
            <v>121.84</v>
          </cell>
          <cell r="E39">
            <v>121.31</v>
          </cell>
        </row>
        <row r="40">
          <cell r="A40">
            <v>20070524</v>
          </cell>
          <cell r="B40">
            <v>39226</v>
          </cell>
          <cell r="C40">
            <v>121.63</v>
          </cell>
          <cell r="D40">
            <v>121.68</v>
          </cell>
          <cell r="E40">
            <v>121.25</v>
          </cell>
        </row>
        <row r="41">
          <cell r="A41">
            <v>20070525</v>
          </cell>
          <cell r="B41">
            <v>39227</v>
          </cell>
          <cell r="C41">
            <v>121.39</v>
          </cell>
          <cell r="D41">
            <v>121.88</v>
          </cell>
          <cell r="E41">
            <v>120.86</v>
          </cell>
        </row>
        <row r="42">
          <cell r="A42">
            <v>20070528</v>
          </cell>
          <cell r="B42">
            <v>39230</v>
          </cell>
          <cell r="C42">
            <v>121.77</v>
          </cell>
          <cell r="D42">
            <v>121.81</v>
          </cell>
          <cell r="E42">
            <v>121.62</v>
          </cell>
        </row>
        <row r="43">
          <cell r="A43">
            <v>20070529</v>
          </cell>
          <cell r="B43">
            <v>39231</v>
          </cell>
          <cell r="C43">
            <v>121.71</v>
          </cell>
          <cell r="D43">
            <v>121.81</v>
          </cell>
          <cell r="E43">
            <v>121.19</v>
          </cell>
        </row>
        <row r="44">
          <cell r="A44">
            <v>20070530</v>
          </cell>
          <cell r="B44">
            <v>39232</v>
          </cell>
          <cell r="C44">
            <v>121.66</v>
          </cell>
          <cell r="D44">
            <v>121.77</v>
          </cell>
          <cell r="E44">
            <v>121.3</v>
          </cell>
        </row>
        <row r="45">
          <cell r="A45">
            <v>20070531</v>
          </cell>
          <cell r="B45">
            <v>39233</v>
          </cell>
          <cell r="C45">
            <v>121.65</v>
          </cell>
          <cell r="D45">
            <v>121.98</v>
          </cell>
          <cell r="E45">
            <v>121.45</v>
          </cell>
        </row>
        <row r="46">
          <cell r="A46">
            <v>20070601</v>
          </cell>
          <cell r="B46">
            <v>39234</v>
          </cell>
          <cell r="C46">
            <v>121.71</v>
          </cell>
          <cell r="D46">
            <v>122.13</v>
          </cell>
          <cell r="E46">
            <v>121.69</v>
          </cell>
        </row>
        <row r="47">
          <cell r="A47">
            <v>20070604</v>
          </cell>
          <cell r="B47">
            <v>39237</v>
          </cell>
          <cell r="C47">
            <v>122.04</v>
          </cell>
          <cell r="D47">
            <v>122.11</v>
          </cell>
          <cell r="E47">
            <v>121.56</v>
          </cell>
        </row>
        <row r="48">
          <cell r="A48">
            <v>20070605</v>
          </cell>
          <cell r="B48">
            <v>39238</v>
          </cell>
          <cell r="C48">
            <v>121.77</v>
          </cell>
          <cell r="D48">
            <v>121.93</v>
          </cell>
          <cell r="E48">
            <v>121.13</v>
          </cell>
        </row>
        <row r="49">
          <cell r="A49">
            <v>20070606</v>
          </cell>
          <cell r="B49">
            <v>39239</v>
          </cell>
          <cell r="C49">
            <v>121.39</v>
          </cell>
          <cell r="D49">
            <v>121.49</v>
          </cell>
          <cell r="E49">
            <v>120.88</v>
          </cell>
        </row>
        <row r="50">
          <cell r="A50">
            <v>20070607</v>
          </cell>
          <cell r="B50">
            <v>39240</v>
          </cell>
          <cell r="C50">
            <v>121.09</v>
          </cell>
          <cell r="D50">
            <v>121.56</v>
          </cell>
          <cell r="E50">
            <v>120.79</v>
          </cell>
        </row>
        <row r="51">
          <cell r="A51">
            <v>20070608</v>
          </cell>
          <cell r="B51">
            <v>39241</v>
          </cell>
          <cell r="C51">
            <v>120.97</v>
          </cell>
          <cell r="D51">
            <v>121.83</v>
          </cell>
          <cell r="E51">
            <v>120.78</v>
          </cell>
        </row>
        <row r="52">
          <cell r="A52">
            <v>20070611</v>
          </cell>
          <cell r="B52">
            <v>39244</v>
          </cell>
          <cell r="C52">
            <v>121.67</v>
          </cell>
          <cell r="D52">
            <v>121.83</v>
          </cell>
          <cell r="E52">
            <v>121.53</v>
          </cell>
        </row>
        <row r="53">
          <cell r="A53">
            <v>20070612</v>
          </cell>
          <cell r="B53">
            <v>39245</v>
          </cell>
          <cell r="C53">
            <v>121.72</v>
          </cell>
          <cell r="D53">
            <v>121.86</v>
          </cell>
          <cell r="E53">
            <v>121.61</v>
          </cell>
        </row>
        <row r="54">
          <cell r="A54">
            <v>20070613</v>
          </cell>
          <cell r="B54">
            <v>39246</v>
          </cell>
          <cell r="C54">
            <v>121.69</v>
          </cell>
          <cell r="D54">
            <v>122.76</v>
          </cell>
          <cell r="E54">
            <v>121.51</v>
          </cell>
        </row>
        <row r="55">
          <cell r="A55">
            <v>20070614</v>
          </cell>
          <cell r="B55">
            <v>39247</v>
          </cell>
          <cell r="C55">
            <v>122.71</v>
          </cell>
          <cell r="D55">
            <v>123.13</v>
          </cell>
          <cell r="E55">
            <v>122.55</v>
          </cell>
        </row>
        <row r="56">
          <cell r="A56">
            <v>20070615</v>
          </cell>
          <cell r="B56">
            <v>39248</v>
          </cell>
          <cell r="C56">
            <v>122.93</v>
          </cell>
          <cell r="D56">
            <v>123.66</v>
          </cell>
          <cell r="E56">
            <v>122.89</v>
          </cell>
        </row>
        <row r="57">
          <cell r="A57">
            <v>20070618</v>
          </cell>
          <cell r="B57">
            <v>39251</v>
          </cell>
          <cell r="C57">
            <v>123.54</v>
          </cell>
          <cell r="D57">
            <v>123.75</v>
          </cell>
          <cell r="E57">
            <v>123.32</v>
          </cell>
        </row>
        <row r="58">
          <cell r="A58">
            <v>20070619</v>
          </cell>
          <cell r="B58">
            <v>39252</v>
          </cell>
          <cell r="C58">
            <v>123.68</v>
          </cell>
          <cell r="D58">
            <v>123.72</v>
          </cell>
          <cell r="E58">
            <v>123.33</v>
          </cell>
        </row>
        <row r="59">
          <cell r="A59">
            <v>20070620</v>
          </cell>
          <cell r="B59">
            <v>39253</v>
          </cell>
          <cell r="C59">
            <v>123.37</v>
          </cell>
          <cell r="D59">
            <v>123.67</v>
          </cell>
          <cell r="E59">
            <v>123.11</v>
          </cell>
        </row>
        <row r="60">
          <cell r="A60">
            <v>20070621</v>
          </cell>
          <cell r="B60">
            <v>39254</v>
          </cell>
          <cell r="C60">
            <v>123.53</v>
          </cell>
          <cell r="D60">
            <v>123.74</v>
          </cell>
          <cell r="E60">
            <v>123.42</v>
          </cell>
        </row>
        <row r="61">
          <cell r="A61">
            <v>20070622</v>
          </cell>
          <cell r="B61">
            <v>39255</v>
          </cell>
          <cell r="C61">
            <v>123.72</v>
          </cell>
          <cell r="D61">
            <v>124.14</v>
          </cell>
          <cell r="E61">
            <v>123.7</v>
          </cell>
        </row>
        <row r="62">
          <cell r="A62">
            <v>20070625</v>
          </cell>
          <cell r="B62">
            <v>39258</v>
          </cell>
          <cell r="C62">
            <v>123.9</v>
          </cell>
          <cell r="D62">
            <v>123.94</v>
          </cell>
          <cell r="E62">
            <v>123.32</v>
          </cell>
        </row>
        <row r="63">
          <cell r="A63">
            <v>20070626</v>
          </cell>
          <cell r="B63">
            <v>39259</v>
          </cell>
          <cell r="C63">
            <v>123.66</v>
          </cell>
          <cell r="D63">
            <v>123.71</v>
          </cell>
          <cell r="E63">
            <v>122.82</v>
          </cell>
        </row>
        <row r="64">
          <cell r="A64">
            <v>20070627</v>
          </cell>
          <cell r="B64">
            <v>39260</v>
          </cell>
          <cell r="C64">
            <v>123.26</v>
          </cell>
          <cell r="D64">
            <v>123.27</v>
          </cell>
          <cell r="E64">
            <v>122.24</v>
          </cell>
        </row>
        <row r="65">
          <cell r="A65">
            <v>20070628</v>
          </cell>
          <cell r="B65">
            <v>39261</v>
          </cell>
          <cell r="C65">
            <v>122.83</v>
          </cell>
          <cell r="D65">
            <v>123.36</v>
          </cell>
          <cell r="E65">
            <v>122.79</v>
          </cell>
        </row>
        <row r="66">
          <cell r="A66">
            <v>20070629</v>
          </cell>
          <cell r="B66">
            <v>39262</v>
          </cell>
          <cell r="C66">
            <v>123.18</v>
          </cell>
          <cell r="D66">
            <v>123.56</v>
          </cell>
          <cell r="E66">
            <v>122.97</v>
          </cell>
        </row>
        <row r="67">
          <cell r="A67">
            <v>20070702</v>
          </cell>
          <cell r="B67">
            <v>39265</v>
          </cell>
          <cell r="C67">
            <v>123.12</v>
          </cell>
          <cell r="D67">
            <v>123.28</v>
          </cell>
          <cell r="E67">
            <v>122.1</v>
          </cell>
        </row>
        <row r="68">
          <cell r="A68">
            <v>20070703</v>
          </cell>
          <cell r="B68">
            <v>39266</v>
          </cell>
          <cell r="C68">
            <v>122.43</v>
          </cell>
          <cell r="D68">
            <v>122.68</v>
          </cell>
          <cell r="E68">
            <v>122.13</v>
          </cell>
        </row>
        <row r="69">
          <cell r="A69">
            <v>20070704</v>
          </cell>
          <cell r="B69">
            <v>39267</v>
          </cell>
          <cell r="C69">
            <v>122.47</v>
          </cell>
          <cell r="D69">
            <v>122.71</v>
          </cell>
          <cell r="E69">
            <v>122.22</v>
          </cell>
        </row>
        <row r="70">
          <cell r="A70">
            <v>20070705</v>
          </cell>
          <cell r="B70">
            <v>39268</v>
          </cell>
          <cell r="C70">
            <v>122.71</v>
          </cell>
          <cell r="D70">
            <v>123</v>
          </cell>
          <cell r="E70">
            <v>122.34</v>
          </cell>
        </row>
        <row r="71">
          <cell r="A71">
            <v>20070706</v>
          </cell>
          <cell r="B71">
            <v>39269</v>
          </cell>
          <cell r="C71">
            <v>122.94</v>
          </cell>
          <cell r="D71">
            <v>123.55</v>
          </cell>
          <cell r="E71">
            <v>122.87</v>
          </cell>
        </row>
        <row r="72">
          <cell r="A72">
            <v>20070709</v>
          </cell>
          <cell r="B72">
            <v>39272</v>
          </cell>
          <cell r="C72">
            <v>123.47</v>
          </cell>
          <cell r="D72">
            <v>123.66</v>
          </cell>
          <cell r="E72">
            <v>123.22</v>
          </cell>
        </row>
        <row r="73">
          <cell r="A73">
            <v>20070710</v>
          </cell>
          <cell r="B73">
            <v>39273</v>
          </cell>
          <cell r="C73">
            <v>123.41</v>
          </cell>
          <cell r="D73">
            <v>123.48</v>
          </cell>
          <cell r="E73">
            <v>121.73</v>
          </cell>
        </row>
        <row r="74">
          <cell r="A74">
            <v>20070711</v>
          </cell>
          <cell r="B74">
            <v>39274</v>
          </cell>
          <cell r="C74">
            <v>121.74</v>
          </cell>
          <cell r="D74">
            <v>122.51</v>
          </cell>
          <cell r="E74">
            <v>121</v>
          </cell>
        </row>
        <row r="75">
          <cell r="A75">
            <v>20070712</v>
          </cell>
          <cell r="B75">
            <v>39275</v>
          </cell>
          <cell r="C75">
            <v>122.46</v>
          </cell>
          <cell r="D75">
            <v>122.58</v>
          </cell>
          <cell r="E75">
            <v>121.84</v>
          </cell>
        </row>
        <row r="76">
          <cell r="A76">
            <v>20070713</v>
          </cell>
          <cell r="B76">
            <v>39276</v>
          </cell>
          <cell r="C76">
            <v>122.42</v>
          </cell>
          <cell r="D76">
            <v>122.61</v>
          </cell>
          <cell r="E76">
            <v>121.93</v>
          </cell>
        </row>
        <row r="77">
          <cell r="A77">
            <v>20070716</v>
          </cell>
          <cell r="B77">
            <v>39279</v>
          </cell>
          <cell r="C77">
            <v>122.11</v>
          </cell>
          <cell r="D77">
            <v>122.18</v>
          </cell>
          <cell r="E77">
            <v>121.56</v>
          </cell>
        </row>
        <row r="78">
          <cell r="A78">
            <v>20070717</v>
          </cell>
          <cell r="B78">
            <v>39280</v>
          </cell>
          <cell r="C78">
            <v>121.9</v>
          </cell>
          <cell r="D78">
            <v>122.41</v>
          </cell>
          <cell r="E78">
            <v>121.7</v>
          </cell>
        </row>
        <row r="79">
          <cell r="A79">
            <v>20070718</v>
          </cell>
          <cell r="B79">
            <v>39281</v>
          </cell>
          <cell r="C79">
            <v>122.34</v>
          </cell>
          <cell r="D79">
            <v>122.34</v>
          </cell>
          <cell r="E79">
            <v>121.59</v>
          </cell>
        </row>
        <row r="80">
          <cell r="A80">
            <v>20070719</v>
          </cell>
          <cell r="B80">
            <v>39282</v>
          </cell>
          <cell r="C80">
            <v>121.95</v>
          </cell>
          <cell r="D80">
            <v>122.18</v>
          </cell>
          <cell r="E80">
            <v>121.75</v>
          </cell>
        </row>
        <row r="81">
          <cell r="A81">
            <v>20070720</v>
          </cell>
          <cell r="B81">
            <v>39283</v>
          </cell>
          <cell r="C81">
            <v>122.01</v>
          </cell>
          <cell r="D81">
            <v>122.43</v>
          </cell>
          <cell r="E81">
            <v>120.89</v>
          </cell>
        </row>
        <row r="82">
          <cell r="A82">
            <v>20070723</v>
          </cell>
          <cell r="B82">
            <v>39286</v>
          </cell>
          <cell r="C82">
            <v>121.35</v>
          </cell>
          <cell r="D82">
            <v>121.5</v>
          </cell>
          <cell r="E82">
            <v>120.81</v>
          </cell>
        </row>
        <row r="83">
          <cell r="A83">
            <v>20070724</v>
          </cell>
          <cell r="B83">
            <v>39287</v>
          </cell>
          <cell r="C83">
            <v>121.09</v>
          </cell>
          <cell r="D83">
            <v>121.14</v>
          </cell>
          <cell r="E83">
            <v>120.03</v>
          </cell>
        </row>
        <row r="84">
          <cell r="A84">
            <v>20070725</v>
          </cell>
          <cell r="B84">
            <v>39288</v>
          </cell>
          <cell r="C84">
            <v>120.25</v>
          </cell>
          <cell r="D84">
            <v>120.64</v>
          </cell>
          <cell r="E84">
            <v>119.81</v>
          </cell>
        </row>
        <row r="85">
          <cell r="A85">
            <v>20070726</v>
          </cell>
          <cell r="B85">
            <v>39289</v>
          </cell>
          <cell r="C85">
            <v>120.5</v>
          </cell>
          <cell r="D85">
            <v>120.73</v>
          </cell>
          <cell r="E85">
            <v>118.53</v>
          </cell>
        </row>
        <row r="86">
          <cell r="A86">
            <v>20070727</v>
          </cell>
          <cell r="B86">
            <v>39290</v>
          </cell>
          <cell r="C86">
            <v>118.69</v>
          </cell>
          <cell r="D86">
            <v>119.28</v>
          </cell>
          <cell r="E86">
            <v>118.03</v>
          </cell>
        </row>
        <row r="87">
          <cell r="A87">
            <v>20070730</v>
          </cell>
          <cell r="B87">
            <v>39293</v>
          </cell>
          <cell r="C87">
            <v>118.34</v>
          </cell>
          <cell r="D87">
            <v>119.17</v>
          </cell>
          <cell r="E87">
            <v>118.09</v>
          </cell>
        </row>
        <row r="88">
          <cell r="A88">
            <v>20070731</v>
          </cell>
          <cell r="B88">
            <v>39294</v>
          </cell>
          <cell r="C88">
            <v>119.06</v>
          </cell>
          <cell r="D88">
            <v>119.49</v>
          </cell>
          <cell r="E88">
            <v>118.45</v>
          </cell>
        </row>
        <row r="89">
          <cell r="A89">
            <v>20070801</v>
          </cell>
          <cell r="B89">
            <v>39295</v>
          </cell>
          <cell r="C89">
            <v>118.62</v>
          </cell>
          <cell r="D89">
            <v>118.99</v>
          </cell>
          <cell r="E89">
            <v>117.6</v>
          </cell>
        </row>
        <row r="90">
          <cell r="A90">
            <v>20070802</v>
          </cell>
          <cell r="B90">
            <v>39296</v>
          </cell>
          <cell r="C90">
            <v>118.93</v>
          </cell>
          <cell r="D90">
            <v>119.37</v>
          </cell>
          <cell r="E90">
            <v>118.34</v>
          </cell>
        </row>
        <row r="91">
          <cell r="A91">
            <v>20070803</v>
          </cell>
          <cell r="B91">
            <v>39297</v>
          </cell>
          <cell r="C91">
            <v>119.21</v>
          </cell>
          <cell r="D91">
            <v>119.31</v>
          </cell>
          <cell r="E91">
            <v>118.04</v>
          </cell>
        </row>
        <row r="92">
          <cell r="A92">
            <v>20070806</v>
          </cell>
          <cell r="B92">
            <v>39300</v>
          </cell>
          <cell r="C92">
            <v>117.56</v>
          </cell>
          <cell r="D92">
            <v>119.1</v>
          </cell>
          <cell r="E92">
            <v>117.38</v>
          </cell>
        </row>
        <row r="93">
          <cell r="A93">
            <v>20070807</v>
          </cell>
          <cell r="B93">
            <v>39301</v>
          </cell>
          <cell r="C93">
            <v>118.88</v>
          </cell>
          <cell r="D93">
            <v>118.97</v>
          </cell>
          <cell r="E93">
            <v>117.97</v>
          </cell>
        </row>
        <row r="94">
          <cell r="A94">
            <v>20070808</v>
          </cell>
          <cell r="B94">
            <v>39302</v>
          </cell>
          <cell r="C94">
            <v>118.84</v>
          </cell>
          <cell r="D94">
            <v>119.84</v>
          </cell>
          <cell r="E94">
            <v>118.72</v>
          </cell>
        </row>
        <row r="95">
          <cell r="A95">
            <v>20070809</v>
          </cell>
          <cell r="B95">
            <v>39303</v>
          </cell>
          <cell r="C95">
            <v>119.71</v>
          </cell>
          <cell r="D95">
            <v>119.77</v>
          </cell>
          <cell r="E95">
            <v>118.16</v>
          </cell>
        </row>
        <row r="96">
          <cell r="A96">
            <v>20070810</v>
          </cell>
          <cell r="B96">
            <v>39304</v>
          </cell>
          <cell r="C96">
            <v>118.16</v>
          </cell>
          <cell r="D96">
            <v>118.74</v>
          </cell>
          <cell r="E96">
            <v>117.23</v>
          </cell>
        </row>
        <row r="97">
          <cell r="A97">
            <v>20070813</v>
          </cell>
          <cell r="B97">
            <v>39307</v>
          </cell>
          <cell r="C97">
            <v>118.39</v>
          </cell>
          <cell r="D97">
            <v>118.56</v>
          </cell>
          <cell r="E97">
            <v>117.69</v>
          </cell>
        </row>
        <row r="98">
          <cell r="A98">
            <v>20070814</v>
          </cell>
          <cell r="B98">
            <v>39308</v>
          </cell>
          <cell r="C98">
            <v>118.24</v>
          </cell>
          <cell r="D98">
            <v>118.51</v>
          </cell>
          <cell r="E98">
            <v>117.57</v>
          </cell>
        </row>
        <row r="99">
          <cell r="A99">
            <v>20070815</v>
          </cell>
          <cell r="B99">
            <v>39309</v>
          </cell>
          <cell r="C99">
            <v>117.58</v>
          </cell>
          <cell r="D99">
            <v>117.65</v>
          </cell>
          <cell r="E99">
            <v>116.59</v>
          </cell>
        </row>
        <row r="100">
          <cell r="A100">
            <v>20070816</v>
          </cell>
          <cell r="B100">
            <v>39310</v>
          </cell>
          <cell r="C100">
            <v>116.61</v>
          </cell>
          <cell r="D100">
            <v>116.74</v>
          </cell>
          <cell r="E100">
            <v>112.02</v>
          </cell>
        </row>
        <row r="101">
          <cell r="A101">
            <v>20070817</v>
          </cell>
          <cell r="B101">
            <v>39311</v>
          </cell>
          <cell r="C101">
            <v>113.89</v>
          </cell>
          <cell r="D101">
            <v>114.9</v>
          </cell>
          <cell r="E101">
            <v>111.62</v>
          </cell>
        </row>
        <row r="102">
          <cell r="A102">
            <v>20070820</v>
          </cell>
          <cell r="B102">
            <v>39314</v>
          </cell>
          <cell r="C102">
            <v>113.97</v>
          </cell>
          <cell r="D102">
            <v>115.5</v>
          </cell>
          <cell r="E102">
            <v>113.69</v>
          </cell>
        </row>
        <row r="103">
          <cell r="A103">
            <v>20070821</v>
          </cell>
          <cell r="B103">
            <v>39315</v>
          </cell>
          <cell r="C103">
            <v>114.88</v>
          </cell>
          <cell r="D103">
            <v>115.24</v>
          </cell>
          <cell r="E103">
            <v>114.02</v>
          </cell>
        </row>
        <row r="104">
          <cell r="A104">
            <v>20070822</v>
          </cell>
          <cell r="B104">
            <v>39316</v>
          </cell>
          <cell r="C104">
            <v>114.44</v>
          </cell>
          <cell r="D104">
            <v>115.46</v>
          </cell>
          <cell r="E104">
            <v>114</v>
          </cell>
        </row>
        <row r="105">
          <cell r="A105">
            <v>20070823</v>
          </cell>
          <cell r="B105">
            <v>39317</v>
          </cell>
          <cell r="C105">
            <v>115.31</v>
          </cell>
          <cell r="D105">
            <v>117.13</v>
          </cell>
          <cell r="E105">
            <v>115.31</v>
          </cell>
        </row>
        <row r="106">
          <cell r="A106">
            <v>20070824</v>
          </cell>
          <cell r="B106">
            <v>39318</v>
          </cell>
          <cell r="C106">
            <v>116.19</v>
          </cell>
          <cell r="D106">
            <v>116.49</v>
          </cell>
          <cell r="E106">
            <v>115.53</v>
          </cell>
        </row>
        <row r="107">
          <cell r="A107">
            <v>20070827</v>
          </cell>
          <cell r="B107">
            <v>39321</v>
          </cell>
          <cell r="C107">
            <v>116.71</v>
          </cell>
          <cell r="D107">
            <v>116.75</v>
          </cell>
          <cell r="E107">
            <v>115.86</v>
          </cell>
        </row>
        <row r="108">
          <cell r="A108">
            <v>20070828</v>
          </cell>
          <cell r="B108">
            <v>39322</v>
          </cell>
          <cell r="C108">
            <v>115.87</v>
          </cell>
          <cell r="D108">
            <v>115.87</v>
          </cell>
          <cell r="E108">
            <v>114.21</v>
          </cell>
        </row>
        <row r="109">
          <cell r="A109">
            <v>20070829</v>
          </cell>
          <cell r="B109">
            <v>39323</v>
          </cell>
          <cell r="C109">
            <v>114.28</v>
          </cell>
          <cell r="D109">
            <v>116.25</v>
          </cell>
          <cell r="E109">
            <v>113.86</v>
          </cell>
        </row>
        <row r="110">
          <cell r="A110">
            <v>20070830</v>
          </cell>
          <cell r="B110">
            <v>39324</v>
          </cell>
          <cell r="C110">
            <v>116.15</v>
          </cell>
          <cell r="D110">
            <v>116.25</v>
          </cell>
          <cell r="E110">
            <v>115.22</v>
          </cell>
        </row>
        <row r="111">
          <cell r="A111">
            <v>20070831</v>
          </cell>
          <cell r="B111">
            <v>39325</v>
          </cell>
          <cell r="C111">
            <v>115.85</v>
          </cell>
          <cell r="D111">
            <v>116.62</v>
          </cell>
          <cell r="E111">
            <v>115.5</v>
          </cell>
        </row>
        <row r="112">
          <cell r="A112">
            <v>20070903</v>
          </cell>
          <cell r="B112">
            <v>39328</v>
          </cell>
          <cell r="C112">
            <v>115.91</v>
          </cell>
          <cell r="D112">
            <v>116.12</v>
          </cell>
          <cell r="E112">
            <v>115.66</v>
          </cell>
        </row>
        <row r="113">
          <cell r="A113">
            <v>20070904</v>
          </cell>
          <cell r="B113">
            <v>39329</v>
          </cell>
          <cell r="C113">
            <v>115.97</v>
          </cell>
          <cell r="D113">
            <v>116.43</v>
          </cell>
          <cell r="E113">
            <v>115.34</v>
          </cell>
        </row>
        <row r="114">
          <cell r="A114">
            <v>20070905</v>
          </cell>
          <cell r="B114">
            <v>39330</v>
          </cell>
          <cell r="C114">
            <v>116.34</v>
          </cell>
          <cell r="D114">
            <v>116.47</v>
          </cell>
          <cell r="E114">
            <v>115</v>
          </cell>
        </row>
        <row r="115">
          <cell r="A115">
            <v>20070906</v>
          </cell>
          <cell r="B115">
            <v>39331</v>
          </cell>
          <cell r="C115">
            <v>115.25</v>
          </cell>
          <cell r="D115">
            <v>115.56</v>
          </cell>
          <cell r="E115">
            <v>114.82</v>
          </cell>
        </row>
        <row r="116">
          <cell r="A116">
            <v>20070907</v>
          </cell>
          <cell r="B116">
            <v>39332</v>
          </cell>
          <cell r="C116">
            <v>115.38</v>
          </cell>
          <cell r="D116">
            <v>115.62</v>
          </cell>
          <cell r="E116">
            <v>113.13</v>
          </cell>
        </row>
        <row r="117">
          <cell r="A117">
            <v>20070910</v>
          </cell>
          <cell r="B117">
            <v>39335</v>
          </cell>
          <cell r="C117">
            <v>112.71</v>
          </cell>
          <cell r="D117">
            <v>114</v>
          </cell>
          <cell r="E117">
            <v>112.71</v>
          </cell>
        </row>
        <row r="118">
          <cell r="A118">
            <v>20070911</v>
          </cell>
          <cell r="B118">
            <v>39336</v>
          </cell>
          <cell r="C118">
            <v>113.72</v>
          </cell>
          <cell r="D118">
            <v>114.38</v>
          </cell>
          <cell r="E118">
            <v>113.41</v>
          </cell>
        </row>
        <row r="119">
          <cell r="A119">
            <v>20070912</v>
          </cell>
          <cell r="B119">
            <v>39337</v>
          </cell>
          <cell r="C119">
            <v>114.27</v>
          </cell>
          <cell r="D119">
            <v>114.38</v>
          </cell>
          <cell r="E119">
            <v>113.78</v>
          </cell>
        </row>
        <row r="120">
          <cell r="A120">
            <v>20070913</v>
          </cell>
          <cell r="B120">
            <v>39338</v>
          </cell>
          <cell r="C120">
            <v>114.22</v>
          </cell>
          <cell r="D120">
            <v>115.49</v>
          </cell>
          <cell r="E120">
            <v>114.11</v>
          </cell>
        </row>
        <row r="121">
          <cell r="A121">
            <v>20070914</v>
          </cell>
          <cell r="B121">
            <v>39339</v>
          </cell>
          <cell r="C121">
            <v>115.09</v>
          </cell>
          <cell r="D121">
            <v>115.39</v>
          </cell>
          <cell r="E121">
            <v>114.38</v>
          </cell>
        </row>
        <row r="122">
          <cell r="A122">
            <v>20070917</v>
          </cell>
          <cell r="B122">
            <v>39342</v>
          </cell>
          <cell r="C122">
            <v>115.22</v>
          </cell>
          <cell r="D122">
            <v>115.38</v>
          </cell>
          <cell r="E122">
            <v>114.67</v>
          </cell>
        </row>
        <row r="123">
          <cell r="A123">
            <v>20070918</v>
          </cell>
          <cell r="B123">
            <v>39343</v>
          </cell>
          <cell r="C123">
            <v>115.12</v>
          </cell>
          <cell r="D123">
            <v>116.36</v>
          </cell>
          <cell r="E123">
            <v>114.79</v>
          </cell>
        </row>
        <row r="124">
          <cell r="A124">
            <v>20070919</v>
          </cell>
          <cell r="B124">
            <v>39344</v>
          </cell>
          <cell r="C124">
            <v>116.07</v>
          </cell>
          <cell r="D124">
            <v>116.32</v>
          </cell>
          <cell r="E124">
            <v>115.66</v>
          </cell>
        </row>
        <row r="125">
          <cell r="A125">
            <v>20070920</v>
          </cell>
          <cell r="B125">
            <v>39345</v>
          </cell>
          <cell r="C125">
            <v>116.09</v>
          </cell>
          <cell r="D125">
            <v>116.09</v>
          </cell>
          <cell r="E125">
            <v>114.01</v>
          </cell>
        </row>
        <row r="126">
          <cell r="A126">
            <v>20070921</v>
          </cell>
          <cell r="B126">
            <v>39346</v>
          </cell>
          <cell r="C126">
            <v>114.73</v>
          </cell>
          <cell r="D126">
            <v>115.85</v>
          </cell>
          <cell r="E126">
            <v>114.56</v>
          </cell>
        </row>
        <row r="127">
          <cell r="A127">
            <v>20070924</v>
          </cell>
          <cell r="B127">
            <v>39349</v>
          </cell>
          <cell r="C127">
            <v>115.34</v>
          </cell>
          <cell r="D127">
            <v>115.35</v>
          </cell>
          <cell r="E127">
            <v>114.66</v>
          </cell>
        </row>
        <row r="128">
          <cell r="A128">
            <v>20070925</v>
          </cell>
          <cell r="B128">
            <v>39350</v>
          </cell>
          <cell r="C128">
            <v>114.87</v>
          </cell>
          <cell r="D128">
            <v>114.98</v>
          </cell>
          <cell r="E128">
            <v>114.04</v>
          </cell>
        </row>
        <row r="129">
          <cell r="A129">
            <v>20070926</v>
          </cell>
          <cell r="B129">
            <v>39351</v>
          </cell>
          <cell r="C129">
            <v>114.78</v>
          </cell>
          <cell r="D129">
            <v>115.75</v>
          </cell>
          <cell r="E129">
            <v>114.54</v>
          </cell>
        </row>
        <row r="130">
          <cell r="A130">
            <v>20070927</v>
          </cell>
          <cell r="B130">
            <v>39352</v>
          </cell>
          <cell r="C130">
            <v>115.56</v>
          </cell>
          <cell r="D130">
            <v>115.88</v>
          </cell>
          <cell r="E130">
            <v>115.12</v>
          </cell>
        </row>
        <row r="131">
          <cell r="A131">
            <v>20070928</v>
          </cell>
          <cell r="B131">
            <v>39353</v>
          </cell>
          <cell r="C131">
            <v>115.63</v>
          </cell>
          <cell r="D131">
            <v>115.66</v>
          </cell>
          <cell r="E131">
            <v>114.69</v>
          </cell>
        </row>
        <row r="132">
          <cell r="A132">
            <v>20071001</v>
          </cell>
          <cell r="B132">
            <v>39356</v>
          </cell>
          <cell r="C132">
            <v>114.84</v>
          </cell>
          <cell r="D132">
            <v>116.04</v>
          </cell>
          <cell r="E132">
            <v>114.76</v>
          </cell>
        </row>
        <row r="133">
          <cell r="A133">
            <v>20071002</v>
          </cell>
          <cell r="B133">
            <v>39357</v>
          </cell>
          <cell r="C133">
            <v>115.75</v>
          </cell>
          <cell r="D133">
            <v>116</v>
          </cell>
          <cell r="E133">
            <v>115.28</v>
          </cell>
        </row>
        <row r="134">
          <cell r="A134">
            <v>20071003</v>
          </cell>
          <cell r="B134">
            <v>39358</v>
          </cell>
          <cell r="C134">
            <v>115.74</v>
          </cell>
          <cell r="D134">
            <v>116.78</v>
          </cell>
          <cell r="E134">
            <v>115.57</v>
          </cell>
        </row>
        <row r="135">
          <cell r="A135">
            <v>20071004</v>
          </cell>
          <cell r="B135">
            <v>39359</v>
          </cell>
          <cell r="C135">
            <v>116.72</v>
          </cell>
          <cell r="D135">
            <v>116.77</v>
          </cell>
          <cell r="E135">
            <v>116.28</v>
          </cell>
        </row>
        <row r="136">
          <cell r="A136">
            <v>20071005</v>
          </cell>
          <cell r="B136">
            <v>39360</v>
          </cell>
          <cell r="C136">
            <v>116.45</v>
          </cell>
          <cell r="D136">
            <v>117.25</v>
          </cell>
          <cell r="E136">
            <v>116.35</v>
          </cell>
        </row>
        <row r="137">
          <cell r="A137">
            <v>20071008</v>
          </cell>
          <cell r="B137">
            <v>39363</v>
          </cell>
          <cell r="C137">
            <v>116.97</v>
          </cell>
          <cell r="D137">
            <v>117.6</v>
          </cell>
          <cell r="E137">
            <v>116.96</v>
          </cell>
        </row>
        <row r="138">
          <cell r="A138">
            <v>20071009</v>
          </cell>
          <cell r="B138">
            <v>39364</v>
          </cell>
          <cell r="C138">
            <v>117.41</v>
          </cell>
          <cell r="D138">
            <v>117.5</v>
          </cell>
          <cell r="E138">
            <v>116.83</v>
          </cell>
        </row>
        <row r="139">
          <cell r="A139">
            <v>20071010</v>
          </cell>
          <cell r="B139">
            <v>39365</v>
          </cell>
          <cell r="C139">
            <v>117.13</v>
          </cell>
          <cell r="D139">
            <v>117.53</v>
          </cell>
          <cell r="E139">
            <v>116.97</v>
          </cell>
        </row>
        <row r="140">
          <cell r="A140">
            <v>20071011</v>
          </cell>
          <cell r="B140">
            <v>39366</v>
          </cell>
          <cell r="C140">
            <v>117.22</v>
          </cell>
          <cell r="D140">
            <v>117.78</v>
          </cell>
          <cell r="E140">
            <v>117.02</v>
          </cell>
        </row>
        <row r="141">
          <cell r="A141">
            <v>20071012</v>
          </cell>
          <cell r="B141">
            <v>39367</v>
          </cell>
          <cell r="C141">
            <v>117.29</v>
          </cell>
          <cell r="D141">
            <v>117.69</v>
          </cell>
          <cell r="E141">
            <v>117.15</v>
          </cell>
        </row>
        <row r="142">
          <cell r="A142">
            <v>20071015</v>
          </cell>
          <cell r="B142">
            <v>39370</v>
          </cell>
          <cell r="C142">
            <v>117.56</v>
          </cell>
          <cell r="D142">
            <v>117.94</v>
          </cell>
          <cell r="E142">
            <v>117.12</v>
          </cell>
        </row>
        <row r="143">
          <cell r="A143">
            <v>20071016</v>
          </cell>
          <cell r="B143">
            <v>39371</v>
          </cell>
          <cell r="C143">
            <v>117.39</v>
          </cell>
          <cell r="D143">
            <v>117.47</v>
          </cell>
          <cell r="E143">
            <v>116.46</v>
          </cell>
        </row>
        <row r="144">
          <cell r="A144">
            <v>20071017</v>
          </cell>
          <cell r="B144">
            <v>39372</v>
          </cell>
          <cell r="C144">
            <v>116.91</v>
          </cell>
          <cell r="D144">
            <v>117.19</v>
          </cell>
          <cell r="E144">
            <v>116.19</v>
          </cell>
        </row>
        <row r="145">
          <cell r="A145">
            <v>20071018</v>
          </cell>
          <cell r="B145">
            <v>39373</v>
          </cell>
          <cell r="C145">
            <v>116.66</v>
          </cell>
          <cell r="D145">
            <v>116.69</v>
          </cell>
          <cell r="E145">
            <v>115.3</v>
          </cell>
        </row>
        <row r="146">
          <cell r="A146">
            <v>20071019</v>
          </cell>
          <cell r="B146">
            <v>39374</v>
          </cell>
          <cell r="C146">
            <v>115.63</v>
          </cell>
          <cell r="D146">
            <v>115.72</v>
          </cell>
          <cell r="E146">
            <v>114.57</v>
          </cell>
        </row>
        <row r="147">
          <cell r="A147">
            <v>20071022</v>
          </cell>
          <cell r="B147">
            <v>39377</v>
          </cell>
          <cell r="C147">
            <v>113.73</v>
          </cell>
          <cell r="D147">
            <v>114.62</v>
          </cell>
          <cell r="E147">
            <v>113.26</v>
          </cell>
        </row>
        <row r="148">
          <cell r="A148">
            <v>20071023</v>
          </cell>
          <cell r="B148">
            <v>39378</v>
          </cell>
          <cell r="C148">
            <v>114.56</v>
          </cell>
          <cell r="D148">
            <v>115.03</v>
          </cell>
          <cell r="E148">
            <v>114.2</v>
          </cell>
        </row>
        <row r="149">
          <cell r="A149">
            <v>20071024</v>
          </cell>
          <cell r="B149">
            <v>39379</v>
          </cell>
          <cell r="C149">
            <v>114.78</v>
          </cell>
          <cell r="D149">
            <v>114.97</v>
          </cell>
          <cell r="E149">
            <v>113.84</v>
          </cell>
        </row>
        <row r="150">
          <cell r="A150">
            <v>20071025</v>
          </cell>
          <cell r="B150">
            <v>39380</v>
          </cell>
          <cell r="C150">
            <v>114.27</v>
          </cell>
          <cell r="D150">
            <v>114.57</v>
          </cell>
          <cell r="E150">
            <v>113.78</v>
          </cell>
        </row>
        <row r="151">
          <cell r="A151">
            <v>20071026</v>
          </cell>
          <cell r="B151">
            <v>39381</v>
          </cell>
          <cell r="C151">
            <v>114.18</v>
          </cell>
          <cell r="D151">
            <v>114.56</v>
          </cell>
          <cell r="E151">
            <v>113.93</v>
          </cell>
        </row>
        <row r="152">
          <cell r="A152">
            <v>20071029</v>
          </cell>
          <cell r="B152">
            <v>39384</v>
          </cell>
          <cell r="C152">
            <v>114.12</v>
          </cell>
          <cell r="D152">
            <v>114.91</v>
          </cell>
          <cell r="E152">
            <v>114.07</v>
          </cell>
        </row>
        <row r="153">
          <cell r="A153">
            <v>20071030</v>
          </cell>
          <cell r="B153">
            <v>39385</v>
          </cell>
          <cell r="C153">
            <v>114.66</v>
          </cell>
          <cell r="D153">
            <v>115.02</v>
          </cell>
          <cell r="E153">
            <v>114.39</v>
          </cell>
        </row>
        <row r="154">
          <cell r="A154">
            <v>20071031</v>
          </cell>
          <cell r="B154">
            <v>39386</v>
          </cell>
          <cell r="C154">
            <v>114.64</v>
          </cell>
          <cell r="D154">
            <v>115.5</v>
          </cell>
          <cell r="E154">
            <v>114.53</v>
          </cell>
        </row>
        <row r="155">
          <cell r="A155">
            <v>20071101</v>
          </cell>
          <cell r="B155">
            <v>39387</v>
          </cell>
          <cell r="C155">
            <v>115.44</v>
          </cell>
          <cell r="D155">
            <v>115.93</v>
          </cell>
          <cell r="E155">
            <v>114.5</v>
          </cell>
        </row>
        <row r="156">
          <cell r="A156">
            <v>20071102</v>
          </cell>
          <cell r="B156">
            <v>39388</v>
          </cell>
          <cell r="C156">
            <v>114.68</v>
          </cell>
          <cell r="D156">
            <v>115.37</v>
          </cell>
          <cell r="E156">
            <v>114.38</v>
          </cell>
        </row>
        <row r="157">
          <cell r="A157">
            <v>20071105</v>
          </cell>
          <cell r="B157">
            <v>39391</v>
          </cell>
          <cell r="C157">
            <v>114.62</v>
          </cell>
          <cell r="D157">
            <v>114.81</v>
          </cell>
          <cell r="E157">
            <v>114.03</v>
          </cell>
        </row>
        <row r="158">
          <cell r="A158">
            <v>20071106</v>
          </cell>
          <cell r="B158">
            <v>39392</v>
          </cell>
          <cell r="C158">
            <v>114.54</v>
          </cell>
          <cell r="D158">
            <v>114.78</v>
          </cell>
          <cell r="E158">
            <v>114.27</v>
          </cell>
        </row>
        <row r="159">
          <cell r="A159">
            <v>20071107</v>
          </cell>
          <cell r="B159">
            <v>39393</v>
          </cell>
          <cell r="C159">
            <v>114.72</v>
          </cell>
          <cell r="D159">
            <v>114.78</v>
          </cell>
          <cell r="E159">
            <v>112.62</v>
          </cell>
        </row>
        <row r="160">
          <cell r="A160">
            <v>20071108</v>
          </cell>
          <cell r="B160">
            <v>39394</v>
          </cell>
          <cell r="C160">
            <v>112.63</v>
          </cell>
          <cell r="D160">
            <v>113.37</v>
          </cell>
          <cell r="E160">
            <v>112.16</v>
          </cell>
        </row>
        <row r="161">
          <cell r="A161">
            <v>20071109</v>
          </cell>
          <cell r="B161">
            <v>39395</v>
          </cell>
          <cell r="C161">
            <v>112.6</v>
          </cell>
          <cell r="D161">
            <v>112.88</v>
          </cell>
          <cell r="E161">
            <v>110.5</v>
          </cell>
        </row>
        <row r="162">
          <cell r="A162">
            <v>20071112</v>
          </cell>
          <cell r="B162">
            <v>39398</v>
          </cell>
          <cell r="C162">
            <v>110.47</v>
          </cell>
          <cell r="D162">
            <v>110.78</v>
          </cell>
          <cell r="E162">
            <v>109.13</v>
          </cell>
        </row>
        <row r="163">
          <cell r="A163">
            <v>20071113</v>
          </cell>
          <cell r="B163">
            <v>39399</v>
          </cell>
          <cell r="C163">
            <v>109.41</v>
          </cell>
          <cell r="D163">
            <v>110.97</v>
          </cell>
          <cell r="E163">
            <v>109.22</v>
          </cell>
        </row>
        <row r="164">
          <cell r="A164">
            <v>20071114</v>
          </cell>
          <cell r="B164">
            <v>39400</v>
          </cell>
          <cell r="C164">
            <v>110.91</v>
          </cell>
          <cell r="D164">
            <v>111.75</v>
          </cell>
          <cell r="E164">
            <v>110.77</v>
          </cell>
        </row>
        <row r="165">
          <cell r="A165">
            <v>20071115</v>
          </cell>
          <cell r="B165">
            <v>39401</v>
          </cell>
          <cell r="C165">
            <v>111.32</v>
          </cell>
          <cell r="D165">
            <v>111.68</v>
          </cell>
          <cell r="E165">
            <v>110.22</v>
          </cell>
        </row>
        <row r="166">
          <cell r="A166">
            <v>20071116</v>
          </cell>
          <cell r="B166">
            <v>39402</v>
          </cell>
          <cell r="C166">
            <v>110.29</v>
          </cell>
          <cell r="D166">
            <v>111.32</v>
          </cell>
          <cell r="E166">
            <v>109.78</v>
          </cell>
        </row>
        <row r="167">
          <cell r="A167">
            <v>20071119</v>
          </cell>
          <cell r="B167">
            <v>39405</v>
          </cell>
          <cell r="C167">
            <v>110.81</v>
          </cell>
          <cell r="D167">
            <v>111.06</v>
          </cell>
          <cell r="E167">
            <v>109.75</v>
          </cell>
        </row>
        <row r="168">
          <cell r="A168">
            <v>20071120</v>
          </cell>
          <cell r="B168">
            <v>39406</v>
          </cell>
          <cell r="C168">
            <v>109.77</v>
          </cell>
          <cell r="D168">
            <v>110.57</v>
          </cell>
          <cell r="E168">
            <v>109.52</v>
          </cell>
        </row>
        <row r="169">
          <cell r="A169">
            <v>20071121</v>
          </cell>
          <cell r="B169">
            <v>39407</v>
          </cell>
          <cell r="C169">
            <v>109.98</v>
          </cell>
          <cell r="D169">
            <v>109.98</v>
          </cell>
          <cell r="E169">
            <v>108.26</v>
          </cell>
        </row>
        <row r="170">
          <cell r="A170">
            <v>20071122</v>
          </cell>
          <cell r="B170">
            <v>39408</v>
          </cell>
          <cell r="C170">
            <v>108.41</v>
          </cell>
          <cell r="D170">
            <v>109.16</v>
          </cell>
          <cell r="E170">
            <v>108.29</v>
          </cell>
        </row>
        <row r="171">
          <cell r="A171">
            <v>20071123</v>
          </cell>
          <cell r="B171">
            <v>39409</v>
          </cell>
          <cell r="C171">
            <v>108.44</v>
          </cell>
          <cell r="D171">
            <v>108.61</v>
          </cell>
          <cell r="E171">
            <v>107.56</v>
          </cell>
        </row>
        <row r="172">
          <cell r="A172">
            <v>20071126</v>
          </cell>
          <cell r="B172">
            <v>39412</v>
          </cell>
          <cell r="C172">
            <v>108.47</v>
          </cell>
          <cell r="D172">
            <v>108.78</v>
          </cell>
          <cell r="E172">
            <v>107.22</v>
          </cell>
        </row>
        <row r="173">
          <cell r="A173">
            <v>20071127</v>
          </cell>
          <cell r="B173">
            <v>39413</v>
          </cell>
          <cell r="C173">
            <v>107.41</v>
          </cell>
          <cell r="D173">
            <v>109.16</v>
          </cell>
          <cell r="E173">
            <v>107.29</v>
          </cell>
        </row>
        <row r="174">
          <cell r="A174">
            <v>20071128</v>
          </cell>
          <cell r="B174">
            <v>39414</v>
          </cell>
          <cell r="C174">
            <v>108.97</v>
          </cell>
          <cell r="D174">
            <v>110.47</v>
          </cell>
          <cell r="E174">
            <v>108.27</v>
          </cell>
        </row>
        <row r="175">
          <cell r="A175">
            <v>20071129</v>
          </cell>
          <cell r="B175">
            <v>39415</v>
          </cell>
          <cell r="C175">
            <v>110.03</v>
          </cell>
          <cell r="D175">
            <v>110.31</v>
          </cell>
          <cell r="E175">
            <v>109.48</v>
          </cell>
        </row>
        <row r="176">
          <cell r="A176">
            <v>20071130</v>
          </cell>
          <cell r="B176">
            <v>39416</v>
          </cell>
          <cell r="C176">
            <v>109.94</v>
          </cell>
          <cell r="D176">
            <v>111.22</v>
          </cell>
          <cell r="E176">
            <v>109.66</v>
          </cell>
        </row>
        <row r="177">
          <cell r="A177">
            <v>20071203</v>
          </cell>
          <cell r="B177">
            <v>39419</v>
          </cell>
          <cell r="C177">
            <v>110.97</v>
          </cell>
          <cell r="D177">
            <v>111.02</v>
          </cell>
          <cell r="E177">
            <v>110.14</v>
          </cell>
        </row>
        <row r="178">
          <cell r="A178">
            <v>20071204</v>
          </cell>
          <cell r="B178">
            <v>39420</v>
          </cell>
          <cell r="C178">
            <v>110.47</v>
          </cell>
          <cell r="D178">
            <v>110.53</v>
          </cell>
          <cell r="E178">
            <v>109.57</v>
          </cell>
        </row>
        <row r="179">
          <cell r="A179">
            <v>20071205</v>
          </cell>
          <cell r="B179">
            <v>39421</v>
          </cell>
          <cell r="C179">
            <v>109.88</v>
          </cell>
          <cell r="D179">
            <v>110.96</v>
          </cell>
          <cell r="E179">
            <v>109.71</v>
          </cell>
        </row>
        <row r="180">
          <cell r="A180">
            <v>20071206</v>
          </cell>
          <cell r="B180">
            <v>39422</v>
          </cell>
          <cell r="C180">
            <v>110.9</v>
          </cell>
          <cell r="D180">
            <v>111.46</v>
          </cell>
          <cell r="E180">
            <v>110.64</v>
          </cell>
        </row>
        <row r="181">
          <cell r="A181">
            <v>20071207</v>
          </cell>
          <cell r="B181">
            <v>39423</v>
          </cell>
          <cell r="C181">
            <v>111.33</v>
          </cell>
          <cell r="D181">
            <v>111.78</v>
          </cell>
          <cell r="E181">
            <v>111.17</v>
          </cell>
        </row>
        <row r="182">
          <cell r="A182">
            <v>20071210</v>
          </cell>
          <cell r="B182">
            <v>39426</v>
          </cell>
          <cell r="C182">
            <v>111.63</v>
          </cell>
          <cell r="D182">
            <v>111.88</v>
          </cell>
          <cell r="E182">
            <v>111.37</v>
          </cell>
        </row>
        <row r="183">
          <cell r="A183">
            <v>20071211</v>
          </cell>
          <cell r="B183">
            <v>39427</v>
          </cell>
          <cell r="C183">
            <v>111.7</v>
          </cell>
          <cell r="D183">
            <v>112.14</v>
          </cell>
          <cell r="E183">
            <v>110.49</v>
          </cell>
        </row>
        <row r="184">
          <cell r="A184">
            <v>20071212</v>
          </cell>
          <cell r="B184">
            <v>39428</v>
          </cell>
          <cell r="C184">
            <v>110.67</v>
          </cell>
          <cell r="D184">
            <v>112.47</v>
          </cell>
          <cell r="E184">
            <v>110.65</v>
          </cell>
        </row>
        <row r="185">
          <cell r="A185">
            <v>20071213</v>
          </cell>
          <cell r="B185">
            <v>39429</v>
          </cell>
          <cell r="C185">
            <v>112.2</v>
          </cell>
          <cell r="D185">
            <v>112.44</v>
          </cell>
          <cell r="E185">
            <v>111.42</v>
          </cell>
        </row>
        <row r="186">
          <cell r="A186">
            <v>20071214</v>
          </cell>
          <cell r="B186">
            <v>39430</v>
          </cell>
          <cell r="C186">
            <v>112.22</v>
          </cell>
          <cell r="D186">
            <v>113.59</v>
          </cell>
          <cell r="E186">
            <v>112.22</v>
          </cell>
        </row>
        <row r="187">
          <cell r="A187">
            <v>20071217</v>
          </cell>
          <cell r="B187">
            <v>39433</v>
          </cell>
          <cell r="C187">
            <v>113.31</v>
          </cell>
          <cell r="D187">
            <v>113.48</v>
          </cell>
          <cell r="E187">
            <v>112.84</v>
          </cell>
        </row>
        <row r="188">
          <cell r="A188">
            <v>20071218</v>
          </cell>
          <cell r="B188">
            <v>39434</v>
          </cell>
          <cell r="C188">
            <v>112.94</v>
          </cell>
          <cell r="D188">
            <v>113.53</v>
          </cell>
          <cell r="E188">
            <v>112.75</v>
          </cell>
        </row>
        <row r="189">
          <cell r="A189">
            <v>20071219</v>
          </cell>
          <cell r="B189">
            <v>39435</v>
          </cell>
          <cell r="C189">
            <v>113.4</v>
          </cell>
          <cell r="D189">
            <v>113.49</v>
          </cell>
          <cell r="E189">
            <v>112.75</v>
          </cell>
        </row>
        <row r="190">
          <cell r="A190">
            <v>20071220</v>
          </cell>
          <cell r="B190">
            <v>39436</v>
          </cell>
          <cell r="C190">
            <v>113.43</v>
          </cell>
          <cell r="D190">
            <v>113.43</v>
          </cell>
          <cell r="E190">
            <v>112.8</v>
          </cell>
        </row>
        <row r="191">
          <cell r="A191">
            <v>20071221</v>
          </cell>
          <cell r="B191">
            <v>39437</v>
          </cell>
          <cell r="C191">
            <v>113.16</v>
          </cell>
          <cell r="D191">
            <v>114.2</v>
          </cell>
          <cell r="E191">
            <v>112.95</v>
          </cell>
        </row>
        <row r="192">
          <cell r="A192">
            <v>20071224</v>
          </cell>
          <cell r="B192">
            <v>39440</v>
          </cell>
          <cell r="C192">
            <v>114.03</v>
          </cell>
          <cell r="D192">
            <v>114.48</v>
          </cell>
          <cell r="E192">
            <v>114</v>
          </cell>
        </row>
        <row r="193">
          <cell r="A193">
            <v>20071225</v>
          </cell>
          <cell r="B193">
            <v>39441</v>
          </cell>
          <cell r="C193">
            <v>114.29</v>
          </cell>
          <cell r="D193">
            <v>114.34</v>
          </cell>
          <cell r="E193">
            <v>113.94</v>
          </cell>
        </row>
        <row r="194">
          <cell r="A194">
            <v>20071226</v>
          </cell>
          <cell r="B194">
            <v>39442</v>
          </cell>
          <cell r="C194">
            <v>114.16</v>
          </cell>
          <cell r="D194">
            <v>114.37</v>
          </cell>
          <cell r="E194">
            <v>113.93</v>
          </cell>
        </row>
        <row r="195">
          <cell r="A195">
            <v>20071227</v>
          </cell>
          <cell r="B195">
            <v>39443</v>
          </cell>
          <cell r="C195">
            <v>114.25</v>
          </cell>
          <cell r="D195">
            <v>114.64</v>
          </cell>
          <cell r="E195">
            <v>113.58</v>
          </cell>
        </row>
        <row r="196">
          <cell r="A196">
            <v>20071228</v>
          </cell>
          <cell r="B196">
            <v>39444</v>
          </cell>
          <cell r="C196">
            <v>113.72</v>
          </cell>
          <cell r="D196">
            <v>114.02</v>
          </cell>
          <cell r="E196">
            <v>112.84</v>
          </cell>
        </row>
        <row r="197">
          <cell r="A197">
            <v>20080102</v>
          </cell>
          <cell r="B197">
            <v>39449</v>
          </cell>
          <cell r="C197">
            <v>111.72</v>
          </cell>
          <cell r="D197">
            <v>111.91</v>
          </cell>
          <cell r="E197">
            <v>109.22</v>
          </cell>
        </row>
        <row r="198">
          <cell r="A198">
            <v>20080103</v>
          </cell>
          <cell r="B198">
            <v>39450</v>
          </cell>
          <cell r="C198">
            <v>109.66</v>
          </cell>
          <cell r="D198">
            <v>109.77</v>
          </cell>
          <cell r="E198">
            <v>108.24</v>
          </cell>
        </row>
        <row r="199">
          <cell r="A199">
            <v>20080104</v>
          </cell>
          <cell r="B199">
            <v>39451</v>
          </cell>
          <cell r="C199">
            <v>109.45</v>
          </cell>
          <cell r="D199">
            <v>109.59</v>
          </cell>
          <cell r="E199">
            <v>107.91</v>
          </cell>
        </row>
        <row r="200">
          <cell r="A200">
            <v>20080107</v>
          </cell>
          <cell r="B200">
            <v>39454</v>
          </cell>
          <cell r="C200">
            <v>108.64</v>
          </cell>
          <cell r="D200">
            <v>109.73</v>
          </cell>
          <cell r="E200">
            <v>108.57</v>
          </cell>
        </row>
        <row r="201">
          <cell r="A201">
            <v>20080108</v>
          </cell>
          <cell r="B201">
            <v>39455</v>
          </cell>
          <cell r="C201">
            <v>109.18</v>
          </cell>
          <cell r="D201">
            <v>109.81</v>
          </cell>
          <cell r="E201">
            <v>108.86</v>
          </cell>
        </row>
        <row r="202">
          <cell r="A202">
            <v>20080109</v>
          </cell>
          <cell r="B202">
            <v>39456</v>
          </cell>
          <cell r="C202">
            <v>108.9</v>
          </cell>
          <cell r="D202">
            <v>110.13</v>
          </cell>
          <cell r="E202">
            <v>108.8</v>
          </cell>
        </row>
        <row r="203">
          <cell r="A203">
            <v>20080110</v>
          </cell>
          <cell r="B203">
            <v>39457</v>
          </cell>
          <cell r="C203">
            <v>110.04</v>
          </cell>
          <cell r="D203">
            <v>110.1</v>
          </cell>
          <cell r="E203">
            <v>109.11</v>
          </cell>
        </row>
        <row r="204">
          <cell r="A204">
            <v>20080111</v>
          </cell>
          <cell r="B204">
            <v>39458</v>
          </cell>
          <cell r="C204">
            <v>109.34</v>
          </cell>
          <cell r="D204">
            <v>109.71</v>
          </cell>
          <cell r="E204">
            <v>108.64</v>
          </cell>
        </row>
        <row r="205">
          <cell r="A205">
            <v>20080114</v>
          </cell>
          <cell r="B205">
            <v>39461</v>
          </cell>
          <cell r="C205">
            <v>108.78</v>
          </cell>
          <cell r="D205">
            <v>108.97</v>
          </cell>
          <cell r="E205">
            <v>107.38</v>
          </cell>
        </row>
        <row r="206">
          <cell r="A206">
            <v>20080115</v>
          </cell>
          <cell r="B206">
            <v>39462</v>
          </cell>
          <cell r="C206">
            <v>108.16</v>
          </cell>
          <cell r="D206">
            <v>108.34</v>
          </cell>
          <cell r="E206">
            <v>106.61</v>
          </cell>
        </row>
        <row r="207">
          <cell r="A207">
            <v>20080116</v>
          </cell>
          <cell r="B207">
            <v>39463</v>
          </cell>
          <cell r="C207">
            <v>106.78</v>
          </cell>
          <cell r="D207">
            <v>107.92</v>
          </cell>
          <cell r="E207">
            <v>105.92</v>
          </cell>
        </row>
        <row r="208">
          <cell r="A208">
            <v>20080117</v>
          </cell>
          <cell r="B208">
            <v>39464</v>
          </cell>
          <cell r="C208">
            <v>107.62</v>
          </cell>
          <cell r="D208">
            <v>107.86</v>
          </cell>
          <cell r="E208">
            <v>106.54</v>
          </cell>
        </row>
        <row r="209">
          <cell r="A209">
            <v>20080118</v>
          </cell>
          <cell r="B209">
            <v>39465</v>
          </cell>
          <cell r="C209">
            <v>106.54</v>
          </cell>
          <cell r="D209">
            <v>107.58</v>
          </cell>
          <cell r="E209">
            <v>106.36</v>
          </cell>
        </row>
        <row r="210">
          <cell r="A210">
            <v>20080121</v>
          </cell>
          <cell r="B210">
            <v>39468</v>
          </cell>
          <cell r="C210">
            <v>106.84</v>
          </cell>
          <cell r="D210">
            <v>106.97</v>
          </cell>
          <cell r="E210">
            <v>105.68</v>
          </cell>
        </row>
        <row r="211">
          <cell r="A211">
            <v>20080122</v>
          </cell>
          <cell r="B211">
            <v>39469</v>
          </cell>
          <cell r="C211">
            <v>106</v>
          </cell>
          <cell r="D211">
            <v>107.03</v>
          </cell>
          <cell r="E211">
            <v>105.63</v>
          </cell>
        </row>
        <row r="212">
          <cell r="A212">
            <v>20080123</v>
          </cell>
          <cell r="B212">
            <v>39470</v>
          </cell>
          <cell r="C212">
            <v>106.44</v>
          </cell>
          <cell r="D212">
            <v>107.39</v>
          </cell>
          <cell r="E212">
            <v>104.97</v>
          </cell>
        </row>
        <row r="213">
          <cell r="A213">
            <v>20080124</v>
          </cell>
          <cell r="B213">
            <v>39471</v>
          </cell>
          <cell r="C213">
            <v>106.72</v>
          </cell>
          <cell r="D213">
            <v>107.19</v>
          </cell>
          <cell r="E213">
            <v>105.95</v>
          </cell>
        </row>
        <row r="214">
          <cell r="A214">
            <v>20080125</v>
          </cell>
          <cell r="B214">
            <v>39472</v>
          </cell>
          <cell r="C214">
            <v>107.18</v>
          </cell>
          <cell r="D214">
            <v>107.89</v>
          </cell>
          <cell r="E214">
            <v>106.75</v>
          </cell>
        </row>
        <row r="215">
          <cell r="A215">
            <v>20080128</v>
          </cell>
          <cell r="B215">
            <v>39475</v>
          </cell>
          <cell r="C215">
            <v>106.81</v>
          </cell>
          <cell r="D215">
            <v>107.03</v>
          </cell>
          <cell r="E215">
            <v>106.01</v>
          </cell>
        </row>
        <row r="216">
          <cell r="A216">
            <v>20080129</v>
          </cell>
          <cell r="B216">
            <v>39476</v>
          </cell>
          <cell r="C216">
            <v>106.9</v>
          </cell>
          <cell r="D216">
            <v>107.22</v>
          </cell>
          <cell r="E216">
            <v>106.4</v>
          </cell>
        </row>
        <row r="217">
          <cell r="A217">
            <v>20080130</v>
          </cell>
          <cell r="B217">
            <v>39477</v>
          </cell>
          <cell r="C217">
            <v>107.12</v>
          </cell>
          <cell r="D217">
            <v>107.47</v>
          </cell>
          <cell r="E217">
            <v>106.22</v>
          </cell>
        </row>
        <row r="218">
          <cell r="A218">
            <v>20080131</v>
          </cell>
          <cell r="B218">
            <v>39478</v>
          </cell>
          <cell r="C218">
            <v>106.25</v>
          </cell>
          <cell r="D218">
            <v>106.87</v>
          </cell>
          <cell r="E218">
            <v>105.72</v>
          </cell>
        </row>
        <row r="219">
          <cell r="A219">
            <v>20080201</v>
          </cell>
          <cell r="B219">
            <v>39479</v>
          </cell>
          <cell r="C219">
            <v>106.43</v>
          </cell>
          <cell r="D219">
            <v>106.73</v>
          </cell>
          <cell r="E219">
            <v>105.77</v>
          </cell>
        </row>
        <row r="220">
          <cell r="A220">
            <v>20080204</v>
          </cell>
          <cell r="B220">
            <v>39482</v>
          </cell>
          <cell r="C220">
            <v>106.66</v>
          </cell>
          <cell r="D220">
            <v>107.08</v>
          </cell>
          <cell r="E220">
            <v>106.53</v>
          </cell>
        </row>
        <row r="221">
          <cell r="A221">
            <v>20080205</v>
          </cell>
          <cell r="B221">
            <v>39483</v>
          </cell>
          <cell r="C221">
            <v>106.72</v>
          </cell>
          <cell r="D221">
            <v>107.72</v>
          </cell>
          <cell r="E221">
            <v>106.59</v>
          </cell>
        </row>
        <row r="222">
          <cell r="A222">
            <v>20080206</v>
          </cell>
          <cell r="B222">
            <v>39484</v>
          </cell>
          <cell r="C222">
            <v>106.82</v>
          </cell>
          <cell r="D222">
            <v>106.86</v>
          </cell>
          <cell r="E222">
            <v>106.19</v>
          </cell>
        </row>
        <row r="223">
          <cell r="A223">
            <v>20080207</v>
          </cell>
          <cell r="B223">
            <v>39485</v>
          </cell>
          <cell r="C223">
            <v>106.53</v>
          </cell>
          <cell r="D223">
            <v>107.81</v>
          </cell>
          <cell r="E223">
            <v>105.92</v>
          </cell>
        </row>
        <row r="224">
          <cell r="A224">
            <v>20080208</v>
          </cell>
          <cell r="B224">
            <v>39486</v>
          </cell>
          <cell r="C224">
            <v>107.48</v>
          </cell>
          <cell r="D224">
            <v>107.73</v>
          </cell>
          <cell r="E224">
            <v>107.17</v>
          </cell>
        </row>
        <row r="225">
          <cell r="A225">
            <v>20080211</v>
          </cell>
          <cell r="B225">
            <v>39489</v>
          </cell>
          <cell r="C225">
            <v>107.53</v>
          </cell>
          <cell r="D225">
            <v>107.54</v>
          </cell>
          <cell r="E225">
            <v>106.36</v>
          </cell>
        </row>
        <row r="226">
          <cell r="A226">
            <v>20080212</v>
          </cell>
          <cell r="B226">
            <v>39490</v>
          </cell>
          <cell r="C226">
            <v>106.97</v>
          </cell>
          <cell r="D226">
            <v>107.53</v>
          </cell>
          <cell r="E226">
            <v>106.78</v>
          </cell>
        </row>
        <row r="227">
          <cell r="A227">
            <v>20080213</v>
          </cell>
          <cell r="B227">
            <v>39491</v>
          </cell>
          <cell r="C227">
            <v>107.31</v>
          </cell>
          <cell r="D227">
            <v>108.38</v>
          </cell>
          <cell r="E227">
            <v>107</v>
          </cell>
        </row>
        <row r="228">
          <cell r="A228">
            <v>20080214</v>
          </cell>
          <cell r="B228">
            <v>39492</v>
          </cell>
          <cell r="C228">
            <v>108.31</v>
          </cell>
          <cell r="D228">
            <v>108.61</v>
          </cell>
          <cell r="E228">
            <v>107.78</v>
          </cell>
        </row>
        <row r="229">
          <cell r="A229">
            <v>20080215</v>
          </cell>
          <cell r="B229">
            <v>39493</v>
          </cell>
          <cell r="C229">
            <v>107.85</v>
          </cell>
          <cell r="D229">
            <v>108.31</v>
          </cell>
          <cell r="E229">
            <v>107.27</v>
          </cell>
        </row>
        <row r="230">
          <cell r="A230">
            <v>20080218</v>
          </cell>
          <cell r="B230">
            <v>39496</v>
          </cell>
          <cell r="C230">
            <v>107.81</v>
          </cell>
          <cell r="D230">
            <v>108.31</v>
          </cell>
          <cell r="E230">
            <v>107.75</v>
          </cell>
        </row>
        <row r="231">
          <cell r="A231">
            <v>20080219</v>
          </cell>
          <cell r="B231">
            <v>39497</v>
          </cell>
          <cell r="C231">
            <v>108.22</v>
          </cell>
          <cell r="D231">
            <v>108.28</v>
          </cell>
          <cell r="E231">
            <v>107.22</v>
          </cell>
        </row>
        <row r="232">
          <cell r="A232">
            <v>20080220</v>
          </cell>
          <cell r="B232">
            <v>39498</v>
          </cell>
          <cell r="C232">
            <v>107.78</v>
          </cell>
          <cell r="D232">
            <v>108.35</v>
          </cell>
          <cell r="E232">
            <v>107.48</v>
          </cell>
        </row>
        <row r="233">
          <cell r="A233">
            <v>20080221</v>
          </cell>
          <cell r="B233">
            <v>39499</v>
          </cell>
          <cell r="C233">
            <v>108.12</v>
          </cell>
          <cell r="D233">
            <v>108.33</v>
          </cell>
          <cell r="E233">
            <v>107.16</v>
          </cell>
        </row>
        <row r="234">
          <cell r="A234">
            <v>20080222</v>
          </cell>
          <cell r="B234">
            <v>39500</v>
          </cell>
          <cell r="C234">
            <v>107.41</v>
          </cell>
          <cell r="D234">
            <v>107.58</v>
          </cell>
          <cell r="E234">
            <v>106.75</v>
          </cell>
        </row>
        <row r="235">
          <cell r="A235">
            <v>20080225</v>
          </cell>
          <cell r="B235">
            <v>39503</v>
          </cell>
          <cell r="C235">
            <v>107.27</v>
          </cell>
          <cell r="D235">
            <v>108.22</v>
          </cell>
          <cell r="E235">
            <v>107.23</v>
          </cell>
        </row>
        <row r="236">
          <cell r="A236">
            <v>20080226</v>
          </cell>
          <cell r="B236">
            <v>39504</v>
          </cell>
          <cell r="C236">
            <v>108.06</v>
          </cell>
          <cell r="D236">
            <v>108.14</v>
          </cell>
          <cell r="E236">
            <v>107.19</v>
          </cell>
        </row>
        <row r="237">
          <cell r="A237">
            <v>20080227</v>
          </cell>
          <cell r="B237">
            <v>39505</v>
          </cell>
          <cell r="C237">
            <v>107.28</v>
          </cell>
          <cell r="D237">
            <v>107.39</v>
          </cell>
          <cell r="E237">
            <v>105.97</v>
          </cell>
        </row>
        <row r="238">
          <cell r="A238">
            <v>20080228</v>
          </cell>
          <cell r="B238">
            <v>39506</v>
          </cell>
          <cell r="C238">
            <v>106.48</v>
          </cell>
          <cell r="D238">
            <v>106.64</v>
          </cell>
          <cell r="E238">
            <v>105.08</v>
          </cell>
        </row>
        <row r="239">
          <cell r="A239">
            <v>20080229</v>
          </cell>
          <cell r="B239">
            <v>39507</v>
          </cell>
          <cell r="C239">
            <v>105.37</v>
          </cell>
          <cell r="D239">
            <v>105.38</v>
          </cell>
          <cell r="E239">
            <v>103.8</v>
          </cell>
        </row>
        <row r="240">
          <cell r="A240">
            <v>20080303</v>
          </cell>
          <cell r="B240">
            <v>39510</v>
          </cell>
          <cell r="C240">
            <v>103.21</v>
          </cell>
          <cell r="D240">
            <v>103.71</v>
          </cell>
          <cell r="E240">
            <v>102.62</v>
          </cell>
        </row>
        <row r="241">
          <cell r="A241">
            <v>20080304</v>
          </cell>
          <cell r="B241">
            <v>39511</v>
          </cell>
          <cell r="C241">
            <v>103.49</v>
          </cell>
          <cell r="D241">
            <v>103.58</v>
          </cell>
          <cell r="E241">
            <v>102.66</v>
          </cell>
        </row>
        <row r="242">
          <cell r="A242">
            <v>20080305</v>
          </cell>
          <cell r="B242">
            <v>39512</v>
          </cell>
          <cell r="C242">
            <v>103.37</v>
          </cell>
          <cell r="D242">
            <v>104.18</v>
          </cell>
          <cell r="E242">
            <v>103.3</v>
          </cell>
        </row>
        <row r="243">
          <cell r="A243">
            <v>20080306</v>
          </cell>
          <cell r="B243">
            <v>39513</v>
          </cell>
          <cell r="C243">
            <v>104.02</v>
          </cell>
          <cell r="D243">
            <v>104.02</v>
          </cell>
          <cell r="E243">
            <v>102.56</v>
          </cell>
        </row>
        <row r="244">
          <cell r="A244">
            <v>20080307</v>
          </cell>
          <cell r="B244">
            <v>39514</v>
          </cell>
          <cell r="C244">
            <v>102.68</v>
          </cell>
          <cell r="D244">
            <v>103.22</v>
          </cell>
          <cell r="E244">
            <v>101.43</v>
          </cell>
        </row>
        <row r="245">
          <cell r="A245">
            <v>20080310</v>
          </cell>
          <cell r="B245">
            <v>39517</v>
          </cell>
          <cell r="C245">
            <v>102.13</v>
          </cell>
          <cell r="D245">
            <v>102.44</v>
          </cell>
          <cell r="E245">
            <v>101.56</v>
          </cell>
        </row>
        <row r="246">
          <cell r="A246">
            <v>20080311</v>
          </cell>
          <cell r="B246">
            <v>39518</v>
          </cell>
          <cell r="C246">
            <v>101.75</v>
          </cell>
          <cell r="D246">
            <v>103.59</v>
          </cell>
          <cell r="E246">
            <v>101.43</v>
          </cell>
        </row>
        <row r="247">
          <cell r="A247">
            <v>20080312</v>
          </cell>
          <cell r="B247">
            <v>39519</v>
          </cell>
          <cell r="C247">
            <v>103.42</v>
          </cell>
          <cell r="D247">
            <v>103.53</v>
          </cell>
          <cell r="E247">
            <v>101.64</v>
          </cell>
        </row>
        <row r="248">
          <cell r="A248">
            <v>20080313</v>
          </cell>
          <cell r="B248">
            <v>39520</v>
          </cell>
          <cell r="C248">
            <v>101.78</v>
          </cell>
          <cell r="D248">
            <v>101.78</v>
          </cell>
          <cell r="E248">
            <v>99.78</v>
          </cell>
        </row>
        <row r="249">
          <cell r="A249">
            <v>20080314</v>
          </cell>
          <cell r="B249">
            <v>39521</v>
          </cell>
          <cell r="C249">
            <v>100.65</v>
          </cell>
          <cell r="D249">
            <v>101.13</v>
          </cell>
          <cell r="E249">
            <v>98.91</v>
          </cell>
        </row>
        <row r="250">
          <cell r="A250">
            <v>20080317</v>
          </cell>
          <cell r="B250">
            <v>39524</v>
          </cell>
          <cell r="C250">
            <v>98.72</v>
          </cell>
          <cell r="D250">
            <v>99.1</v>
          </cell>
          <cell r="E250">
            <v>95.79</v>
          </cell>
        </row>
        <row r="251">
          <cell r="A251">
            <v>20080318</v>
          </cell>
          <cell r="B251">
            <v>39525</v>
          </cell>
          <cell r="C251">
            <v>97.33</v>
          </cell>
          <cell r="D251">
            <v>100</v>
          </cell>
          <cell r="E251">
            <v>96.86</v>
          </cell>
        </row>
        <row r="252">
          <cell r="A252">
            <v>20080319</v>
          </cell>
          <cell r="B252">
            <v>39526</v>
          </cell>
          <cell r="C252">
            <v>99.85</v>
          </cell>
          <cell r="D252">
            <v>100.44</v>
          </cell>
          <cell r="E252">
            <v>97.7</v>
          </cell>
        </row>
        <row r="253">
          <cell r="A253">
            <v>20080320</v>
          </cell>
          <cell r="B253">
            <v>39527</v>
          </cell>
          <cell r="C253">
            <v>99.05</v>
          </cell>
          <cell r="D253">
            <v>100.21</v>
          </cell>
          <cell r="E253">
            <v>98.47</v>
          </cell>
        </row>
        <row r="254">
          <cell r="A254">
            <v>20080321</v>
          </cell>
          <cell r="B254">
            <v>39528</v>
          </cell>
          <cell r="C254">
            <v>99.49</v>
          </cell>
          <cell r="D254">
            <v>99.73</v>
          </cell>
          <cell r="E254">
            <v>99</v>
          </cell>
        </row>
        <row r="255">
          <cell r="A255">
            <v>20080324</v>
          </cell>
          <cell r="B255">
            <v>39531</v>
          </cell>
          <cell r="C255">
            <v>99.53</v>
          </cell>
          <cell r="D255">
            <v>100.89</v>
          </cell>
          <cell r="E255">
            <v>99.47</v>
          </cell>
        </row>
        <row r="256">
          <cell r="A256">
            <v>20080325</v>
          </cell>
          <cell r="B256">
            <v>39532</v>
          </cell>
          <cell r="C256">
            <v>100.75</v>
          </cell>
          <cell r="D256">
            <v>101.03</v>
          </cell>
          <cell r="E256">
            <v>99.64</v>
          </cell>
        </row>
        <row r="257">
          <cell r="A257">
            <v>20080326</v>
          </cell>
          <cell r="B257">
            <v>39533</v>
          </cell>
          <cell r="C257">
            <v>99.98</v>
          </cell>
          <cell r="D257">
            <v>100.33</v>
          </cell>
          <cell r="E257">
            <v>98.89</v>
          </cell>
        </row>
        <row r="258">
          <cell r="A258">
            <v>20080327</v>
          </cell>
          <cell r="B258">
            <v>39534</v>
          </cell>
          <cell r="C258">
            <v>99.2</v>
          </cell>
          <cell r="D258">
            <v>100.15</v>
          </cell>
          <cell r="E258">
            <v>98.56</v>
          </cell>
        </row>
        <row r="259">
          <cell r="A259">
            <v>20080328</v>
          </cell>
          <cell r="B259">
            <v>39535</v>
          </cell>
          <cell r="C259">
            <v>99.66</v>
          </cell>
          <cell r="D259">
            <v>100.39</v>
          </cell>
          <cell r="E259">
            <v>99.11</v>
          </cell>
        </row>
        <row r="260">
          <cell r="A260">
            <v>20080331</v>
          </cell>
          <cell r="B260">
            <v>39538</v>
          </cell>
          <cell r="C260">
            <v>98.96</v>
          </cell>
          <cell r="D260">
            <v>100.18</v>
          </cell>
          <cell r="E260">
            <v>98.95</v>
          </cell>
        </row>
        <row r="261">
          <cell r="A261">
            <v>20080401</v>
          </cell>
          <cell r="B261">
            <v>39539</v>
          </cell>
          <cell r="C261">
            <v>99.69</v>
          </cell>
          <cell r="D261">
            <v>102.13</v>
          </cell>
          <cell r="E261">
            <v>99.61</v>
          </cell>
        </row>
        <row r="262">
          <cell r="A262">
            <v>20080402</v>
          </cell>
          <cell r="B262">
            <v>39540</v>
          </cell>
          <cell r="C262">
            <v>101.84</v>
          </cell>
          <cell r="D262">
            <v>102.83</v>
          </cell>
          <cell r="E262">
            <v>101.52</v>
          </cell>
        </row>
        <row r="263">
          <cell r="A263">
            <v>20080403</v>
          </cell>
          <cell r="B263">
            <v>39541</v>
          </cell>
          <cell r="C263">
            <v>102.36</v>
          </cell>
          <cell r="D263">
            <v>102.94</v>
          </cell>
          <cell r="E263">
            <v>102.08</v>
          </cell>
        </row>
        <row r="264">
          <cell r="A264">
            <v>20080404</v>
          </cell>
          <cell r="B264">
            <v>39542</v>
          </cell>
          <cell r="C264">
            <v>102.27</v>
          </cell>
          <cell r="D264">
            <v>102.69</v>
          </cell>
          <cell r="E264">
            <v>101.47</v>
          </cell>
        </row>
        <row r="265">
          <cell r="A265">
            <v>20080407</v>
          </cell>
          <cell r="B265">
            <v>39545</v>
          </cell>
          <cell r="C265">
            <v>101.63</v>
          </cell>
          <cell r="D265">
            <v>102.84</v>
          </cell>
          <cell r="E265">
            <v>101.56</v>
          </cell>
        </row>
        <row r="266">
          <cell r="A266">
            <v>20080408</v>
          </cell>
          <cell r="B266">
            <v>39546</v>
          </cell>
          <cell r="C266">
            <v>102.41</v>
          </cell>
          <cell r="D266">
            <v>102.68</v>
          </cell>
          <cell r="E266">
            <v>101.77</v>
          </cell>
        </row>
        <row r="267">
          <cell r="A267">
            <v>20080409</v>
          </cell>
          <cell r="B267">
            <v>39547</v>
          </cell>
          <cell r="C267">
            <v>102.66</v>
          </cell>
          <cell r="D267">
            <v>102.83</v>
          </cell>
          <cell r="E267">
            <v>101.5</v>
          </cell>
        </row>
        <row r="268">
          <cell r="A268">
            <v>20080410</v>
          </cell>
          <cell r="B268">
            <v>39548</v>
          </cell>
          <cell r="C268">
            <v>101.81</v>
          </cell>
          <cell r="D268">
            <v>102.03</v>
          </cell>
          <cell r="E268">
            <v>100.03</v>
          </cell>
        </row>
        <row r="269">
          <cell r="A269">
            <v>20080411</v>
          </cell>
          <cell r="B269">
            <v>39549</v>
          </cell>
          <cell r="C269">
            <v>101.94</v>
          </cell>
          <cell r="D269">
            <v>102.27</v>
          </cell>
          <cell r="E269">
            <v>100.65</v>
          </cell>
        </row>
        <row r="270">
          <cell r="A270">
            <v>20080414</v>
          </cell>
          <cell r="B270">
            <v>39552</v>
          </cell>
          <cell r="C270">
            <v>101.23</v>
          </cell>
          <cell r="D270">
            <v>101.51</v>
          </cell>
          <cell r="E270">
            <v>100.31</v>
          </cell>
        </row>
        <row r="271">
          <cell r="A271">
            <v>20080415</v>
          </cell>
          <cell r="B271">
            <v>39553</v>
          </cell>
          <cell r="C271">
            <v>101.1</v>
          </cell>
          <cell r="D271">
            <v>101.83</v>
          </cell>
          <cell r="E271">
            <v>100.8</v>
          </cell>
        </row>
        <row r="272">
          <cell r="A272">
            <v>20080416</v>
          </cell>
          <cell r="B272">
            <v>39554</v>
          </cell>
          <cell r="C272">
            <v>101.82</v>
          </cell>
          <cell r="D272">
            <v>101.93</v>
          </cell>
          <cell r="E272">
            <v>100.83</v>
          </cell>
        </row>
        <row r="273">
          <cell r="A273">
            <v>20080417</v>
          </cell>
          <cell r="B273">
            <v>39555</v>
          </cell>
          <cell r="C273">
            <v>101.83</v>
          </cell>
          <cell r="D273">
            <v>102.72</v>
          </cell>
          <cell r="E273">
            <v>101.72</v>
          </cell>
        </row>
        <row r="274">
          <cell r="A274">
            <v>20080418</v>
          </cell>
          <cell r="B274">
            <v>39556</v>
          </cell>
          <cell r="C274">
            <v>102.48</v>
          </cell>
          <cell r="D274">
            <v>104.64</v>
          </cell>
          <cell r="E274">
            <v>102.27</v>
          </cell>
        </row>
        <row r="275">
          <cell r="A275">
            <v>20080421</v>
          </cell>
          <cell r="B275">
            <v>39559</v>
          </cell>
          <cell r="C275">
            <v>104.03</v>
          </cell>
          <cell r="D275">
            <v>104.06</v>
          </cell>
          <cell r="E275">
            <v>102.99</v>
          </cell>
        </row>
        <row r="276">
          <cell r="A276">
            <v>20080422</v>
          </cell>
          <cell r="B276">
            <v>39560</v>
          </cell>
          <cell r="C276">
            <v>103.27</v>
          </cell>
          <cell r="D276">
            <v>103.53</v>
          </cell>
          <cell r="E276">
            <v>102.69</v>
          </cell>
        </row>
        <row r="277">
          <cell r="A277">
            <v>20080423</v>
          </cell>
          <cell r="B277">
            <v>39561</v>
          </cell>
          <cell r="C277">
            <v>103.03</v>
          </cell>
          <cell r="D277">
            <v>103.78</v>
          </cell>
          <cell r="E277">
            <v>102.75</v>
          </cell>
        </row>
        <row r="278">
          <cell r="A278">
            <v>20080424</v>
          </cell>
          <cell r="B278">
            <v>39562</v>
          </cell>
          <cell r="C278">
            <v>103.38</v>
          </cell>
          <cell r="D278">
            <v>104.55</v>
          </cell>
          <cell r="E278">
            <v>103.33</v>
          </cell>
        </row>
        <row r="279">
          <cell r="A279">
            <v>20080425</v>
          </cell>
          <cell r="B279">
            <v>39563</v>
          </cell>
          <cell r="C279">
            <v>104.28</v>
          </cell>
          <cell r="D279">
            <v>104.81</v>
          </cell>
          <cell r="E279">
            <v>103.92</v>
          </cell>
        </row>
        <row r="280">
          <cell r="A280">
            <v>20080428</v>
          </cell>
          <cell r="B280">
            <v>39566</v>
          </cell>
          <cell r="C280">
            <v>104.47</v>
          </cell>
          <cell r="D280">
            <v>104.8</v>
          </cell>
          <cell r="E280">
            <v>104.09</v>
          </cell>
        </row>
        <row r="281">
          <cell r="A281">
            <v>20080429</v>
          </cell>
          <cell r="B281">
            <v>39567</v>
          </cell>
          <cell r="C281">
            <v>104.19</v>
          </cell>
          <cell r="D281">
            <v>104.36</v>
          </cell>
          <cell r="E281">
            <v>103.23</v>
          </cell>
        </row>
        <row r="282">
          <cell r="A282">
            <v>20080430</v>
          </cell>
          <cell r="B282">
            <v>39568</v>
          </cell>
          <cell r="C282">
            <v>104.02</v>
          </cell>
          <cell r="D282">
            <v>104.88</v>
          </cell>
          <cell r="E282">
            <v>103.69</v>
          </cell>
        </row>
        <row r="283">
          <cell r="A283">
            <v>20080501</v>
          </cell>
          <cell r="B283">
            <v>39569</v>
          </cell>
          <cell r="C283">
            <v>103.87</v>
          </cell>
          <cell r="D283">
            <v>104.58</v>
          </cell>
          <cell r="E283">
            <v>103.56</v>
          </cell>
        </row>
        <row r="284">
          <cell r="A284">
            <v>20080502</v>
          </cell>
          <cell r="B284">
            <v>39570</v>
          </cell>
          <cell r="C284">
            <v>104.43</v>
          </cell>
          <cell r="D284">
            <v>105.68</v>
          </cell>
          <cell r="E284">
            <v>104.33</v>
          </cell>
        </row>
        <row r="285">
          <cell r="A285">
            <v>20080505</v>
          </cell>
          <cell r="B285">
            <v>39573</v>
          </cell>
          <cell r="C285">
            <v>105.31</v>
          </cell>
          <cell r="D285">
            <v>105.62</v>
          </cell>
          <cell r="E285">
            <v>104.75</v>
          </cell>
        </row>
        <row r="286">
          <cell r="A286">
            <v>20080506</v>
          </cell>
          <cell r="B286">
            <v>39574</v>
          </cell>
          <cell r="C286">
            <v>104.85</v>
          </cell>
          <cell r="D286">
            <v>105.12</v>
          </cell>
          <cell r="E286">
            <v>104.03</v>
          </cell>
        </row>
        <row r="287">
          <cell r="A287">
            <v>20080507</v>
          </cell>
          <cell r="B287">
            <v>39575</v>
          </cell>
          <cell r="C287">
            <v>104.77</v>
          </cell>
          <cell r="D287">
            <v>105.58</v>
          </cell>
          <cell r="E287">
            <v>104.63</v>
          </cell>
        </row>
        <row r="288">
          <cell r="A288">
            <v>20080508</v>
          </cell>
          <cell r="B288">
            <v>39576</v>
          </cell>
          <cell r="C288">
            <v>104.73</v>
          </cell>
          <cell r="D288">
            <v>104.94</v>
          </cell>
          <cell r="E288">
            <v>103.42</v>
          </cell>
        </row>
        <row r="289">
          <cell r="A289">
            <v>20080509</v>
          </cell>
          <cell r="B289">
            <v>39577</v>
          </cell>
          <cell r="C289">
            <v>103.73</v>
          </cell>
          <cell r="D289">
            <v>103.97</v>
          </cell>
          <cell r="E289">
            <v>102.62</v>
          </cell>
        </row>
        <row r="290">
          <cell r="A290">
            <v>20080512</v>
          </cell>
          <cell r="B290">
            <v>39580</v>
          </cell>
          <cell r="C290">
            <v>102.88</v>
          </cell>
          <cell r="D290">
            <v>104.03</v>
          </cell>
          <cell r="E290">
            <v>102.58</v>
          </cell>
        </row>
        <row r="291">
          <cell r="A291">
            <v>20080513</v>
          </cell>
          <cell r="B291">
            <v>39581</v>
          </cell>
          <cell r="C291">
            <v>103.75</v>
          </cell>
          <cell r="D291">
            <v>104.92</v>
          </cell>
          <cell r="E291">
            <v>103.39</v>
          </cell>
        </row>
        <row r="292">
          <cell r="A292">
            <v>20080514</v>
          </cell>
          <cell r="B292">
            <v>39582</v>
          </cell>
          <cell r="C292">
            <v>104.75</v>
          </cell>
          <cell r="D292">
            <v>105.44</v>
          </cell>
          <cell r="E292">
            <v>104.58</v>
          </cell>
        </row>
        <row r="293">
          <cell r="A293">
            <v>20080515</v>
          </cell>
          <cell r="B293">
            <v>39583</v>
          </cell>
          <cell r="C293">
            <v>105.05</v>
          </cell>
          <cell r="D293">
            <v>105.3</v>
          </cell>
          <cell r="E293">
            <v>104.44</v>
          </cell>
        </row>
        <row r="294">
          <cell r="A294">
            <v>20080516</v>
          </cell>
          <cell r="B294">
            <v>39584</v>
          </cell>
          <cell r="C294">
            <v>104.75</v>
          </cell>
          <cell r="D294">
            <v>105.09</v>
          </cell>
          <cell r="E294">
            <v>103.56</v>
          </cell>
        </row>
        <row r="295">
          <cell r="A295">
            <v>20080519</v>
          </cell>
          <cell r="B295">
            <v>39587</v>
          </cell>
          <cell r="C295">
            <v>104.11</v>
          </cell>
          <cell r="D295">
            <v>104.69</v>
          </cell>
          <cell r="E295">
            <v>103.64</v>
          </cell>
        </row>
        <row r="296">
          <cell r="A296">
            <v>20080520</v>
          </cell>
          <cell r="B296">
            <v>39588</v>
          </cell>
          <cell r="C296">
            <v>104.33</v>
          </cell>
          <cell r="D296">
            <v>104.48</v>
          </cell>
          <cell r="E296">
            <v>103.47</v>
          </cell>
        </row>
        <row r="297">
          <cell r="A297">
            <v>20080521</v>
          </cell>
          <cell r="B297">
            <v>39589</v>
          </cell>
          <cell r="C297">
            <v>103.67</v>
          </cell>
          <cell r="D297">
            <v>103.69</v>
          </cell>
          <cell r="E297">
            <v>102.97</v>
          </cell>
        </row>
        <row r="298">
          <cell r="A298">
            <v>20080522</v>
          </cell>
          <cell r="B298">
            <v>39590</v>
          </cell>
          <cell r="C298">
            <v>103.06</v>
          </cell>
          <cell r="D298">
            <v>104.38</v>
          </cell>
          <cell r="E298">
            <v>102.73</v>
          </cell>
        </row>
        <row r="299">
          <cell r="A299">
            <v>20080523</v>
          </cell>
          <cell r="B299">
            <v>39591</v>
          </cell>
          <cell r="C299">
            <v>104.07</v>
          </cell>
          <cell r="D299">
            <v>104.25</v>
          </cell>
          <cell r="E299">
            <v>103.06</v>
          </cell>
        </row>
        <row r="300">
          <cell r="A300">
            <v>20080526</v>
          </cell>
          <cell r="B300">
            <v>39594</v>
          </cell>
          <cell r="C300">
            <v>103.4</v>
          </cell>
          <cell r="D300">
            <v>103.48</v>
          </cell>
          <cell r="E300">
            <v>103.14</v>
          </cell>
        </row>
        <row r="301">
          <cell r="A301">
            <v>20080527</v>
          </cell>
          <cell r="B301">
            <v>39595</v>
          </cell>
          <cell r="C301">
            <v>103.42</v>
          </cell>
          <cell r="D301">
            <v>104.33</v>
          </cell>
          <cell r="E301">
            <v>103.27</v>
          </cell>
        </row>
        <row r="302">
          <cell r="A302">
            <v>20080528</v>
          </cell>
          <cell r="B302">
            <v>39596</v>
          </cell>
          <cell r="C302">
            <v>104.24</v>
          </cell>
          <cell r="D302">
            <v>105.31</v>
          </cell>
          <cell r="E302">
            <v>103.89</v>
          </cell>
        </row>
        <row r="303">
          <cell r="A303">
            <v>20080529</v>
          </cell>
          <cell r="B303">
            <v>39597</v>
          </cell>
          <cell r="C303">
            <v>104.69</v>
          </cell>
          <cell r="D303">
            <v>105.88</v>
          </cell>
          <cell r="E303">
            <v>104.61</v>
          </cell>
        </row>
        <row r="304">
          <cell r="A304">
            <v>20080530</v>
          </cell>
          <cell r="B304">
            <v>39598</v>
          </cell>
          <cell r="C304">
            <v>105.5</v>
          </cell>
          <cell r="D304">
            <v>105.73</v>
          </cell>
          <cell r="E304">
            <v>105.25</v>
          </cell>
        </row>
        <row r="305">
          <cell r="A305">
            <v>20080602</v>
          </cell>
          <cell r="B305">
            <v>39601</v>
          </cell>
          <cell r="C305">
            <v>105.41</v>
          </cell>
          <cell r="D305">
            <v>105.54</v>
          </cell>
          <cell r="E305">
            <v>104.06</v>
          </cell>
        </row>
        <row r="306">
          <cell r="A306">
            <v>20080603</v>
          </cell>
          <cell r="B306">
            <v>39602</v>
          </cell>
          <cell r="C306">
            <v>104.43</v>
          </cell>
          <cell r="D306">
            <v>105.55</v>
          </cell>
          <cell r="E306">
            <v>103.89</v>
          </cell>
        </row>
        <row r="307">
          <cell r="A307">
            <v>20080604</v>
          </cell>
          <cell r="B307">
            <v>39603</v>
          </cell>
          <cell r="C307">
            <v>105.09</v>
          </cell>
          <cell r="D307">
            <v>105.33</v>
          </cell>
          <cell r="E307">
            <v>104.55</v>
          </cell>
        </row>
        <row r="308">
          <cell r="A308">
            <v>20080605</v>
          </cell>
          <cell r="B308">
            <v>39604</v>
          </cell>
          <cell r="C308">
            <v>105.22</v>
          </cell>
          <cell r="D308">
            <v>106.42</v>
          </cell>
          <cell r="E308">
            <v>105.21</v>
          </cell>
        </row>
        <row r="309">
          <cell r="A309">
            <v>20080606</v>
          </cell>
          <cell r="B309">
            <v>39605</v>
          </cell>
          <cell r="C309">
            <v>105.96</v>
          </cell>
          <cell r="D309">
            <v>106.33</v>
          </cell>
          <cell r="E309">
            <v>104.92</v>
          </cell>
        </row>
        <row r="310">
          <cell r="A310">
            <v>20080609</v>
          </cell>
          <cell r="B310">
            <v>39608</v>
          </cell>
          <cell r="C310">
            <v>104.66</v>
          </cell>
          <cell r="D310">
            <v>106.36</v>
          </cell>
          <cell r="E310">
            <v>104.63</v>
          </cell>
        </row>
        <row r="311">
          <cell r="A311">
            <v>20080610</v>
          </cell>
          <cell r="B311">
            <v>39609</v>
          </cell>
          <cell r="C311">
            <v>106.3</v>
          </cell>
          <cell r="D311">
            <v>107.44</v>
          </cell>
          <cell r="E311">
            <v>106.25</v>
          </cell>
        </row>
        <row r="312">
          <cell r="A312">
            <v>20080611</v>
          </cell>
          <cell r="B312">
            <v>39610</v>
          </cell>
          <cell r="C312">
            <v>107.44</v>
          </cell>
          <cell r="D312">
            <v>107.75</v>
          </cell>
          <cell r="E312">
            <v>106.57</v>
          </cell>
        </row>
        <row r="313">
          <cell r="A313">
            <v>20080612</v>
          </cell>
          <cell r="B313">
            <v>39611</v>
          </cell>
          <cell r="C313">
            <v>106.97</v>
          </cell>
          <cell r="D313">
            <v>108.08</v>
          </cell>
          <cell r="E313">
            <v>106.81</v>
          </cell>
        </row>
        <row r="314">
          <cell r="A314">
            <v>20080613</v>
          </cell>
          <cell r="B314">
            <v>39612</v>
          </cell>
          <cell r="C314">
            <v>107.96</v>
          </cell>
          <cell r="D314">
            <v>108.39</v>
          </cell>
          <cell r="E314">
            <v>107.66</v>
          </cell>
        </row>
        <row r="315">
          <cell r="A315">
            <v>20080616</v>
          </cell>
          <cell r="B315">
            <v>39615</v>
          </cell>
          <cell r="C315">
            <v>108.24</v>
          </cell>
          <cell r="D315">
            <v>108.58</v>
          </cell>
          <cell r="E315">
            <v>107.93</v>
          </cell>
        </row>
        <row r="316">
          <cell r="A316">
            <v>20080617</v>
          </cell>
          <cell r="B316">
            <v>39616</v>
          </cell>
          <cell r="C316">
            <v>108.22</v>
          </cell>
          <cell r="D316">
            <v>108.38</v>
          </cell>
          <cell r="E316">
            <v>107.61</v>
          </cell>
        </row>
        <row r="317">
          <cell r="A317">
            <v>20080618</v>
          </cell>
          <cell r="B317">
            <v>39617</v>
          </cell>
          <cell r="C317">
            <v>107.93</v>
          </cell>
          <cell r="D317">
            <v>108.43</v>
          </cell>
          <cell r="E317">
            <v>107.72</v>
          </cell>
        </row>
        <row r="318">
          <cell r="A318">
            <v>20080619</v>
          </cell>
          <cell r="B318">
            <v>39618</v>
          </cell>
          <cell r="C318">
            <v>107.88</v>
          </cell>
          <cell r="D318">
            <v>108.06</v>
          </cell>
          <cell r="E318">
            <v>107.42</v>
          </cell>
        </row>
        <row r="319">
          <cell r="A319">
            <v>20080620</v>
          </cell>
          <cell r="B319">
            <v>39619</v>
          </cell>
          <cell r="C319">
            <v>108</v>
          </cell>
          <cell r="D319">
            <v>108.06</v>
          </cell>
          <cell r="E319">
            <v>107.14</v>
          </cell>
        </row>
        <row r="320">
          <cell r="A320">
            <v>20080623</v>
          </cell>
          <cell r="B320">
            <v>39622</v>
          </cell>
          <cell r="C320">
            <v>107.44</v>
          </cell>
          <cell r="D320">
            <v>108.06</v>
          </cell>
          <cell r="E320">
            <v>107.16</v>
          </cell>
        </row>
        <row r="321">
          <cell r="A321">
            <v>20080624</v>
          </cell>
          <cell r="B321">
            <v>39623</v>
          </cell>
          <cell r="C321">
            <v>107.84</v>
          </cell>
          <cell r="D321">
            <v>108.21</v>
          </cell>
          <cell r="E321">
            <v>107.36</v>
          </cell>
        </row>
        <row r="322">
          <cell r="A322">
            <v>20080625</v>
          </cell>
          <cell r="B322">
            <v>39624</v>
          </cell>
          <cell r="C322">
            <v>107.82</v>
          </cell>
          <cell r="D322">
            <v>108.41</v>
          </cell>
          <cell r="E322">
            <v>107.67</v>
          </cell>
        </row>
        <row r="323">
          <cell r="A323">
            <v>20080626</v>
          </cell>
          <cell r="B323">
            <v>39625</v>
          </cell>
          <cell r="C323">
            <v>107.81</v>
          </cell>
          <cell r="D323">
            <v>108.19</v>
          </cell>
          <cell r="E323">
            <v>106.61</v>
          </cell>
        </row>
        <row r="324">
          <cell r="A324">
            <v>20080627</v>
          </cell>
          <cell r="B324">
            <v>39626</v>
          </cell>
          <cell r="C324">
            <v>106.81</v>
          </cell>
          <cell r="D324">
            <v>107.2</v>
          </cell>
          <cell r="E324">
            <v>105.86</v>
          </cell>
        </row>
        <row r="325">
          <cell r="A325">
            <v>20080630</v>
          </cell>
          <cell r="B325">
            <v>39629</v>
          </cell>
          <cell r="C325">
            <v>106.26</v>
          </cell>
          <cell r="D325">
            <v>106.47</v>
          </cell>
          <cell r="E325">
            <v>105</v>
          </cell>
        </row>
        <row r="326">
          <cell r="A326">
            <v>20080701</v>
          </cell>
          <cell r="B326">
            <v>39630</v>
          </cell>
          <cell r="C326">
            <v>106.22</v>
          </cell>
          <cell r="D326">
            <v>106.39</v>
          </cell>
          <cell r="E326">
            <v>105.23</v>
          </cell>
        </row>
        <row r="327">
          <cell r="A327">
            <v>20080702</v>
          </cell>
          <cell r="B327">
            <v>39631</v>
          </cell>
          <cell r="C327">
            <v>106.13</v>
          </cell>
          <cell r="D327">
            <v>106.77</v>
          </cell>
          <cell r="E327">
            <v>105.78</v>
          </cell>
        </row>
        <row r="328">
          <cell r="A328">
            <v>20080703</v>
          </cell>
          <cell r="B328">
            <v>39632</v>
          </cell>
          <cell r="C328">
            <v>105.94</v>
          </cell>
          <cell r="D328">
            <v>106.92</v>
          </cell>
          <cell r="E328">
            <v>105.79</v>
          </cell>
        </row>
        <row r="329">
          <cell r="A329">
            <v>20080704</v>
          </cell>
          <cell r="B329">
            <v>39633</v>
          </cell>
          <cell r="C329">
            <v>106.73</v>
          </cell>
          <cell r="D329">
            <v>106.88</v>
          </cell>
          <cell r="E329">
            <v>106.61</v>
          </cell>
        </row>
        <row r="330">
          <cell r="A330">
            <v>20080707</v>
          </cell>
          <cell r="B330">
            <v>39636</v>
          </cell>
          <cell r="C330">
            <v>106.77</v>
          </cell>
          <cell r="D330">
            <v>107.75</v>
          </cell>
          <cell r="E330">
            <v>106.67</v>
          </cell>
        </row>
        <row r="331">
          <cell r="A331">
            <v>20080708</v>
          </cell>
          <cell r="B331">
            <v>39637</v>
          </cell>
          <cell r="C331">
            <v>107.19</v>
          </cell>
          <cell r="D331">
            <v>107.54</v>
          </cell>
          <cell r="E331">
            <v>106.25</v>
          </cell>
        </row>
        <row r="332">
          <cell r="A332">
            <v>20080709</v>
          </cell>
          <cell r="B332">
            <v>39638</v>
          </cell>
          <cell r="C332">
            <v>107.5</v>
          </cell>
          <cell r="D332">
            <v>107.66</v>
          </cell>
          <cell r="E332">
            <v>106.69</v>
          </cell>
        </row>
        <row r="333">
          <cell r="A333">
            <v>20080710</v>
          </cell>
          <cell r="B333">
            <v>39639</v>
          </cell>
          <cell r="C333">
            <v>106.76</v>
          </cell>
          <cell r="D333">
            <v>107.42</v>
          </cell>
          <cell r="E333">
            <v>106.7</v>
          </cell>
        </row>
        <row r="334">
          <cell r="A334">
            <v>20080711</v>
          </cell>
          <cell r="B334">
            <v>39640</v>
          </cell>
          <cell r="C334">
            <v>107.07</v>
          </cell>
          <cell r="D334">
            <v>107.3</v>
          </cell>
          <cell r="E334">
            <v>105.67</v>
          </cell>
        </row>
        <row r="335">
          <cell r="A335">
            <v>20080714</v>
          </cell>
          <cell r="B335">
            <v>39643</v>
          </cell>
          <cell r="C335">
            <v>106.47</v>
          </cell>
          <cell r="D335">
            <v>106.81</v>
          </cell>
          <cell r="E335">
            <v>106.05</v>
          </cell>
        </row>
        <row r="336">
          <cell r="A336">
            <v>20080715</v>
          </cell>
          <cell r="B336">
            <v>39644</v>
          </cell>
          <cell r="C336">
            <v>106.15</v>
          </cell>
          <cell r="D336">
            <v>106.28</v>
          </cell>
          <cell r="E336">
            <v>104.17</v>
          </cell>
        </row>
        <row r="337">
          <cell r="A337">
            <v>20080716</v>
          </cell>
          <cell r="B337">
            <v>39645</v>
          </cell>
          <cell r="C337">
            <v>104.73</v>
          </cell>
          <cell r="D337">
            <v>105.18</v>
          </cell>
          <cell r="E337">
            <v>103.78</v>
          </cell>
        </row>
        <row r="338">
          <cell r="A338">
            <v>20080717</v>
          </cell>
          <cell r="B338">
            <v>39646</v>
          </cell>
          <cell r="C338">
            <v>105.13</v>
          </cell>
          <cell r="D338">
            <v>107.08</v>
          </cell>
          <cell r="E338">
            <v>104.77</v>
          </cell>
        </row>
        <row r="339">
          <cell r="A339">
            <v>20080718</v>
          </cell>
          <cell r="B339">
            <v>39647</v>
          </cell>
          <cell r="C339">
            <v>106.28</v>
          </cell>
          <cell r="D339">
            <v>106.98</v>
          </cell>
          <cell r="E339">
            <v>105.98</v>
          </cell>
        </row>
        <row r="340">
          <cell r="A340">
            <v>20080721</v>
          </cell>
          <cell r="B340">
            <v>39650</v>
          </cell>
          <cell r="C340">
            <v>106.94</v>
          </cell>
          <cell r="D340">
            <v>107.14</v>
          </cell>
          <cell r="E340">
            <v>106.38</v>
          </cell>
        </row>
        <row r="341">
          <cell r="A341">
            <v>20080722</v>
          </cell>
          <cell r="B341">
            <v>39651</v>
          </cell>
          <cell r="C341">
            <v>106.45</v>
          </cell>
          <cell r="D341">
            <v>107.44</v>
          </cell>
          <cell r="E341">
            <v>106.06</v>
          </cell>
        </row>
        <row r="342">
          <cell r="A342">
            <v>20080723</v>
          </cell>
          <cell r="B342">
            <v>39652</v>
          </cell>
          <cell r="C342">
            <v>107.34</v>
          </cell>
          <cell r="D342">
            <v>107.97</v>
          </cell>
          <cell r="E342">
            <v>107.17</v>
          </cell>
        </row>
        <row r="343">
          <cell r="A343">
            <v>20080724</v>
          </cell>
          <cell r="B343">
            <v>39653</v>
          </cell>
          <cell r="C343">
            <v>107.89</v>
          </cell>
          <cell r="D343">
            <v>107.98</v>
          </cell>
          <cell r="E343">
            <v>107.19</v>
          </cell>
        </row>
        <row r="344">
          <cell r="A344">
            <v>20080725</v>
          </cell>
          <cell r="B344">
            <v>39654</v>
          </cell>
          <cell r="C344">
            <v>107.33</v>
          </cell>
          <cell r="D344">
            <v>107.94</v>
          </cell>
          <cell r="E344">
            <v>106.58</v>
          </cell>
        </row>
        <row r="345">
          <cell r="A345">
            <v>20080728</v>
          </cell>
          <cell r="B345">
            <v>39657</v>
          </cell>
          <cell r="C345">
            <v>107.84</v>
          </cell>
          <cell r="D345">
            <v>108.06</v>
          </cell>
          <cell r="E345">
            <v>107.35</v>
          </cell>
        </row>
        <row r="346">
          <cell r="A346">
            <v>20080729</v>
          </cell>
          <cell r="B346">
            <v>39658</v>
          </cell>
          <cell r="C346">
            <v>107.47</v>
          </cell>
          <cell r="D346">
            <v>108.3</v>
          </cell>
          <cell r="E346">
            <v>107.31</v>
          </cell>
        </row>
        <row r="347">
          <cell r="A347">
            <v>20080730</v>
          </cell>
          <cell r="B347">
            <v>39659</v>
          </cell>
          <cell r="C347">
            <v>108.1</v>
          </cell>
          <cell r="D347">
            <v>108.33</v>
          </cell>
          <cell r="E347">
            <v>107.7</v>
          </cell>
        </row>
        <row r="348">
          <cell r="A348">
            <v>20080731</v>
          </cell>
          <cell r="B348">
            <v>39660</v>
          </cell>
          <cell r="C348">
            <v>108.13</v>
          </cell>
          <cell r="D348">
            <v>108.38</v>
          </cell>
          <cell r="E348">
            <v>107.58</v>
          </cell>
        </row>
        <row r="349">
          <cell r="A349">
            <v>20080801</v>
          </cell>
          <cell r="B349">
            <v>39661</v>
          </cell>
          <cell r="C349">
            <v>107.91</v>
          </cell>
          <cell r="D349">
            <v>107.92</v>
          </cell>
          <cell r="E349">
            <v>107.28</v>
          </cell>
        </row>
        <row r="350">
          <cell r="A350">
            <v>20080804</v>
          </cell>
          <cell r="B350">
            <v>39664</v>
          </cell>
          <cell r="C350">
            <v>107.7</v>
          </cell>
          <cell r="D350">
            <v>108.29</v>
          </cell>
          <cell r="E350">
            <v>107.47</v>
          </cell>
        </row>
        <row r="351">
          <cell r="A351">
            <v>20080805</v>
          </cell>
          <cell r="B351">
            <v>39665</v>
          </cell>
          <cell r="C351">
            <v>108.27</v>
          </cell>
          <cell r="D351">
            <v>108.41</v>
          </cell>
          <cell r="E351">
            <v>107.67</v>
          </cell>
        </row>
        <row r="352">
          <cell r="A352">
            <v>20080806</v>
          </cell>
          <cell r="B352">
            <v>39666</v>
          </cell>
          <cell r="C352">
            <v>108.34</v>
          </cell>
          <cell r="D352">
            <v>109.88</v>
          </cell>
          <cell r="E352">
            <v>108.22</v>
          </cell>
        </row>
        <row r="353">
          <cell r="A353">
            <v>20080807</v>
          </cell>
          <cell r="B353">
            <v>39667</v>
          </cell>
          <cell r="C353">
            <v>109.79</v>
          </cell>
          <cell r="D353">
            <v>109.81</v>
          </cell>
          <cell r="E353">
            <v>109.14</v>
          </cell>
        </row>
        <row r="354">
          <cell r="A354">
            <v>20080808</v>
          </cell>
          <cell r="B354">
            <v>39668</v>
          </cell>
          <cell r="C354">
            <v>109.44</v>
          </cell>
          <cell r="D354">
            <v>110.36</v>
          </cell>
          <cell r="E354">
            <v>109.31</v>
          </cell>
        </row>
        <row r="355">
          <cell r="A355">
            <v>20080811</v>
          </cell>
          <cell r="B355">
            <v>39671</v>
          </cell>
          <cell r="C355">
            <v>110.12</v>
          </cell>
          <cell r="D355">
            <v>110.39</v>
          </cell>
          <cell r="E355">
            <v>109.56</v>
          </cell>
        </row>
        <row r="356">
          <cell r="A356">
            <v>20080812</v>
          </cell>
          <cell r="B356">
            <v>39672</v>
          </cell>
          <cell r="C356">
            <v>110.06</v>
          </cell>
          <cell r="D356">
            <v>110.34</v>
          </cell>
          <cell r="E356">
            <v>109.25</v>
          </cell>
        </row>
        <row r="357">
          <cell r="A357">
            <v>20080813</v>
          </cell>
          <cell r="B357">
            <v>39673</v>
          </cell>
          <cell r="C357">
            <v>109.27</v>
          </cell>
          <cell r="D357">
            <v>109.75</v>
          </cell>
          <cell r="E357">
            <v>108.38</v>
          </cell>
        </row>
        <row r="358">
          <cell r="A358">
            <v>20080814</v>
          </cell>
          <cell r="B358">
            <v>39674</v>
          </cell>
          <cell r="C358">
            <v>109.53</v>
          </cell>
          <cell r="D358">
            <v>109.98</v>
          </cell>
          <cell r="E358">
            <v>109.03</v>
          </cell>
        </row>
        <row r="359">
          <cell r="A359">
            <v>20080815</v>
          </cell>
          <cell r="B359">
            <v>39675</v>
          </cell>
          <cell r="C359">
            <v>109.73</v>
          </cell>
          <cell r="D359">
            <v>110.66</v>
          </cell>
          <cell r="E359">
            <v>109.64</v>
          </cell>
        </row>
        <row r="360">
          <cell r="A360">
            <v>20080818</v>
          </cell>
          <cell r="B360">
            <v>39678</v>
          </cell>
          <cell r="C360">
            <v>110.32</v>
          </cell>
          <cell r="D360">
            <v>110.42</v>
          </cell>
          <cell r="E360">
            <v>109.97</v>
          </cell>
        </row>
        <row r="361">
          <cell r="A361">
            <v>20080819</v>
          </cell>
          <cell r="B361">
            <v>39679</v>
          </cell>
          <cell r="C361">
            <v>110.13</v>
          </cell>
          <cell r="D361">
            <v>110.33</v>
          </cell>
          <cell r="E361">
            <v>109.58</v>
          </cell>
        </row>
        <row r="362">
          <cell r="A362">
            <v>20080820</v>
          </cell>
          <cell r="B362">
            <v>39680</v>
          </cell>
          <cell r="C362">
            <v>109.72</v>
          </cell>
          <cell r="D362">
            <v>110.27</v>
          </cell>
          <cell r="E362">
            <v>109.62</v>
          </cell>
        </row>
        <row r="363">
          <cell r="A363">
            <v>20080821</v>
          </cell>
          <cell r="B363">
            <v>39681</v>
          </cell>
          <cell r="C363">
            <v>109.84</v>
          </cell>
          <cell r="D363">
            <v>109.87</v>
          </cell>
          <cell r="E363">
            <v>108.16</v>
          </cell>
        </row>
        <row r="364">
          <cell r="A364">
            <v>20080822</v>
          </cell>
          <cell r="B364">
            <v>39682</v>
          </cell>
          <cell r="C364">
            <v>108.43</v>
          </cell>
          <cell r="D364">
            <v>110.14</v>
          </cell>
          <cell r="E364">
            <v>108.35</v>
          </cell>
        </row>
        <row r="365">
          <cell r="A365">
            <v>20080825</v>
          </cell>
          <cell r="B365">
            <v>39685</v>
          </cell>
          <cell r="C365">
            <v>109.86</v>
          </cell>
          <cell r="D365">
            <v>110.28</v>
          </cell>
          <cell r="E365">
            <v>109.03</v>
          </cell>
        </row>
        <row r="366">
          <cell r="A366">
            <v>20080826</v>
          </cell>
          <cell r="B366">
            <v>39686</v>
          </cell>
          <cell r="C366">
            <v>109.31</v>
          </cell>
          <cell r="D366">
            <v>109.94</v>
          </cell>
          <cell r="E366">
            <v>109.15</v>
          </cell>
        </row>
        <row r="367">
          <cell r="A367">
            <v>20080827</v>
          </cell>
          <cell r="B367">
            <v>39687</v>
          </cell>
          <cell r="C367">
            <v>109.6</v>
          </cell>
          <cell r="D367">
            <v>109.89</v>
          </cell>
          <cell r="E367">
            <v>108.7</v>
          </cell>
        </row>
        <row r="368">
          <cell r="A368">
            <v>20080828</v>
          </cell>
          <cell r="B368">
            <v>39688</v>
          </cell>
          <cell r="C368">
            <v>109.5</v>
          </cell>
          <cell r="D368">
            <v>109.72</v>
          </cell>
          <cell r="E368">
            <v>108.79</v>
          </cell>
        </row>
        <row r="369">
          <cell r="A369">
            <v>20080829</v>
          </cell>
          <cell r="B369">
            <v>39689</v>
          </cell>
          <cell r="C369">
            <v>109.5</v>
          </cell>
          <cell r="D369">
            <v>109.58</v>
          </cell>
          <cell r="E369">
            <v>108.43</v>
          </cell>
        </row>
        <row r="370">
          <cell r="A370">
            <v>20080901</v>
          </cell>
          <cell r="B370">
            <v>39692</v>
          </cell>
          <cell r="C370">
            <v>108.43</v>
          </cell>
          <cell r="D370">
            <v>108.67</v>
          </cell>
          <cell r="E370">
            <v>107.63</v>
          </cell>
        </row>
        <row r="371">
          <cell r="A371">
            <v>20080902</v>
          </cell>
          <cell r="B371">
            <v>39693</v>
          </cell>
          <cell r="C371">
            <v>108.1</v>
          </cell>
          <cell r="D371">
            <v>109.17</v>
          </cell>
          <cell r="E371">
            <v>107.79</v>
          </cell>
        </row>
        <row r="372">
          <cell r="A372">
            <v>20080903</v>
          </cell>
          <cell r="B372">
            <v>39694</v>
          </cell>
          <cell r="C372">
            <v>108.61</v>
          </cell>
          <cell r="D372">
            <v>109.08</v>
          </cell>
          <cell r="E372">
            <v>108.11</v>
          </cell>
        </row>
        <row r="373">
          <cell r="A373">
            <v>20080904</v>
          </cell>
          <cell r="B373">
            <v>39695</v>
          </cell>
          <cell r="C373">
            <v>108.29</v>
          </cell>
          <cell r="D373">
            <v>108.56</v>
          </cell>
          <cell r="E373">
            <v>106.98</v>
          </cell>
        </row>
        <row r="374">
          <cell r="A374">
            <v>20080905</v>
          </cell>
          <cell r="B374">
            <v>39696</v>
          </cell>
          <cell r="C374">
            <v>107.08</v>
          </cell>
          <cell r="D374">
            <v>107.34</v>
          </cell>
          <cell r="E374">
            <v>105.53</v>
          </cell>
        </row>
        <row r="375">
          <cell r="A375">
            <v>20080908</v>
          </cell>
          <cell r="B375">
            <v>39699</v>
          </cell>
          <cell r="C375">
            <v>108.48</v>
          </cell>
          <cell r="D375">
            <v>109.08</v>
          </cell>
          <cell r="E375">
            <v>107.75</v>
          </cell>
        </row>
        <row r="376">
          <cell r="A376">
            <v>20080909</v>
          </cell>
          <cell r="B376">
            <v>39700</v>
          </cell>
          <cell r="C376">
            <v>108.26</v>
          </cell>
          <cell r="D376">
            <v>108.42</v>
          </cell>
          <cell r="E376">
            <v>106.7</v>
          </cell>
        </row>
        <row r="377">
          <cell r="A377">
            <v>20080910</v>
          </cell>
          <cell r="B377">
            <v>39701</v>
          </cell>
          <cell r="C377">
            <v>106.81</v>
          </cell>
          <cell r="D377">
            <v>107.94</v>
          </cell>
          <cell r="E377">
            <v>106.61</v>
          </cell>
        </row>
        <row r="378">
          <cell r="A378">
            <v>20080911</v>
          </cell>
          <cell r="B378">
            <v>39702</v>
          </cell>
          <cell r="C378">
            <v>107.69</v>
          </cell>
          <cell r="D378">
            <v>107.86</v>
          </cell>
          <cell r="E378">
            <v>106.06</v>
          </cell>
        </row>
        <row r="379">
          <cell r="A379">
            <v>20080912</v>
          </cell>
          <cell r="B379">
            <v>39703</v>
          </cell>
          <cell r="C379">
            <v>107.16</v>
          </cell>
          <cell r="D379">
            <v>107.89</v>
          </cell>
          <cell r="E379">
            <v>106.73</v>
          </cell>
        </row>
        <row r="380">
          <cell r="A380">
            <v>20080915</v>
          </cell>
          <cell r="B380">
            <v>39706</v>
          </cell>
          <cell r="C380">
            <v>106.3</v>
          </cell>
          <cell r="D380">
            <v>106.9</v>
          </cell>
          <cell r="E380">
            <v>104.55</v>
          </cell>
        </row>
        <row r="381">
          <cell r="A381">
            <v>20080916</v>
          </cell>
          <cell r="B381">
            <v>39707</v>
          </cell>
          <cell r="C381">
            <v>104.68</v>
          </cell>
          <cell r="D381">
            <v>106.38</v>
          </cell>
          <cell r="E381">
            <v>103.56</v>
          </cell>
        </row>
        <row r="382">
          <cell r="A382">
            <v>20080917</v>
          </cell>
          <cell r="B382">
            <v>39708</v>
          </cell>
          <cell r="C382">
            <v>105.65</v>
          </cell>
          <cell r="D382">
            <v>106.69</v>
          </cell>
          <cell r="E382">
            <v>104.39</v>
          </cell>
        </row>
        <row r="383">
          <cell r="A383">
            <v>20080918</v>
          </cell>
          <cell r="B383">
            <v>39709</v>
          </cell>
          <cell r="C383">
            <v>104.59</v>
          </cell>
          <cell r="D383">
            <v>105.78</v>
          </cell>
          <cell r="E383">
            <v>104</v>
          </cell>
        </row>
        <row r="384">
          <cell r="A384">
            <v>20080919</v>
          </cell>
          <cell r="B384">
            <v>39710</v>
          </cell>
          <cell r="C384">
            <v>105.44</v>
          </cell>
          <cell r="D384">
            <v>108.01</v>
          </cell>
          <cell r="E384">
            <v>105.4</v>
          </cell>
        </row>
        <row r="385">
          <cell r="A385">
            <v>20080922</v>
          </cell>
          <cell r="B385">
            <v>39713</v>
          </cell>
          <cell r="C385">
            <v>106.83</v>
          </cell>
          <cell r="D385">
            <v>106.92</v>
          </cell>
          <cell r="E385">
            <v>105.17</v>
          </cell>
        </row>
        <row r="386">
          <cell r="A386">
            <v>20080923</v>
          </cell>
          <cell r="B386">
            <v>39714</v>
          </cell>
          <cell r="C386">
            <v>105.51</v>
          </cell>
          <cell r="D386">
            <v>106.07</v>
          </cell>
          <cell r="E386">
            <v>105.18</v>
          </cell>
        </row>
        <row r="387">
          <cell r="A387">
            <v>20080924</v>
          </cell>
          <cell r="B387">
            <v>39715</v>
          </cell>
          <cell r="C387">
            <v>105.56</v>
          </cell>
          <cell r="D387">
            <v>106.34</v>
          </cell>
          <cell r="E387">
            <v>105.37</v>
          </cell>
        </row>
        <row r="388">
          <cell r="A388">
            <v>20080925</v>
          </cell>
          <cell r="B388">
            <v>39716</v>
          </cell>
          <cell r="C388">
            <v>106.12</v>
          </cell>
          <cell r="D388">
            <v>107.02</v>
          </cell>
          <cell r="E388">
            <v>105.47</v>
          </cell>
        </row>
        <row r="389">
          <cell r="A389">
            <v>20080926</v>
          </cell>
          <cell r="B389">
            <v>39717</v>
          </cell>
          <cell r="C389">
            <v>106.56</v>
          </cell>
          <cell r="D389">
            <v>106.56</v>
          </cell>
          <cell r="E389">
            <v>105.03</v>
          </cell>
        </row>
        <row r="390">
          <cell r="A390">
            <v>20080929</v>
          </cell>
          <cell r="B390">
            <v>39720</v>
          </cell>
          <cell r="C390">
            <v>106.29</v>
          </cell>
          <cell r="D390">
            <v>106.96</v>
          </cell>
          <cell r="E390">
            <v>104.02</v>
          </cell>
        </row>
        <row r="391">
          <cell r="A391">
            <v>20080930</v>
          </cell>
          <cell r="B391">
            <v>39721</v>
          </cell>
          <cell r="C391">
            <v>104.18</v>
          </cell>
          <cell r="D391">
            <v>106.5</v>
          </cell>
          <cell r="E391">
            <v>103.56</v>
          </cell>
        </row>
        <row r="392">
          <cell r="A392">
            <v>20081001</v>
          </cell>
          <cell r="B392">
            <v>39722</v>
          </cell>
          <cell r="C392">
            <v>106.12</v>
          </cell>
          <cell r="D392">
            <v>106.53</v>
          </cell>
          <cell r="E392">
            <v>105.34</v>
          </cell>
        </row>
        <row r="393">
          <cell r="A393">
            <v>20081002</v>
          </cell>
          <cell r="B393">
            <v>39723</v>
          </cell>
          <cell r="C393">
            <v>105.72</v>
          </cell>
          <cell r="D393">
            <v>106.28</v>
          </cell>
          <cell r="E393">
            <v>105.09</v>
          </cell>
        </row>
        <row r="394">
          <cell r="A394">
            <v>20081003</v>
          </cell>
          <cell r="B394">
            <v>39724</v>
          </cell>
          <cell r="C394">
            <v>105.34</v>
          </cell>
          <cell r="D394">
            <v>106.14</v>
          </cell>
          <cell r="E394">
            <v>104.5</v>
          </cell>
        </row>
        <row r="395">
          <cell r="A395">
            <v>20081006</v>
          </cell>
          <cell r="B395">
            <v>39727</v>
          </cell>
          <cell r="C395">
            <v>105.06</v>
          </cell>
          <cell r="D395">
            <v>105.08</v>
          </cell>
          <cell r="E395">
            <v>100.25</v>
          </cell>
        </row>
        <row r="396">
          <cell r="A396">
            <v>20081007</v>
          </cell>
          <cell r="B396">
            <v>39728</v>
          </cell>
          <cell r="C396">
            <v>101.81</v>
          </cell>
          <cell r="D396">
            <v>103.28</v>
          </cell>
          <cell r="E396">
            <v>101.08</v>
          </cell>
        </row>
        <row r="397">
          <cell r="A397">
            <v>20081008</v>
          </cell>
          <cell r="B397">
            <v>39729</v>
          </cell>
          <cell r="C397">
            <v>101.47</v>
          </cell>
          <cell r="D397">
            <v>101.75</v>
          </cell>
          <cell r="E397">
            <v>98.62</v>
          </cell>
        </row>
        <row r="398">
          <cell r="A398">
            <v>20081009</v>
          </cell>
          <cell r="B398">
            <v>39730</v>
          </cell>
          <cell r="C398">
            <v>99.14</v>
          </cell>
          <cell r="D398">
            <v>101.47</v>
          </cell>
          <cell r="E398">
            <v>98.91</v>
          </cell>
        </row>
        <row r="399">
          <cell r="A399">
            <v>20081010</v>
          </cell>
          <cell r="B399">
            <v>39731</v>
          </cell>
          <cell r="C399">
            <v>99.83</v>
          </cell>
          <cell r="D399">
            <v>100.72</v>
          </cell>
          <cell r="E399">
            <v>97.94</v>
          </cell>
        </row>
        <row r="400">
          <cell r="A400">
            <v>20081013</v>
          </cell>
          <cell r="B400">
            <v>39734</v>
          </cell>
          <cell r="C400">
            <v>100.71</v>
          </cell>
          <cell r="D400">
            <v>102.18</v>
          </cell>
          <cell r="E400">
            <v>99.57</v>
          </cell>
        </row>
        <row r="401">
          <cell r="A401">
            <v>20081014</v>
          </cell>
          <cell r="B401">
            <v>39735</v>
          </cell>
          <cell r="C401">
            <v>102.01</v>
          </cell>
          <cell r="D401">
            <v>103.06</v>
          </cell>
          <cell r="E401">
            <v>101.5</v>
          </cell>
        </row>
        <row r="402">
          <cell r="A402">
            <v>20081015</v>
          </cell>
          <cell r="B402">
            <v>39736</v>
          </cell>
          <cell r="C402">
            <v>102.08</v>
          </cell>
          <cell r="D402">
            <v>102.25</v>
          </cell>
          <cell r="E402">
            <v>99.88</v>
          </cell>
        </row>
        <row r="403">
          <cell r="A403">
            <v>20081016</v>
          </cell>
          <cell r="B403">
            <v>39737</v>
          </cell>
          <cell r="C403">
            <v>99.96</v>
          </cell>
          <cell r="D403">
            <v>101.69</v>
          </cell>
          <cell r="E403">
            <v>99.27</v>
          </cell>
        </row>
        <row r="404">
          <cell r="A404">
            <v>20081017</v>
          </cell>
          <cell r="B404">
            <v>39738</v>
          </cell>
          <cell r="C404">
            <v>101.59</v>
          </cell>
          <cell r="D404">
            <v>101.82</v>
          </cell>
          <cell r="E404">
            <v>100.61</v>
          </cell>
        </row>
        <row r="405">
          <cell r="A405">
            <v>20081020</v>
          </cell>
          <cell r="B405">
            <v>39741</v>
          </cell>
          <cell r="C405">
            <v>101.47</v>
          </cell>
          <cell r="D405">
            <v>102.41</v>
          </cell>
          <cell r="E405">
            <v>101.38</v>
          </cell>
        </row>
        <row r="406">
          <cell r="A406">
            <v>20081021</v>
          </cell>
          <cell r="B406">
            <v>39742</v>
          </cell>
          <cell r="C406">
            <v>101.87</v>
          </cell>
          <cell r="D406">
            <v>102.16</v>
          </cell>
          <cell r="E406">
            <v>100.09</v>
          </cell>
        </row>
        <row r="407">
          <cell r="A407">
            <v>20081022</v>
          </cell>
          <cell r="B407">
            <v>39743</v>
          </cell>
          <cell r="C407">
            <v>100.13</v>
          </cell>
          <cell r="D407">
            <v>100.57</v>
          </cell>
          <cell r="E407">
            <v>97.24</v>
          </cell>
        </row>
        <row r="408">
          <cell r="A408">
            <v>20081023</v>
          </cell>
          <cell r="B408">
            <v>39744</v>
          </cell>
          <cell r="C408">
            <v>97.67</v>
          </cell>
          <cell r="D408">
            <v>98.31</v>
          </cell>
          <cell r="E408">
            <v>95.94</v>
          </cell>
        </row>
        <row r="409">
          <cell r="A409">
            <v>20081024</v>
          </cell>
          <cell r="B409">
            <v>39745</v>
          </cell>
          <cell r="C409">
            <v>97.38</v>
          </cell>
          <cell r="D409">
            <v>98.07</v>
          </cell>
          <cell r="E409">
            <v>90.92</v>
          </cell>
        </row>
        <row r="410">
          <cell r="A410">
            <v>20081027</v>
          </cell>
          <cell r="B410">
            <v>39748</v>
          </cell>
          <cell r="C410">
            <v>93.21</v>
          </cell>
          <cell r="D410">
            <v>94.48</v>
          </cell>
          <cell r="E410">
            <v>92.07</v>
          </cell>
        </row>
        <row r="411">
          <cell r="A411">
            <v>20081028</v>
          </cell>
          <cell r="B411">
            <v>39749</v>
          </cell>
          <cell r="C411">
            <v>92.77</v>
          </cell>
          <cell r="D411">
            <v>98.29</v>
          </cell>
          <cell r="E411">
            <v>92.48</v>
          </cell>
        </row>
        <row r="412">
          <cell r="A412">
            <v>20081029</v>
          </cell>
          <cell r="B412">
            <v>39750</v>
          </cell>
          <cell r="C412">
            <v>98.03</v>
          </cell>
          <cell r="D412">
            <v>99.69</v>
          </cell>
          <cell r="E412">
            <v>96.09</v>
          </cell>
        </row>
        <row r="413">
          <cell r="A413">
            <v>20081030</v>
          </cell>
          <cell r="B413">
            <v>39751</v>
          </cell>
          <cell r="C413">
            <v>97.38</v>
          </cell>
          <cell r="D413">
            <v>99.13</v>
          </cell>
          <cell r="E413">
            <v>97.22</v>
          </cell>
        </row>
        <row r="414">
          <cell r="A414">
            <v>20081031</v>
          </cell>
          <cell r="B414">
            <v>39752</v>
          </cell>
          <cell r="C414">
            <v>98.61</v>
          </cell>
          <cell r="D414">
            <v>99.11</v>
          </cell>
          <cell r="E414">
            <v>96.36</v>
          </cell>
        </row>
        <row r="415">
          <cell r="A415">
            <v>20081103</v>
          </cell>
          <cell r="B415">
            <v>39755</v>
          </cell>
          <cell r="C415">
            <v>98.28</v>
          </cell>
          <cell r="D415">
            <v>99.66</v>
          </cell>
          <cell r="E415">
            <v>98.22</v>
          </cell>
        </row>
        <row r="416">
          <cell r="A416">
            <v>20081104</v>
          </cell>
          <cell r="B416">
            <v>39756</v>
          </cell>
          <cell r="C416">
            <v>99.12</v>
          </cell>
          <cell r="D416">
            <v>100.55</v>
          </cell>
          <cell r="E416">
            <v>98.39</v>
          </cell>
        </row>
        <row r="417">
          <cell r="A417">
            <v>20081105</v>
          </cell>
          <cell r="B417">
            <v>39757</v>
          </cell>
          <cell r="C417">
            <v>99.72</v>
          </cell>
          <cell r="D417">
            <v>99.94</v>
          </cell>
          <cell r="E417">
            <v>97.89</v>
          </cell>
        </row>
        <row r="418">
          <cell r="A418">
            <v>20081106</v>
          </cell>
          <cell r="B418">
            <v>39758</v>
          </cell>
          <cell r="C418">
            <v>97.94</v>
          </cell>
          <cell r="D418">
            <v>98.67</v>
          </cell>
          <cell r="E418">
            <v>97.51</v>
          </cell>
        </row>
        <row r="419">
          <cell r="A419">
            <v>20081107</v>
          </cell>
          <cell r="B419">
            <v>39759</v>
          </cell>
          <cell r="C419">
            <v>97.75</v>
          </cell>
          <cell r="D419">
            <v>98.68</v>
          </cell>
          <cell r="E419">
            <v>96.77</v>
          </cell>
        </row>
        <row r="420">
          <cell r="A420">
            <v>20081110</v>
          </cell>
          <cell r="B420">
            <v>39762</v>
          </cell>
          <cell r="C420">
            <v>98.97</v>
          </cell>
          <cell r="D420">
            <v>99.47</v>
          </cell>
          <cell r="E420">
            <v>97.61</v>
          </cell>
        </row>
        <row r="421">
          <cell r="A421">
            <v>20081111</v>
          </cell>
          <cell r="B421">
            <v>39763</v>
          </cell>
          <cell r="C421">
            <v>98</v>
          </cell>
          <cell r="D421">
            <v>98.3</v>
          </cell>
          <cell r="E421">
            <v>97.31</v>
          </cell>
        </row>
        <row r="422">
          <cell r="A422">
            <v>20081112</v>
          </cell>
          <cell r="B422">
            <v>39764</v>
          </cell>
          <cell r="C422">
            <v>97.65</v>
          </cell>
          <cell r="D422">
            <v>98.08</v>
          </cell>
          <cell r="E422">
            <v>94.48</v>
          </cell>
        </row>
        <row r="423">
          <cell r="A423">
            <v>20081113</v>
          </cell>
          <cell r="B423">
            <v>39765</v>
          </cell>
          <cell r="C423">
            <v>95.03</v>
          </cell>
          <cell r="D423">
            <v>98.25</v>
          </cell>
          <cell r="E423">
            <v>94.53</v>
          </cell>
        </row>
        <row r="424">
          <cell r="A424">
            <v>20081114</v>
          </cell>
          <cell r="B424">
            <v>39766</v>
          </cell>
          <cell r="C424">
            <v>97.71</v>
          </cell>
          <cell r="D424">
            <v>98.07</v>
          </cell>
          <cell r="E424">
            <v>96.13</v>
          </cell>
        </row>
        <row r="425">
          <cell r="A425">
            <v>20081117</v>
          </cell>
          <cell r="B425">
            <v>39769</v>
          </cell>
          <cell r="C425">
            <v>96.27</v>
          </cell>
          <cell r="D425">
            <v>97.56</v>
          </cell>
          <cell r="E425">
            <v>95.94</v>
          </cell>
        </row>
        <row r="426">
          <cell r="A426">
            <v>20081118</v>
          </cell>
          <cell r="B426">
            <v>39770</v>
          </cell>
          <cell r="C426">
            <v>96.42</v>
          </cell>
          <cell r="D426">
            <v>97.42</v>
          </cell>
          <cell r="E426">
            <v>96.03</v>
          </cell>
        </row>
        <row r="427">
          <cell r="A427">
            <v>20081119</v>
          </cell>
          <cell r="B427">
            <v>39771</v>
          </cell>
          <cell r="C427">
            <v>97.02</v>
          </cell>
          <cell r="D427">
            <v>97.16</v>
          </cell>
          <cell r="E427">
            <v>95.67</v>
          </cell>
        </row>
        <row r="428">
          <cell r="A428">
            <v>20081120</v>
          </cell>
          <cell r="B428">
            <v>39772</v>
          </cell>
          <cell r="C428">
            <v>95.73</v>
          </cell>
          <cell r="D428">
            <v>96.22</v>
          </cell>
          <cell r="E428">
            <v>93.56</v>
          </cell>
        </row>
        <row r="429">
          <cell r="A429">
            <v>20081121</v>
          </cell>
          <cell r="B429">
            <v>39773</v>
          </cell>
          <cell r="C429">
            <v>93.72</v>
          </cell>
          <cell r="D429">
            <v>95.97</v>
          </cell>
          <cell r="E429">
            <v>93.66</v>
          </cell>
        </row>
        <row r="430">
          <cell r="A430">
            <v>20081124</v>
          </cell>
          <cell r="B430">
            <v>39776</v>
          </cell>
          <cell r="C430">
            <v>95.98</v>
          </cell>
          <cell r="D430">
            <v>97.35</v>
          </cell>
          <cell r="E430">
            <v>94.95</v>
          </cell>
        </row>
        <row r="431">
          <cell r="A431">
            <v>20081125</v>
          </cell>
          <cell r="B431">
            <v>39777</v>
          </cell>
          <cell r="C431">
            <v>97.34</v>
          </cell>
          <cell r="D431">
            <v>97.43</v>
          </cell>
          <cell r="E431">
            <v>94.96</v>
          </cell>
        </row>
        <row r="432">
          <cell r="A432">
            <v>20081126</v>
          </cell>
          <cell r="B432">
            <v>39778</v>
          </cell>
          <cell r="C432">
            <v>95.23</v>
          </cell>
          <cell r="D432">
            <v>95.94</v>
          </cell>
          <cell r="E432">
            <v>94.61</v>
          </cell>
        </row>
        <row r="433">
          <cell r="A433">
            <v>20081127</v>
          </cell>
          <cell r="B433">
            <v>39779</v>
          </cell>
          <cell r="C433">
            <v>95.66</v>
          </cell>
          <cell r="D433">
            <v>95.72</v>
          </cell>
          <cell r="E433">
            <v>95.01</v>
          </cell>
        </row>
        <row r="434">
          <cell r="A434">
            <v>20081128</v>
          </cell>
          <cell r="B434">
            <v>39780</v>
          </cell>
          <cell r="C434">
            <v>95.17</v>
          </cell>
          <cell r="D434">
            <v>95.72</v>
          </cell>
          <cell r="E434">
            <v>95.14</v>
          </cell>
        </row>
        <row r="435">
          <cell r="A435">
            <v>20081201</v>
          </cell>
          <cell r="B435">
            <v>39783</v>
          </cell>
          <cell r="C435">
            <v>95.55</v>
          </cell>
          <cell r="D435">
            <v>95.56</v>
          </cell>
          <cell r="E435">
            <v>93.06</v>
          </cell>
        </row>
        <row r="436">
          <cell r="A436">
            <v>20081202</v>
          </cell>
          <cell r="B436">
            <v>39784</v>
          </cell>
          <cell r="C436">
            <v>93.22</v>
          </cell>
          <cell r="D436">
            <v>93.81</v>
          </cell>
          <cell r="E436">
            <v>92.64</v>
          </cell>
        </row>
        <row r="437">
          <cell r="A437">
            <v>20081203</v>
          </cell>
          <cell r="B437">
            <v>39785</v>
          </cell>
          <cell r="C437">
            <v>93.18</v>
          </cell>
          <cell r="D437">
            <v>93.61</v>
          </cell>
          <cell r="E437">
            <v>92.54</v>
          </cell>
        </row>
        <row r="438">
          <cell r="A438">
            <v>20081204</v>
          </cell>
          <cell r="B438">
            <v>39786</v>
          </cell>
          <cell r="C438">
            <v>93.29</v>
          </cell>
          <cell r="D438">
            <v>93.41</v>
          </cell>
          <cell r="E438">
            <v>92.08</v>
          </cell>
        </row>
        <row r="439">
          <cell r="A439">
            <v>20081205</v>
          </cell>
          <cell r="B439">
            <v>39787</v>
          </cell>
          <cell r="C439">
            <v>92.24</v>
          </cell>
          <cell r="D439">
            <v>93.37</v>
          </cell>
          <cell r="E439">
            <v>91.6</v>
          </cell>
        </row>
        <row r="440">
          <cell r="A440">
            <v>20081208</v>
          </cell>
          <cell r="B440">
            <v>39790</v>
          </cell>
          <cell r="C440">
            <v>92.71</v>
          </cell>
          <cell r="D440">
            <v>93.89</v>
          </cell>
          <cell r="E440">
            <v>92.59</v>
          </cell>
        </row>
        <row r="441">
          <cell r="A441">
            <v>20081209</v>
          </cell>
          <cell r="B441">
            <v>39791</v>
          </cell>
          <cell r="C441">
            <v>92.82</v>
          </cell>
          <cell r="D441">
            <v>93.06</v>
          </cell>
          <cell r="E441">
            <v>91.94</v>
          </cell>
        </row>
        <row r="442">
          <cell r="A442">
            <v>20081210</v>
          </cell>
          <cell r="B442">
            <v>39792</v>
          </cell>
          <cell r="C442">
            <v>92.12</v>
          </cell>
          <cell r="D442">
            <v>93.02</v>
          </cell>
          <cell r="E442">
            <v>92.09</v>
          </cell>
        </row>
        <row r="443">
          <cell r="A443">
            <v>20081211</v>
          </cell>
          <cell r="B443">
            <v>39793</v>
          </cell>
          <cell r="C443">
            <v>92.76</v>
          </cell>
          <cell r="D443">
            <v>92.88</v>
          </cell>
          <cell r="E443">
            <v>91.17</v>
          </cell>
        </row>
        <row r="444">
          <cell r="A444">
            <v>20081212</v>
          </cell>
          <cell r="B444">
            <v>39794</v>
          </cell>
          <cell r="C444">
            <v>91.46</v>
          </cell>
          <cell r="D444">
            <v>91.86</v>
          </cell>
          <cell r="E444">
            <v>88.36</v>
          </cell>
        </row>
        <row r="445">
          <cell r="A445">
            <v>20081215</v>
          </cell>
          <cell r="B445">
            <v>39797</v>
          </cell>
          <cell r="C445">
            <v>90.97</v>
          </cell>
          <cell r="D445">
            <v>91.35</v>
          </cell>
          <cell r="E445">
            <v>90.25</v>
          </cell>
        </row>
        <row r="446">
          <cell r="A446">
            <v>20081216</v>
          </cell>
          <cell r="B446">
            <v>39798</v>
          </cell>
          <cell r="C446">
            <v>90.65</v>
          </cell>
          <cell r="D446">
            <v>90.73</v>
          </cell>
          <cell r="E446">
            <v>88.66</v>
          </cell>
        </row>
        <row r="447">
          <cell r="A447">
            <v>20081217</v>
          </cell>
          <cell r="B447">
            <v>39799</v>
          </cell>
          <cell r="C447">
            <v>89.06</v>
          </cell>
          <cell r="D447">
            <v>89.21</v>
          </cell>
          <cell r="E447">
            <v>87.16</v>
          </cell>
        </row>
        <row r="448">
          <cell r="A448">
            <v>20081218</v>
          </cell>
          <cell r="B448">
            <v>39800</v>
          </cell>
          <cell r="C448">
            <v>87.24</v>
          </cell>
          <cell r="D448">
            <v>90.03</v>
          </cell>
          <cell r="E448">
            <v>87.19</v>
          </cell>
        </row>
        <row r="449">
          <cell r="A449">
            <v>20081219</v>
          </cell>
          <cell r="B449">
            <v>39801</v>
          </cell>
          <cell r="C449">
            <v>89.45</v>
          </cell>
          <cell r="D449">
            <v>89.84</v>
          </cell>
          <cell r="E449">
            <v>88.45</v>
          </cell>
        </row>
        <row r="450">
          <cell r="A450">
            <v>20081222</v>
          </cell>
          <cell r="B450">
            <v>39804</v>
          </cell>
          <cell r="C450">
            <v>89.29</v>
          </cell>
          <cell r="D450">
            <v>90.44</v>
          </cell>
          <cell r="E450">
            <v>89.27</v>
          </cell>
        </row>
        <row r="451">
          <cell r="A451">
            <v>20081223</v>
          </cell>
          <cell r="B451">
            <v>39805</v>
          </cell>
          <cell r="C451">
            <v>90.26</v>
          </cell>
          <cell r="D451">
            <v>90.99</v>
          </cell>
          <cell r="E451">
            <v>89.91</v>
          </cell>
        </row>
        <row r="452">
          <cell r="A452">
            <v>20081224</v>
          </cell>
          <cell r="B452">
            <v>39806</v>
          </cell>
          <cell r="C452">
            <v>90.98</v>
          </cell>
          <cell r="D452">
            <v>90.98</v>
          </cell>
          <cell r="E452">
            <v>90.25</v>
          </cell>
        </row>
        <row r="453">
          <cell r="A453">
            <v>20081225</v>
          </cell>
          <cell r="B453">
            <v>39807</v>
          </cell>
          <cell r="C453">
            <v>90.45</v>
          </cell>
          <cell r="D453">
            <v>90.64</v>
          </cell>
          <cell r="E453">
            <v>90.27</v>
          </cell>
        </row>
        <row r="454">
          <cell r="A454">
            <v>20081229</v>
          </cell>
          <cell r="B454">
            <v>39811</v>
          </cell>
          <cell r="C454">
            <v>90.66</v>
          </cell>
          <cell r="D454">
            <v>90.73</v>
          </cell>
          <cell r="E454">
            <v>89.76</v>
          </cell>
        </row>
        <row r="455">
          <cell r="A455">
            <v>20081230</v>
          </cell>
          <cell r="B455">
            <v>39812</v>
          </cell>
          <cell r="C455">
            <v>90.67</v>
          </cell>
          <cell r="D455">
            <v>90.97</v>
          </cell>
          <cell r="E455">
            <v>90.03</v>
          </cell>
        </row>
        <row r="456">
          <cell r="A456">
            <v>20081231</v>
          </cell>
          <cell r="B456">
            <v>39813</v>
          </cell>
          <cell r="C456">
            <v>90.34</v>
          </cell>
          <cell r="D456">
            <v>90.84</v>
          </cell>
          <cell r="E456">
            <v>90.13</v>
          </cell>
        </row>
        <row r="457">
          <cell r="A457">
            <v>20090102</v>
          </cell>
          <cell r="B457">
            <v>39815</v>
          </cell>
          <cell r="C457">
            <v>90.9</v>
          </cell>
          <cell r="D457">
            <v>92.41</v>
          </cell>
          <cell r="E457">
            <v>90.67</v>
          </cell>
        </row>
        <row r="458">
          <cell r="A458">
            <v>20090105</v>
          </cell>
          <cell r="B458">
            <v>39818</v>
          </cell>
          <cell r="C458">
            <v>92.14</v>
          </cell>
          <cell r="D458">
            <v>93.57</v>
          </cell>
          <cell r="E458">
            <v>91.81</v>
          </cell>
        </row>
        <row r="459">
          <cell r="A459">
            <v>20090106</v>
          </cell>
          <cell r="B459">
            <v>39819</v>
          </cell>
          <cell r="C459">
            <v>93.38</v>
          </cell>
          <cell r="D459">
            <v>94.62</v>
          </cell>
          <cell r="E459">
            <v>92.85</v>
          </cell>
        </row>
        <row r="460">
          <cell r="A460">
            <v>20090107</v>
          </cell>
          <cell r="B460">
            <v>39820</v>
          </cell>
          <cell r="C460">
            <v>93.65</v>
          </cell>
          <cell r="D460">
            <v>94.12</v>
          </cell>
          <cell r="E460">
            <v>92.34</v>
          </cell>
        </row>
        <row r="461">
          <cell r="A461">
            <v>20090108</v>
          </cell>
          <cell r="B461">
            <v>39821</v>
          </cell>
          <cell r="C461">
            <v>92.65</v>
          </cell>
          <cell r="D461">
            <v>92.92</v>
          </cell>
          <cell r="E461">
            <v>90.86</v>
          </cell>
        </row>
        <row r="462">
          <cell r="A462">
            <v>20090109</v>
          </cell>
          <cell r="B462">
            <v>39822</v>
          </cell>
          <cell r="C462">
            <v>91.23</v>
          </cell>
          <cell r="D462">
            <v>91.65</v>
          </cell>
          <cell r="E462">
            <v>90.16</v>
          </cell>
        </row>
        <row r="463">
          <cell r="A463">
            <v>20090112</v>
          </cell>
          <cell r="B463">
            <v>39825</v>
          </cell>
          <cell r="C463">
            <v>90.04</v>
          </cell>
          <cell r="D463">
            <v>90.26</v>
          </cell>
          <cell r="E463">
            <v>88.89</v>
          </cell>
        </row>
        <row r="464">
          <cell r="A464">
            <v>20090113</v>
          </cell>
          <cell r="B464">
            <v>39826</v>
          </cell>
          <cell r="C464">
            <v>89.22</v>
          </cell>
          <cell r="D464">
            <v>89.88</v>
          </cell>
          <cell r="E464">
            <v>88.78</v>
          </cell>
        </row>
        <row r="465">
          <cell r="A465">
            <v>20090114</v>
          </cell>
          <cell r="B465">
            <v>39827</v>
          </cell>
          <cell r="C465">
            <v>89.39</v>
          </cell>
          <cell r="D465">
            <v>89.96</v>
          </cell>
          <cell r="E465">
            <v>88.61</v>
          </cell>
        </row>
        <row r="466">
          <cell r="A466">
            <v>20090115</v>
          </cell>
          <cell r="B466">
            <v>39828</v>
          </cell>
          <cell r="C466">
            <v>89.06</v>
          </cell>
          <cell r="D466">
            <v>90.02</v>
          </cell>
          <cell r="E466">
            <v>88.5</v>
          </cell>
        </row>
        <row r="467">
          <cell r="A467">
            <v>20090116</v>
          </cell>
          <cell r="B467">
            <v>39829</v>
          </cell>
          <cell r="C467">
            <v>89.84</v>
          </cell>
          <cell r="D467">
            <v>90.91</v>
          </cell>
          <cell r="E467">
            <v>89.74</v>
          </cell>
        </row>
        <row r="468">
          <cell r="A468">
            <v>20090119</v>
          </cell>
          <cell r="B468">
            <v>39832</v>
          </cell>
          <cell r="C468">
            <v>91</v>
          </cell>
          <cell r="D468">
            <v>91.29</v>
          </cell>
          <cell r="E468">
            <v>90.16</v>
          </cell>
        </row>
        <row r="469">
          <cell r="A469">
            <v>20090120</v>
          </cell>
          <cell r="B469">
            <v>39833</v>
          </cell>
          <cell r="C469">
            <v>90.71</v>
          </cell>
          <cell r="D469">
            <v>90.97</v>
          </cell>
          <cell r="E469">
            <v>89.69</v>
          </cell>
        </row>
        <row r="470">
          <cell r="A470">
            <v>20090121</v>
          </cell>
          <cell r="B470">
            <v>39834</v>
          </cell>
          <cell r="C470">
            <v>89.76</v>
          </cell>
          <cell r="D470">
            <v>90.15</v>
          </cell>
          <cell r="E470">
            <v>87.17</v>
          </cell>
        </row>
        <row r="471">
          <cell r="A471">
            <v>20090122</v>
          </cell>
          <cell r="B471">
            <v>39835</v>
          </cell>
          <cell r="C471">
            <v>89.48</v>
          </cell>
          <cell r="D471">
            <v>89.53</v>
          </cell>
          <cell r="E471">
            <v>88.07</v>
          </cell>
        </row>
        <row r="472">
          <cell r="A472">
            <v>20090123</v>
          </cell>
          <cell r="B472">
            <v>39836</v>
          </cell>
          <cell r="C472">
            <v>88.91</v>
          </cell>
          <cell r="D472">
            <v>89.57</v>
          </cell>
          <cell r="E472">
            <v>88</v>
          </cell>
        </row>
        <row r="473">
          <cell r="A473">
            <v>20090126</v>
          </cell>
          <cell r="B473">
            <v>39839</v>
          </cell>
          <cell r="C473">
            <v>88.42</v>
          </cell>
          <cell r="D473">
            <v>89.68</v>
          </cell>
          <cell r="E473">
            <v>88.28</v>
          </cell>
        </row>
        <row r="474">
          <cell r="A474">
            <v>20090127</v>
          </cell>
          <cell r="B474">
            <v>39840</v>
          </cell>
          <cell r="C474">
            <v>89.09</v>
          </cell>
          <cell r="D474">
            <v>90.07</v>
          </cell>
          <cell r="E474">
            <v>88.46</v>
          </cell>
        </row>
        <row r="475">
          <cell r="A475">
            <v>20090128</v>
          </cell>
          <cell r="B475">
            <v>39841</v>
          </cell>
          <cell r="C475">
            <v>88.97</v>
          </cell>
          <cell r="D475">
            <v>90.75</v>
          </cell>
          <cell r="E475">
            <v>88.89</v>
          </cell>
        </row>
        <row r="476">
          <cell r="A476">
            <v>20090129</v>
          </cell>
          <cell r="B476">
            <v>39842</v>
          </cell>
          <cell r="C476">
            <v>90.26</v>
          </cell>
          <cell r="D476">
            <v>90.65</v>
          </cell>
          <cell r="E476">
            <v>89.49</v>
          </cell>
        </row>
        <row r="477">
          <cell r="A477">
            <v>20090130</v>
          </cell>
          <cell r="B477">
            <v>39843</v>
          </cell>
          <cell r="C477">
            <v>90.03</v>
          </cell>
          <cell r="D477">
            <v>90.16</v>
          </cell>
          <cell r="E477">
            <v>89.2</v>
          </cell>
        </row>
        <row r="478">
          <cell r="A478">
            <v>20090202</v>
          </cell>
          <cell r="B478">
            <v>39846</v>
          </cell>
          <cell r="C478">
            <v>89.69</v>
          </cell>
          <cell r="D478">
            <v>89.98</v>
          </cell>
          <cell r="E478">
            <v>88.81</v>
          </cell>
        </row>
        <row r="479">
          <cell r="A479">
            <v>20090203</v>
          </cell>
          <cell r="B479">
            <v>39847</v>
          </cell>
          <cell r="C479">
            <v>89.45</v>
          </cell>
          <cell r="D479">
            <v>89.97</v>
          </cell>
          <cell r="E479">
            <v>88.6</v>
          </cell>
        </row>
        <row r="480">
          <cell r="A480">
            <v>20090204</v>
          </cell>
          <cell r="B480">
            <v>39848</v>
          </cell>
          <cell r="C480">
            <v>89.44</v>
          </cell>
          <cell r="D480">
            <v>89.78</v>
          </cell>
          <cell r="E480">
            <v>88.83</v>
          </cell>
        </row>
        <row r="481">
          <cell r="A481">
            <v>20090205</v>
          </cell>
          <cell r="B481">
            <v>39849</v>
          </cell>
          <cell r="C481">
            <v>89.44</v>
          </cell>
          <cell r="D481">
            <v>92.25</v>
          </cell>
          <cell r="E481">
            <v>89.22</v>
          </cell>
        </row>
        <row r="482">
          <cell r="A482">
            <v>20090206</v>
          </cell>
          <cell r="B482">
            <v>39850</v>
          </cell>
          <cell r="C482">
            <v>91.19</v>
          </cell>
          <cell r="D482">
            <v>92.21</v>
          </cell>
          <cell r="E482">
            <v>90.74</v>
          </cell>
        </row>
        <row r="483">
          <cell r="A483">
            <v>20090209</v>
          </cell>
          <cell r="B483">
            <v>39853</v>
          </cell>
          <cell r="C483">
            <v>92.13</v>
          </cell>
          <cell r="D483">
            <v>92.41</v>
          </cell>
          <cell r="E483">
            <v>90.89</v>
          </cell>
        </row>
        <row r="484">
          <cell r="A484">
            <v>20090210</v>
          </cell>
          <cell r="B484">
            <v>39854</v>
          </cell>
          <cell r="C484">
            <v>91.47</v>
          </cell>
          <cell r="D484">
            <v>91.66</v>
          </cell>
          <cell r="E484">
            <v>90.13</v>
          </cell>
        </row>
        <row r="485">
          <cell r="A485">
            <v>20090211</v>
          </cell>
          <cell r="B485">
            <v>39855</v>
          </cell>
          <cell r="C485">
            <v>90.47</v>
          </cell>
          <cell r="D485">
            <v>90.75</v>
          </cell>
          <cell r="E485">
            <v>89.72</v>
          </cell>
        </row>
        <row r="486">
          <cell r="A486">
            <v>20090212</v>
          </cell>
          <cell r="B486">
            <v>39856</v>
          </cell>
          <cell r="C486">
            <v>90.4</v>
          </cell>
          <cell r="D486">
            <v>91.12</v>
          </cell>
          <cell r="E486">
            <v>89.83</v>
          </cell>
        </row>
        <row r="487">
          <cell r="A487">
            <v>20090213</v>
          </cell>
          <cell r="B487">
            <v>39857</v>
          </cell>
          <cell r="C487">
            <v>90.94</v>
          </cell>
          <cell r="D487">
            <v>92.01</v>
          </cell>
          <cell r="E487">
            <v>90.55</v>
          </cell>
        </row>
        <row r="488">
          <cell r="A488">
            <v>20090216</v>
          </cell>
          <cell r="B488">
            <v>39860</v>
          </cell>
          <cell r="C488">
            <v>91.82</v>
          </cell>
          <cell r="D488">
            <v>92.07</v>
          </cell>
          <cell r="E488">
            <v>91.43</v>
          </cell>
        </row>
        <row r="489">
          <cell r="A489">
            <v>20090217</v>
          </cell>
          <cell r="B489">
            <v>39861</v>
          </cell>
          <cell r="C489">
            <v>91.73</v>
          </cell>
          <cell r="D489">
            <v>92.76</v>
          </cell>
          <cell r="E489">
            <v>91.57</v>
          </cell>
        </row>
        <row r="490">
          <cell r="A490">
            <v>20090218</v>
          </cell>
          <cell r="B490">
            <v>39862</v>
          </cell>
          <cell r="C490">
            <v>92.41</v>
          </cell>
          <cell r="D490">
            <v>93.96</v>
          </cell>
          <cell r="E490">
            <v>92.1</v>
          </cell>
        </row>
        <row r="491">
          <cell r="A491">
            <v>20090219</v>
          </cell>
          <cell r="B491">
            <v>39863</v>
          </cell>
          <cell r="C491">
            <v>93.78</v>
          </cell>
          <cell r="D491">
            <v>94.47</v>
          </cell>
          <cell r="E491">
            <v>93.31</v>
          </cell>
        </row>
        <row r="492">
          <cell r="A492">
            <v>20090220</v>
          </cell>
          <cell r="B492">
            <v>39864</v>
          </cell>
          <cell r="C492">
            <v>94.2</v>
          </cell>
          <cell r="D492">
            <v>94.37</v>
          </cell>
          <cell r="E492">
            <v>92.53</v>
          </cell>
        </row>
        <row r="493">
          <cell r="A493">
            <v>20090223</v>
          </cell>
          <cell r="B493">
            <v>39867</v>
          </cell>
          <cell r="C493">
            <v>93.52</v>
          </cell>
          <cell r="D493">
            <v>94.95</v>
          </cell>
          <cell r="E493">
            <v>92.77</v>
          </cell>
        </row>
        <row r="494">
          <cell r="A494">
            <v>20090224</v>
          </cell>
          <cell r="B494">
            <v>39868</v>
          </cell>
          <cell r="C494">
            <v>94.61</v>
          </cell>
          <cell r="D494">
            <v>96.94</v>
          </cell>
          <cell r="E494">
            <v>94.27</v>
          </cell>
        </row>
        <row r="495">
          <cell r="A495">
            <v>20090225</v>
          </cell>
          <cell r="B495">
            <v>39869</v>
          </cell>
          <cell r="C495">
            <v>96.63</v>
          </cell>
          <cell r="D495">
            <v>97.79</v>
          </cell>
          <cell r="E495">
            <v>96.37</v>
          </cell>
        </row>
        <row r="496">
          <cell r="A496">
            <v>20090226</v>
          </cell>
          <cell r="B496">
            <v>39870</v>
          </cell>
          <cell r="C496">
            <v>97.4</v>
          </cell>
          <cell r="D496">
            <v>98.71</v>
          </cell>
          <cell r="E496">
            <v>97.33</v>
          </cell>
        </row>
        <row r="497">
          <cell r="A497">
            <v>20090227</v>
          </cell>
          <cell r="B497">
            <v>39871</v>
          </cell>
          <cell r="C497">
            <v>98.51</v>
          </cell>
          <cell r="D497">
            <v>98.62</v>
          </cell>
          <cell r="E497">
            <v>96.86</v>
          </cell>
        </row>
        <row r="498">
          <cell r="A498">
            <v>20090302</v>
          </cell>
          <cell r="B498">
            <v>39874</v>
          </cell>
          <cell r="C498">
            <v>97.66</v>
          </cell>
          <cell r="D498">
            <v>97.91</v>
          </cell>
          <cell r="E498">
            <v>96.94</v>
          </cell>
        </row>
        <row r="499">
          <cell r="A499">
            <v>20090303</v>
          </cell>
          <cell r="B499">
            <v>39875</v>
          </cell>
          <cell r="C499">
            <v>97.43</v>
          </cell>
          <cell r="D499">
            <v>98.59</v>
          </cell>
          <cell r="E499">
            <v>97</v>
          </cell>
        </row>
        <row r="500">
          <cell r="A500">
            <v>20090304</v>
          </cell>
          <cell r="B500">
            <v>39876</v>
          </cell>
          <cell r="C500">
            <v>98.31</v>
          </cell>
          <cell r="D500">
            <v>99.48</v>
          </cell>
          <cell r="E500">
            <v>98.03</v>
          </cell>
        </row>
        <row r="501">
          <cell r="A501">
            <v>20090305</v>
          </cell>
          <cell r="B501">
            <v>39877</v>
          </cell>
          <cell r="C501">
            <v>99.07</v>
          </cell>
          <cell r="D501">
            <v>99.68</v>
          </cell>
          <cell r="E501">
            <v>97.73</v>
          </cell>
        </row>
        <row r="502">
          <cell r="A502">
            <v>20090306</v>
          </cell>
          <cell r="B502">
            <v>39878</v>
          </cell>
          <cell r="C502">
            <v>97.87</v>
          </cell>
          <cell r="D502">
            <v>98.5</v>
          </cell>
          <cell r="E502">
            <v>96.59</v>
          </cell>
        </row>
        <row r="503">
          <cell r="A503">
            <v>20090309</v>
          </cell>
          <cell r="B503">
            <v>39881</v>
          </cell>
          <cell r="C503">
            <v>98.27</v>
          </cell>
          <cell r="D503">
            <v>99.18</v>
          </cell>
          <cell r="E503">
            <v>97.91</v>
          </cell>
        </row>
        <row r="504">
          <cell r="A504">
            <v>20090310</v>
          </cell>
          <cell r="B504">
            <v>39882</v>
          </cell>
          <cell r="C504">
            <v>98.84</v>
          </cell>
          <cell r="D504">
            <v>99.14</v>
          </cell>
          <cell r="E504">
            <v>97.92</v>
          </cell>
        </row>
        <row r="505">
          <cell r="A505">
            <v>20090311</v>
          </cell>
          <cell r="B505">
            <v>39883</v>
          </cell>
          <cell r="C505">
            <v>98.67</v>
          </cell>
          <cell r="D505">
            <v>98.84</v>
          </cell>
          <cell r="E505">
            <v>97.06</v>
          </cell>
        </row>
        <row r="506">
          <cell r="A506">
            <v>20090312</v>
          </cell>
          <cell r="B506">
            <v>39884</v>
          </cell>
          <cell r="C506">
            <v>97.28</v>
          </cell>
          <cell r="D506">
            <v>98.52</v>
          </cell>
          <cell r="E506">
            <v>95.67</v>
          </cell>
        </row>
        <row r="507">
          <cell r="A507">
            <v>20090313</v>
          </cell>
          <cell r="B507">
            <v>39885</v>
          </cell>
          <cell r="C507">
            <v>97.72</v>
          </cell>
          <cell r="D507">
            <v>98.65</v>
          </cell>
          <cell r="E507">
            <v>97.14</v>
          </cell>
        </row>
        <row r="508">
          <cell r="A508">
            <v>20090316</v>
          </cell>
          <cell r="B508">
            <v>39888</v>
          </cell>
          <cell r="C508">
            <v>98.09</v>
          </cell>
          <cell r="D508">
            <v>98.65</v>
          </cell>
          <cell r="E508">
            <v>97.98</v>
          </cell>
        </row>
        <row r="509">
          <cell r="A509">
            <v>20090317</v>
          </cell>
          <cell r="B509">
            <v>39889</v>
          </cell>
          <cell r="C509">
            <v>98.18</v>
          </cell>
          <cell r="D509">
            <v>98.97</v>
          </cell>
          <cell r="E509">
            <v>98.09</v>
          </cell>
        </row>
        <row r="510">
          <cell r="A510">
            <v>20090318</v>
          </cell>
          <cell r="B510">
            <v>39890</v>
          </cell>
          <cell r="C510">
            <v>98.59</v>
          </cell>
          <cell r="D510">
            <v>98.84</v>
          </cell>
          <cell r="E510">
            <v>95.69</v>
          </cell>
        </row>
        <row r="511">
          <cell r="A511">
            <v>20090319</v>
          </cell>
          <cell r="B511">
            <v>39891</v>
          </cell>
          <cell r="C511">
            <v>96.25</v>
          </cell>
          <cell r="D511">
            <v>96.61</v>
          </cell>
          <cell r="E511">
            <v>93.55</v>
          </cell>
        </row>
        <row r="512">
          <cell r="A512">
            <v>20090320</v>
          </cell>
          <cell r="B512">
            <v>39892</v>
          </cell>
          <cell r="C512">
            <v>94.5</v>
          </cell>
          <cell r="D512">
            <v>96.27</v>
          </cell>
          <cell r="E512">
            <v>94.16</v>
          </cell>
        </row>
        <row r="513">
          <cell r="A513">
            <v>20090323</v>
          </cell>
          <cell r="B513">
            <v>39895</v>
          </cell>
          <cell r="C513">
            <v>95.69</v>
          </cell>
          <cell r="D513">
            <v>97.34</v>
          </cell>
          <cell r="E513">
            <v>95.66</v>
          </cell>
        </row>
        <row r="514">
          <cell r="A514">
            <v>20090324</v>
          </cell>
          <cell r="B514">
            <v>39896</v>
          </cell>
          <cell r="C514">
            <v>96.95</v>
          </cell>
          <cell r="D514">
            <v>98.55</v>
          </cell>
          <cell r="E514">
            <v>96.93</v>
          </cell>
        </row>
        <row r="515">
          <cell r="A515">
            <v>20090325</v>
          </cell>
          <cell r="B515">
            <v>39897</v>
          </cell>
          <cell r="C515">
            <v>97.9</v>
          </cell>
          <cell r="D515">
            <v>98.35</v>
          </cell>
          <cell r="E515">
            <v>96.94</v>
          </cell>
        </row>
        <row r="516">
          <cell r="A516">
            <v>20090326</v>
          </cell>
          <cell r="B516">
            <v>39898</v>
          </cell>
          <cell r="C516">
            <v>97.53</v>
          </cell>
          <cell r="D516">
            <v>98.87</v>
          </cell>
          <cell r="E516">
            <v>97.44</v>
          </cell>
        </row>
        <row r="517">
          <cell r="A517">
            <v>20090327</v>
          </cell>
          <cell r="B517">
            <v>39899</v>
          </cell>
          <cell r="C517">
            <v>98.71</v>
          </cell>
          <cell r="D517">
            <v>98.87</v>
          </cell>
          <cell r="E517">
            <v>97.11</v>
          </cell>
        </row>
        <row r="518">
          <cell r="A518">
            <v>20090330</v>
          </cell>
          <cell r="B518">
            <v>39902</v>
          </cell>
          <cell r="C518">
            <v>98.19</v>
          </cell>
          <cell r="D518">
            <v>98.32</v>
          </cell>
          <cell r="E518">
            <v>95.97</v>
          </cell>
        </row>
        <row r="519">
          <cell r="A519">
            <v>20090331</v>
          </cell>
          <cell r="B519">
            <v>39903</v>
          </cell>
          <cell r="C519">
            <v>97.25</v>
          </cell>
          <cell r="D519">
            <v>99.35</v>
          </cell>
          <cell r="E519">
            <v>97.23</v>
          </cell>
        </row>
        <row r="520">
          <cell r="A520">
            <v>20090401</v>
          </cell>
          <cell r="B520">
            <v>39904</v>
          </cell>
          <cell r="C520">
            <v>98.95</v>
          </cell>
          <cell r="D520">
            <v>99.46</v>
          </cell>
          <cell r="E520">
            <v>98.2</v>
          </cell>
        </row>
        <row r="521">
          <cell r="A521">
            <v>20090402</v>
          </cell>
          <cell r="B521">
            <v>39905</v>
          </cell>
          <cell r="C521">
            <v>98.54</v>
          </cell>
          <cell r="D521">
            <v>99.89</v>
          </cell>
          <cell r="E521">
            <v>98.4</v>
          </cell>
        </row>
        <row r="522">
          <cell r="A522">
            <v>20090403</v>
          </cell>
          <cell r="B522">
            <v>39906</v>
          </cell>
          <cell r="C522">
            <v>99.5</v>
          </cell>
          <cell r="D522">
            <v>100.34</v>
          </cell>
          <cell r="E522">
            <v>99.33</v>
          </cell>
        </row>
        <row r="523">
          <cell r="A523">
            <v>20090406</v>
          </cell>
          <cell r="B523">
            <v>39909</v>
          </cell>
          <cell r="C523">
            <v>100.46</v>
          </cell>
          <cell r="D523">
            <v>101.43</v>
          </cell>
          <cell r="E523">
            <v>100.34</v>
          </cell>
        </row>
        <row r="524">
          <cell r="A524">
            <v>20090407</v>
          </cell>
          <cell r="B524">
            <v>39910</v>
          </cell>
          <cell r="C524">
            <v>100.93</v>
          </cell>
          <cell r="D524">
            <v>101.09</v>
          </cell>
          <cell r="E524">
            <v>99.85</v>
          </cell>
        </row>
        <row r="525">
          <cell r="A525">
            <v>20090408</v>
          </cell>
          <cell r="B525">
            <v>39911</v>
          </cell>
          <cell r="C525">
            <v>100.39</v>
          </cell>
          <cell r="D525">
            <v>100.84</v>
          </cell>
          <cell r="E525">
            <v>99.29</v>
          </cell>
        </row>
        <row r="526">
          <cell r="A526">
            <v>20090409</v>
          </cell>
          <cell r="B526">
            <v>39912</v>
          </cell>
          <cell r="C526">
            <v>99.73</v>
          </cell>
          <cell r="D526">
            <v>100.54</v>
          </cell>
          <cell r="E526">
            <v>99.63</v>
          </cell>
        </row>
        <row r="527">
          <cell r="A527">
            <v>20090410</v>
          </cell>
          <cell r="B527">
            <v>39913</v>
          </cell>
          <cell r="C527">
            <v>100.39</v>
          </cell>
          <cell r="D527">
            <v>100.71</v>
          </cell>
          <cell r="E527">
            <v>100.21</v>
          </cell>
        </row>
        <row r="528">
          <cell r="A528">
            <v>20090413</v>
          </cell>
          <cell r="B528">
            <v>39916</v>
          </cell>
          <cell r="C528">
            <v>100.4</v>
          </cell>
          <cell r="D528">
            <v>100.69</v>
          </cell>
          <cell r="E528">
            <v>99.85</v>
          </cell>
        </row>
        <row r="529">
          <cell r="A529">
            <v>20090414</v>
          </cell>
          <cell r="B529">
            <v>39917</v>
          </cell>
          <cell r="C529">
            <v>100.12</v>
          </cell>
          <cell r="D529">
            <v>100.41</v>
          </cell>
          <cell r="E529">
            <v>98.74</v>
          </cell>
        </row>
        <row r="530">
          <cell r="A530">
            <v>20090415</v>
          </cell>
          <cell r="B530">
            <v>39918</v>
          </cell>
          <cell r="C530">
            <v>98.97</v>
          </cell>
          <cell r="D530">
            <v>99.65</v>
          </cell>
          <cell r="E530">
            <v>98.13</v>
          </cell>
        </row>
        <row r="531">
          <cell r="A531">
            <v>20090416</v>
          </cell>
          <cell r="B531">
            <v>39919</v>
          </cell>
          <cell r="C531">
            <v>99.33</v>
          </cell>
          <cell r="D531">
            <v>99.52</v>
          </cell>
          <cell r="E531">
            <v>98.51</v>
          </cell>
        </row>
        <row r="532">
          <cell r="A532">
            <v>20090417</v>
          </cell>
          <cell r="B532">
            <v>39920</v>
          </cell>
          <cell r="C532">
            <v>99.26</v>
          </cell>
          <cell r="D532">
            <v>99.73</v>
          </cell>
          <cell r="E532">
            <v>98.7</v>
          </cell>
        </row>
        <row r="533">
          <cell r="A533">
            <v>20090420</v>
          </cell>
          <cell r="B533">
            <v>39923</v>
          </cell>
          <cell r="C533">
            <v>99.21</v>
          </cell>
          <cell r="D533">
            <v>99.37</v>
          </cell>
          <cell r="E533">
            <v>97.64</v>
          </cell>
        </row>
        <row r="534">
          <cell r="A534">
            <v>20090421</v>
          </cell>
          <cell r="B534">
            <v>39924</v>
          </cell>
          <cell r="C534">
            <v>97.9</v>
          </cell>
          <cell r="D534">
            <v>98.88</v>
          </cell>
          <cell r="E534">
            <v>97.72</v>
          </cell>
        </row>
        <row r="535">
          <cell r="A535">
            <v>20090422</v>
          </cell>
          <cell r="B535">
            <v>39925</v>
          </cell>
          <cell r="C535">
            <v>98.7</v>
          </cell>
          <cell r="D535">
            <v>98.72</v>
          </cell>
          <cell r="E535">
            <v>97.53</v>
          </cell>
        </row>
        <row r="536">
          <cell r="A536">
            <v>20090423</v>
          </cell>
          <cell r="B536">
            <v>39926</v>
          </cell>
          <cell r="C536">
            <v>97.98</v>
          </cell>
          <cell r="D536">
            <v>98.43</v>
          </cell>
          <cell r="E536">
            <v>97.62</v>
          </cell>
        </row>
        <row r="537">
          <cell r="A537">
            <v>20090424</v>
          </cell>
          <cell r="B537">
            <v>39927</v>
          </cell>
          <cell r="C537">
            <v>97.96</v>
          </cell>
          <cell r="D537">
            <v>98.13</v>
          </cell>
          <cell r="E537">
            <v>96.64</v>
          </cell>
        </row>
        <row r="538">
          <cell r="A538">
            <v>20090427</v>
          </cell>
          <cell r="B538">
            <v>39930</v>
          </cell>
          <cell r="C538">
            <v>96.75</v>
          </cell>
          <cell r="D538">
            <v>97.09</v>
          </cell>
          <cell r="E538">
            <v>96.43</v>
          </cell>
        </row>
        <row r="539">
          <cell r="A539">
            <v>20090428</v>
          </cell>
          <cell r="B539">
            <v>39931</v>
          </cell>
          <cell r="C539">
            <v>96.74</v>
          </cell>
          <cell r="D539">
            <v>96.75</v>
          </cell>
          <cell r="E539">
            <v>95.62</v>
          </cell>
        </row>
        <row r="540">
          <cell r="A540">
            <v>20090429</v>
          </cell>
          <cell r="B540">
            <v>39932</v>
          </cell>
          <cell r="C540">
            <v>96.43</v>
          </cell>
          <cell r="D540">
            <v>97.99</v>
          </cell>
          <cell r="E540">
            <v>96.36</v>
          </cell>
        </row>
        <row r="541">
          <cell r="A541">
            <v>20090430</v>
          </cell>
          <cell r="B541">
            <v>39933</v>
          </cell>
          <cell r="C541">
            <v>97.58</v>
          </cell>
          <cell r="D541">
            <v>98.99</v>
          </cell>
          <cell r="E541">
            <v>97.13</v>
          </cell>
        </row>
        <row r="542">
          <cell r="A542">
            <v>20090501</v>
          </cell>
          <cell r="B542">
            <v>39934</v>
          </cell>
          <cell r="C542">
            <v>98.64</v>
          </cell>
          <cell r="D542">
            <v>99.53</v>
          </cell>
          <cell r="E542">
            <v>98.48</v>
          </cell>
        </row>
        <row r="543">
          <cell r="A543">
            <v>20090504</v>
          </cell>
          <cell r="B543">
            <v>39937</v>
          </cell>
          <cell r="C543">
            <v>99.42</v>
          </cell>
          <cell r="D543">
            <v>99.54</v>
          </cell>
          <cell r="E543">
            <v>98.73</v>
          </cell>
        </row>
        <row r="544">
          <cell r="A544">
            <v>20090505</v>
          </cell>
          <cell r="B544">
            <v>39938</v>
          </cell>
          <cell r="C544">
            <v>98.8</v>
          </cell>
          <cell r="D544">
            <v>99.18</v>
          </cell>
          <cell r="E544">
            <v>98.59</v>
          </cell>
        </row>
        <row r="545">
          <cell r="A545">
            <v>20090506</v>
          </cell>
          <cell r="B545">
            <v>39939</v>
          </cell>
          <cell r="C545">
            <v>98.82</v>
          </cell>
          <cell r="D545">
            <v>99.05</v>
          </cell>
          <cell r="E545">
            <v>97.93</v>
          </cell>
        </row>
        <row r="546">
          <cell r="A546">
            <v>20090507</v>
          </cell>
          <cell r="B546">
            <v>39940</v>
          </cell>
          <cell r="C546">
            <v>98.28</v>
          </cell>
          <cell r="D546">
            <v>99.74</v>
          </cell>
          <cell r="E546">
            <v>98.22</v>
          </cell>
        </row>
        <row r="547">
          <cell r="A547">
            <v>20090508</v>
          </cell>
          <cell r="B547">
            <v>39941</v>
          </cell>
          <cell r="C547">
            <v>99.1</v>
          </cell>
          <cell r="D547">
            <v>99.58</v>
          </cell>
          <cell r="E547">
            <v>98.32</v>
          </cell>
        </row>
        <row r="548">
          <cell r="A548">
            <v>20090511</v>
          </cell>
          <cell r="B548">
            <v>39944</v>
          </cell>
          <cell r="C548">
            <v>98.6</v>
          </cell>
          <cell r="D548">
            <v>98.8</v>
          </cell>
          <cell r="E548">
            <v>97.26</v>
          </cell>
        </row>
        <row r="549">
          <cell r="A549">
            <v>20090512</v>
          </cell>
          <cell r="B549">
            <v>39945</v>
          </cell>
          <cell r="C549">
            <v>97.48</v>
          </cell>
          <cell r="D549">
            <v>97.83</v>
          </cell>
          <cell r="E549">
            <v>96.11</v>
          </cell>
        </row>
        <row r="550">
          <cell r="A550">
            <v>20090513</v>
          </cell>
          <cell r="B550">
            <v>39946</v>
          </cell>
          <cell r="C550">
            <v>96.44</v>
          </cell>
          <cell r="D550">
            <v>96.68</v>
          </cell>
          <cell r="E550">
            <v>95.12</v>
          </cell>
        </row>
        <row r="551">
          <cell r="A551">
            <v>20090514</v>
          </cell>
          <cell r="B551">
            <v>39947</v>
          </cell>
          <cell r="C551">
            <v>95.27</v>
          </cell>
          <cell r="D551">
            <v>95.84</v>
          </cell>
          <cell r="E551">
            <v>95.1</v>
          </cell>
        </row>
        <row r="552">
          <cell r="A552">
            <v>20090515</v>
          </cell>
          <cell r="B552">
            <v>39948</v>
          </cell>
          <cell r="C552">
            <v>95.74</v>
          </cell>
          <cell r="D552">
            <v>96.19</v>
          </cell>
          <cell r="E552">
            <v>94.72</v>
          </cell>
        </row>
        <row r="553">
          <cell r="A553">
            <v>20090518</v>
          </cell>
          <cell r="B553">
            <v>39951</v>
          </cell>
          <cell r="C553">
            <v>95.09</v>
          </cell>
          <cell r="D553">
            <v>96.43</v>
          </cell>
          <cell r="E553">
            <v>94.52</v>
          </cell>
        </row>
        <row r="554">
          <cell r="A554">
            <v>20090519</v>
          </cell>
          <cell r="B554">
            <v>39952</v>
          </cell>
          <cell r="C554">
            <v>96.28</v>
          </cell>
          <cell r="D554">
            <v>96.68</v>
          </cell>
          <cell r="E554">
            <v>95.9</v>
          </cell>
        </row>
        <row r="555">
          <cell r="A555">
            <v>20090520</v>
          </cell>
          <cell r="B555">
            <v>39953</v>
          </cell>
          <cell r="C555">
            <v>95.94</v>
          </cell>
          <cell r="D555">
            <v>96.2</v>
          </cell>
          <cell r="E555">
            <v>94.67</v>
          </cell>
        </row>
        <row r="556">
          <cell r="A556">
            <v>20090521</v>
          </cell>
          <cell r="B556">
            <v>39954</v>
          </cell>
          <cell r="C556">
            <v>94.87</v>
          </cell>
          <cell r="D556">
            <v>95.24</v>
          </cell>
          <cell r="E556">
            <v>93.94</v>
          </cell>
        </row>
        <row r="557">
          <cell r="A557">
            <v>20090522</v>
          </cell>
          <cell r="B557">
            <v>39955</v>
          </cell>
          <cell r="C557">
            <v>94.37</v>
          </cell>
          <cell r="D557">
            <v>94.89</v>
          </cell>
          <cell r="E557">
            <v>93.83</v>
          </cell>
        </row>
        <row r="558">
          <cell r="A558">
            <v>20090525</v>
          </cell>
          <cell r="B558">
            <v>39958</v>
          </cell>
          <cell r="C558">
            <v>94.72</v>
          </cell>
          <cell r="D558">
            <v>95.19</v>
          </cell>
          <cell r="E558">
            <v>94.41</v>
          </cell>
        </row>
        <row r="559">
          <cell r="A559">
            <v>20090526</v>
          </cell>
          <cell r="B559">
            <v>39959</v>
          </cell>
          <cell r="C559">
            <v>94.81</v>
          </cell>
          <cell r="D559">
            <v>95.11</v>
          </cell>
          <cell r="E559">
            <v>94.48</v>
          </cell>
        </row>
        <row r="560">
          <cell r="A560">
            <v>20090527</v>
          </cell>
          <cell r="B560">
            <v>39960</v>
          </cell>
          <cell r="C560">
            <v>94.99</v>
          </cell>
          <cell r="D560">
            <v>95.52</v>
          </cell>
          <cell r="E560">
            <v>94.62</v>
          </cell>
        </row>
        <row r="561">
          <cell r="A561">
            <v>20090528</v>
          </cell>
          <cell r="B561">
            <v>39961</v>
          </cell>
          <cell r="C561">
            <v>95.29</v>
          </cell>
          <cell r="D561">
            <v>97.18</v>
          </cell>
          <cell r="E561">
            <v>95.19</v>
          </cell>
        </row>
        <row r="562">
          <cell r="A562">
            <v>20090529</v>
          </cell>
          <cell r="B562">
            <v>39962</v>
          </cell>
          <cell r="C562">
            <v>96.78</v>
          </cell>
          <cell r="D562">
            <v>96.99</v>
          </cell>
          <cell r="E562">
            <v>95.03</v>
          </cell>
        </row>
        <row r="563">
          <cell r="A563">
            <v>20090601</v>
          </cell>
          <cell r="B563">
            <v>39965</v>
          </cell>
          <cell r="C563">
            <v>95.26</v>
          </cell>
          <cell r="D563">
            <v>96.77</v>
          </cell>
          <cell r="E563">
            <v>94.44</v>
          </cell>
        </row>
        <row r="564">
          <cell r="A564">
            <v>20090602</v>
          </cell>
          <cell r="B564">
            <v>39966</v>
          </cell>
          <cell r="C564">
            <v>96.54</v>
          </cell>
          <cell r="D564">
            <v>96.62</v>
          </cell>
          <cell r="E564">
            <v>95.34</v>
          </cell>
        </row>
        <row r="565">
          <cell r="A565">
            <v>20090603</v>
          </cell>
          <cell r="B565">
            <v>39967</v>
          </cell>
          <cell r="C565">
            <v>95.73</v>
          </cell>
          <cell r="D565">
            <v>96.38</v>
          </cell>
          <cell r="E565">
            <v>95.38</v>
          </cell>
        </row>
        <row r="566">
          <cell r="A566">
            <v>20090604</v>
          </cell>
          <cell r="B566">
            <v>39968</v>
          </cell>
          <cell r="C566">
            <v>95.94</v>
          </cell>
          <cell r="D566">
            <v>96.96</v>
          </cell>
          <cell r="E566">
            <v>95.86</v>
          </cell>
        </row>
        <row r="567">
          <cell r="A567">
            <v>20090605</v>
          </cell>
          <cell r="B567">
            <v>39969</v>
          </cell>
          <cell r="C567">
            <v>96.59</v>
          </cell>
          <cell r="D567">
            <v>98.86</v>
          </cell>
          <cell r="E567">
            <v>96.53</v>
          </cell>
        </row>
        <row r="568">
          <cell r="A568">
            <v>20090608</v>
          </cell>
          <cell r="B568">
            <v>39972</v>
          </cell>
          <cell r="C568">
            <v>98.79</v>
          </cell>
          <cell r="D568">
            <v>98.82</v>
          </cell>
          <cell r="E568">
            <v>98.19</v>
          </cell>
        </row>
        <row r="569">
          <cell r="A569">
            <v>20090609</v>
          </cell>
          <cell r="B569">
            <v>39973</v>
          </cell>
          <cell r="C569">
            <v>98.47</v>
          </cell>
          <cell r="D569">
            <v>98.54</v>
          </cell>
          <cell r="E569">
            <v>97.24</v>
          </cell>
        </row>
        <row r="570">
          <cell r="A570">
            <v>20090610</v>
          </cell>
          <cell r="B570">
            <v>39974</v>
          </cell>
          <cell r="C570">
            <v>97.4</v>
          </cell>
          <cell r="D570">
            <v>98.4</v>
          </cell>
          <cell r="E570">
            <v>97.1</v>
          </cell>
        </row>
        <row r="571">
          <cell r="A571">
            <v>20090611</v>
          </cell>
          <cell r="B571">
            <v>39975</v>
          </cell>
          <cell r="C571">
            <v>98.12</v>
          </cell>
          <cell r="D571">
            <v>98.53</v>
          </cell>
          <cell r="E571">
            <v>97.27</v>
          </cell>
        </row>
        <row r="572">
          <cell r="A572">
            <v>20090612</v>
          </cell>
          <cell r="B572">
            <v>39976</v>
          </cell>
          <cell r="C572">
            <v>97.6</v>
          </cell>
          <cell r="D572">
            <v>98.38</v>
          </cell>
          <cell r="E572">
            <v>97.45</v>
          </cell>
        </row>
        <row r="573">
          <cell r="A573">
            <v>20090615</v>
          </cell>
          <cell r="B573">
            <v>39979</v>
          </cell>
          <cell r="C573">
            <v>98.33</v>
          </cell>
          <cell r="D573">
            <v>98.55</v>
          </cell>
          <cell r="E573">
            <v>97.57</v>
          </cell>
        </row>
        <row r="574">
          <cell r="A574">
            <v>20090616</v>
          </cell>
          <cell r="B574">
            <v>39980</v>
          </cell>
          <cell r="C574">
            <v>97.8</v>
          </cell>
          <cell r="D574">
            <v>97.85</v>
          </cell>
          <cell r="E574">
            <v>96.07</v>
          </cell>
        </row>
        <row r="575">
          <cell r="A575">
            <v>20090617</v>
          </cell>
          <cell r="B575">
            <v>39981</v>
          </cell>
          <cell r="C575">
            <v>96.4</v>
          </cell>
          <cell r="D575">
            <v>96.74</v>
          </cell>
          <cell r="E575">
            <v>95.5</v>
          </cell>
        </row>
        <row r="576">
          <cell r="A576">
            <v>20090618</v>
          </cell>
          <cell r="B576">
            <v>39982</v>
          </cell>
          <cell r="C576">
            <v>95.73</v>
          </cell>
          <cell r="D576">
            <v>96.66</v>
          </cell>
          <cell r="E576">
            <v>95.62</v>
          </cell>
        </row>
        <row r="577">
          <cell r="A577">
            <v>20090619</v>
          </cell>
          <cell r="B577">
            <v>39983</v>
          </cell>
          <cell r="C577">
            <v>96.44</v>
          </cell>
          <cell r="D577">
            <v>97.16</v>
          </cell>
          <cell r="E577">
            <v>96</v>
          </cell>
        </row>
        <row r="578">
          <cell r="A578">
            <v>20090622</v>
          </cell>
          <cell r="B578">
            <v>39986</v>
          </cell>
          <cell r="C578">
            <v>96.26</v>
          </cell>
          <cell r="D578">
            <v>96.26</v>
          </cell>
          <cell r="E578">
            <v>95.7</v>
          </cell>
        </row>
        <row r="579">
          <cell r="A579">
            <v>20090623</v>
          </cell>
          <cell r="B579">
            <v>39987</v>
          </cell>
          <cell r="C579">
            <v>95.85</v>
          </cell>
          <cell r="D579">
            <v>95.95</v>
          </cell>
          <cell r="E579">
            <v>94.87</v>
          </cell>
        </row>
        <row r="580">
          <cell r="A580">
            <v>20090624</v>
          </cell>
          <cell r="B580">
            <v>39988</v>
          </cell>
          <cell r="C580">
            <v>95.22</v>
          </cell>
          <cell r="D580">
            <v>96.02</v>
          </cell>
          <cell r="E580">
            <v>95.03</v>
          </cell>
        </row>
        <row r="581">
          <cell r="A581">
            <v>20090625</v>
          </cell>
          <cell r="B581">
            <v>39989</v>
          </cell>
          <cell r="C581">
            <v>95.61</v>
          </cell>
          <cell r="D581">
            <v>96.54</v>
          </cell>
          <cell r="E581">
            <v>95.61</v>
          </cell>
        </row>
        <row r="582">
          <cell r="A582">
            <v>20090626</v>
          </cell>
          <cell r="B582">
            <v>39990</v>
          </cell>
          <cell r="C582">
            <v>95.95</v>
          </cell>
          <cell r="D582">
            <v>96.03</v>
          </cell>
          <cell r="E582">
            <v>95.03</v>
          </cell>
        </row>
        <row r="583">
          <cell r="A583">
            <v>20090629</v>
          </cell>
          <cell r="B583">
            <v>39993</v>
          </cell>
          <cell r="C583">
            <v>95.24</v>
          </cell>
          <cell r="D583">
            <v>96.15</v>
          </cell>
          <cell r="E583">
            <v>95.14</v>
          </cell>
        </row>
        <row r="584">
          <cell r="A584">
            <v>20090630</v>
          </cell>
          <cell r="B584">
            <v>39994</v>
          </cell>
          <cell r="C584">
            <v>96.02</v>
          </cell>
          <cell r="D584">
            <v>96.5</v>
          </cell>
          <cell r="E584">
            <v>95.32</v>
          </cell>
        </row>
        <row r="585">
          <cell r="A585">
            <v>20090701</v>
          </cell>
          <cell r="B585">
            <v>39995</v>
          </cell>
          <cell r="C585">
            <v>96.33</v>
          </cell>
          <cell r="D585">
            <v>96.96</v>
          </cell>
          <cell r="E585">
            <v>96.16</v>
          </cell>
        </row>
        <row r="586">
          <cell r="A586">
            <v>20090702</v>
          </cell>
          <cell r="B586">
            <v>39996</v>
          </cell>
          <cell r="C586">
            <v>96.6</v>
          </cell>
          <cell r="D586">
            <v>96.84</v>
          </cell>
          <cell r="E586">
            <v>95.7</v>
          </cell>
        </row>
        <row r="587">
          <cell r="A587">
            <v>20090703</v>
          </cell>
          <cell r="B587">
            <v>39997</v>
          </cell>
          <cell r="C587">
            <v>95.91</v>
          </cell>
          <cell r="D587">
            <v>96.1</v>
          </cell>
          <cell r="E587">
            <v>95.69</v>
          </cell>
        </row>
        <row r="588">
          <cell r="A588">
            <v>20090706</v>
          </cell>
          <cell r="B588">
            <v>40000</v>
          </cell>
          <cell r="C588">
            <v>95.96</v>
          </cell>
          <cell r="D588">
            <v>95.96</v>
          </cell>
          <cell r="E588">
            <v>94.65</v>
          </cell>
        </row>
        <row r="589">
          <cell r="A589">
            <v>20090707</v>
          </cell>
          <cell r="B589">
            <v>40001</v>
          </cell>
          <cell r="C589">
            <v>95.3</v>
          </cell>
          <cell r="D589">
            <v>95.42</v>
          </cell>
          <cell r="E589">
            <v>94.69</v>
          </cell>
        </row>
        <row r="590">
          <cell r="A590">
            <v>20090708</v>
          </cell>
          <cell r="B590">
            <v>40002</v>
          </cell>
          <cell r="C590">
            <v>94.89</v>
          </cell>
          <cell r="D590">
            <v>94.89</v>
          </cell>
          <cell r="E590">
            <v>91.77</v>
          </cell>
        </row>
        <row r="591">
          <cell r="A591">
            <v>20090709</v>
          </cell>
          <cell r="B591">
            <v>40003</v>
          </cell>
          <cell r="C591">
            <v>92.86</v>
          </cell>
          <cell r="D591">
            <v>93.56</v>
          </cell>
          <cell r="E591">
            <v>92.37</v>
          </cell>
        </row>
        <row r="592">
          <cell r="A592">
            <v>20090710</v>
          </cell>
          <cell r="B592">
            <v>40004</v>
          </cell>
          <cell r="C592">
            <v>92.95</v>
          </cell>
          <cell r="D592">
            <v>93.15</v>
          </cell>
          <cell r="E592">
            <v>91.77</v>
          </cell>
        </row>
        <row r="593">
          <cell r="A593">
            <v>20090713</v>
          </cell>
          <cell r="B593">
            <v>40007</v>
          </cell>
          <cell r="C593">
            <v>92.37</v>
          </cell>
          <cell r="D593">
            <v>93</v>
          </cell>
          <cell r="E593">
            <v>91.69</v>
          </cell>
        </row>
        <row r="594">
          <cell r="A594">
            <v>20090714</v>
          </cell>
          <cell r="B594">
            <v>40008</v>
          </cell>
          <cell r="C594">
            <v>92.93</v>
          </cell>
          <cell r="D594">
            <v>93.75</v>
          </cell>
          <cell r="E594">
            <v>92.72</v>
          </cell>
        </row>
        <row r="595">
          <cell r="A595">
            <v>20090715</v>
          </cell>
          <cell r="B595">
            <v>40009</v>
          </cell>
          <cell r="C595">
            <v>93.52</v>
          </cell>
          <cell r="D595">
            <v>94.43</v>
          </cell>
          <cell r="E595">
            <v>93.23</v>
          </cell>
        </row>
        <row r="596">
          <cell r="A596">
            <v>20090716</v>
          </cell>
          <cell r="B596">
            <v>40010</v>
          </cell>
          <cell r="C596">
            <v>94.22</v>
          </cell>
          <cell r="D596">
            <v>94.41</v>
          </cell>
          <cell r="E596">
            <v>93.24</v>
          </cell>
        </row>
        <row r="597">
          <cell r="A597">
            <v>20090717</v>
          </cell>
          <cell r="B597">
            <v>40011</v>
          </cell>
          <cell r="C597">
            <v>93.91</v>
          </cell>
          <cell r="D597">
            <v>94.33</v>
          </cell>
          <cell r="E597">
            <v>93.46</v>
          </cell>
        </row>
        <row r="598">
          <cell r="A598">
            <v>20090720</v>
          </cell>
          <cell r="B598">
            <v>40014</v>
          </cell>
          <cell r="C598">
            <v>94.28</v>
          </cell>
          <cell r="D598">
            <v>94.78</v>
          </cell>
          <cell r="E598">
            <v>94.07</v>
          </cell>
        </row>
        <row r="599">
          <cell r="A599">
            <v>20090721</v>
          </cell>
          <cell r="B599">
            <v>40015</v>
          </cell>
          <cell r="C599">
            <v>94.23</v>
          </cell>
          <cell r="D599">
            <v>94.35</v>
          </cell>
          <cell r="E599">
            <v>93.27</v>
          </cell>
        </row>
        <row r="600">
          <cell r="A600">
            <v>20090722</v>
          </cell>
          <cell r="B600">
            <v>40016</v>
          </cell>
          <cell r="C600">
            <v>93.74</v>
          </cell>
          <cell r="D600">
            <v>93.85</v>
          </cell>
          <cell r="E600">
            <v>93.07</v>
          </cell>
        </row>
        <row r="601">
          <cell r="A601">
            <v>20090723</v>
          </cell>
          <cell r="B601">
            <v>40017</v>
          </cell>
          <cell r="C601">
            <v>93.58</v>
          </cell>
          <cell r="D601">
            <v>95.26</v>
          </cell>
          <cell r="E601">
            <v>93.48</v>
          </cell>
        </row>
        <row r="602">
          <cell r="A602">
            <v>20090724</v>
          </cell>
          <cell r="B602">
            <v>40018</v>
          </cell>
          <cell r="C602">
            <v>94.99</v>
          </cell>
          <cell r="D602">
            <v>95.18</v>
          </cell>
          <cell r="E602">
            <v>94.58</v>
          </cell>
        </row>
        <row r="603">
          <cell r="A603">
            <v>20090727</v>
          </cell>
          <cell r="B603">
            <v>40021</v>
          </cell>
          <cell r="C603">
            <v>94.72</v>
          </cell>
          <cell r="D603">
            <v>95.37</v>
          </cell>
          <cell r="E603">
            <v>94.64</v>
          </cell>
        </row>
        <row r="604">
          <cell r="A604">
            <v>20090728</v>
          </cell>
          <cell r="B604">
            <v>40022</v>
          </cell>
          <cell r="C604">
            <v>95.16</v>
          </cell>
          <cell r="D604">
            <v>95.24</v>
          </cell>
          <cell r="E604">
            <v>94.02</v>
          </cell>
        </row>
        <row r="605">
          <cell r="A605">
            <v>20090729</v>
          </cell>
          <cell r="B605">
            <v>40023</v>
          </cell>
          <cell r="C605">
            <v>94.53</v>
          </cell>
          <cell r="D605">
            <v>95.33</v>
          </cell>
          <cell r="E605">
            <v>94.01</v>
          </cell>
        </row>
        <row r="606">
          <cell r="A606">
            <v>20090730</v>
          </cell>
          <cell r="B606">
            <v>40024</v>
          </cell>
          <cell r="C606">
            <v>94.96</v>
          </cell>
          <cell r="D606">
            <v>95.85</v>
          </cell>
          <cell r="E606">
            <v>94.81</v>
          </cell>
        </row>
        <row r="607">
          <cell r="A607">
            <v>20090731</v>
          </cell>
          <cell r="B607">
            <v>40025</v>
          </cell>
          <cell r="C607">
            <v>95.54</v>
          </cell>
          <cell r="D607">
            <v>95.83</v>
          </cell>
          <cell r="E607">
            <v>94.49</v>
          </cell>
        </row>
        <row r="608">
          <cell r="A608">
            <v>20090803</v>
          </cell>
          <cell r="B608">
            <v>40028</v>
          </cell>
          <cell r="C608">
            <v>94.79</v>
          </cell>
          <cell r="D608">
            <v>95.39</v>
          </cell>
          <cell r="E608">
            <v>94.57</v>
          </cell>
        </row>
        <row r="609">
          <cell r="A609">
            <v>20090804</v>
          </cell>
          <cell r="B609">
            <v>40029</v>
          </cell>
          <cell r="C609">
            <v>95.25</v>
          </cell>
          <cell r="D609">
            <v>95.43</v>
          </cell>
          <cell r="E609">
            <v>94.35</v>
          </cell>
        </row>
        <row r="610">
          <cell r="A610">
            <v>20090805</v>
          </cell>
          <cell r="B610">
            <v>40030</v>
          </cell>
          <cell r="C610">
            <v>95.21</v>
          </cell>
          <cell r="D610">
            <v>95.39</v>
          </cell>
          <cell r="E610">
            <v>94.62</v>
          </cell>
        </row>
        <row r="611">
          <cell r="A611">
            <v>20090806</v>
          </cell>
          <cell r="B611">
            <v>40031</v>
          </cell>
          <cell r="C611">
            <v>94.93</v>
          </cell>
          <cell r="D611">
            <v>95.78</v>
          </cell>
          <cell r="E611">
            <v>94.77</v>
          </cell>
        </row>
        <row r="612">
          <cell r="A612">
            <v>20090807</v>
          </cell>
          <cell r="B612">
            <v>40032</v>
          </cell>
          <cell r="C612">
            <v>95.46</v>
          </cell>
          <cell r="D612">
            <v>97.75</v>
          </cell>
          <cell r="E612">
            <v>95.05</v>
          </cell>
        </row>
        <row r="613">
          <cell r="A613">
            <v>20090810</v>
          </cell>
          <cell r="B613">
            <v>40035</v>
          </cell>
          <cell r="C613">
            <v>97.44</v>
          </cell>
          <cell r="D613">
            <v>97.55</v>
          </cell>
          <cell r="E613">
            <v>96.88</v>
          </cell>
        </row>
        <row r="614">
          <cell r="A614">
            <v>20090811</v>
          </cell>
          <cell r="B614">
            <v>40036</v>
          </cell>
          <cell r="C614">
            <v>97.15</v>
          </cell>
          <cell r="D614">
            <v>97.15</v>
          </cell>
          <cell r="E614">
            <v>95.74</v>
          </cell>
        </row>
        <row r="615">
          <cell r="A615">
            <v>20090812</v>
          </cell>
          <cell r="B615">
            <v>40037</v>
          </cell>
          <cell r="C615">
            <v>95.99</v>
          </cell>
          <cell r="D615">
            <v>96.78</v>
          </cell>
          <cell r="E615">
            <v>95.12</v>
          </cell>
        </row>
        <row r="616">
          <cell r="A616">
            <v>20090813</v>
          </cell>
          <cell r="B616">
            <v>40038</v>
          </cell>
          <cell r="C616">
            <v>96.05</v>
          </cell>
          <cell r="D616">
            <v>96.48</v>
          </cell>
          <cell r="E616">
            <v>95.02</v>
          </cell>
        </row>
        <row r="617">
          <cell r="A617">
            <v>20090814</v>
          </cell>
          <cell r="B617">
            <v>40039</v>
          </cell>
          <cell r="C617">
            <v>95.4</v>
          </cell>
          <cell r="D617">
            <v>95.45</v>
          </cell>
          <cell r="E617">
            <v>94.41</v>
          </cell>
        </row>
        <row r="618">
          <cell r="A618">
            <v>20090817</v>
          </cell>
          <cell r="B618">
            <v>40042</v>
          </cell>
          <cell r="C618">
            <v>94.75</v>
          </cell>
          <cell r="D618">
            <v>94.88</v>
          </cell>
          <cell r="E618">
            <v>94.17</v>
          </cell>
        </row>
        <row r="619">
          <cell r="A619">
            <v>20090818</v>
          </cell>
          <cell r="B619">
            <v>40043</v>
          </cell>
          <cell r="C619">
            <v>94.49</v>
          </cell>
          <cell r="D619">
            <v>95.26</v>
          </cell>
          <cell r="E619">
            <v>94.31</v>
          </cell>
        </row>
        <row r="620">
          <cell r="A620">
            <v>20090819</v>
          </cell>
          <cell r="B620">
            <v>40044</v>
          </cell>
          <cell r="C620">
            <v>94.68</v>
          </cell>
          <cell r="D620">
            <v>94.94</v>
          </cell>
          <cell r="E620">
            <v>93.64</v>
          </cell>
        </row>
        <row r="621">
          <cell r="A621">
            <v>20090820</v>
          </cell>
          <cell r="B621">
            <v>40045</v>
          </cell>
          <cell r="C621">
            <v>94.05</v>
          </cell>
          <cell r="D621">
            <v>94.52</v>
          </cell>
          <cell r="E621">
            <v>93.85</v>
          </cell>
        </row>
        <row r="622">
          <cell r="A622">
            <v>20090821</v>
          </cell>
          <cell r="B622">
            <v>40046</v>
          </cell>
          <cell r="C622">
            <v>94.17</v>
          </cell>
          <cell r="D622">
            <v>94.69</v>
          </cell>
          <cell r="E622">
            <v>93.37</v>
          </cell>
        </row>
        <row r="623">
          <cell r="A623">
            <v>20090824</v>
          </cell>
          <cell r="B623">
            <v>40049</v>
          </cell>
          <cell r="C623">
            <v>94.44</v>
          </cell>
          <cell r="D623">
            <v>95.03</v>
          </cell>
          <cell r="E623">
            <v>94.42</v>
          </cell>
        </row>
        <row r="624">
          <cell r="A624">
            <v>20090825</v>
          </cell>
          <cell r="B624">
            <v>40050</v>
          </cell>
          <cell r="C624">
            <v>94.55</v>
          </cell>
          <cell r="D624">
            <v>94.6</v>
          </cell>
          <cell r="E624">
            <v>93.78</v>
          </cell>
        </row>
        <row r="625">
          <cell r="A625">
            <v>20090826</v>
          </cell>
          <cell r="B625">
            <v>40051</v>
          </cell>
          <cell r="C625">
            <v>94.15</v>
          </cell>
          <cell r="D625">
            <v>94.51</v>
          </cell>
          <cell r="E625">
            <v>93.87</v>
          </cell>
        </row>
        <row r="626">
          <cell r="A626">
            <v>20090827</v>
          </cell>
          <cell r="B626">
            <v>40052</v>
          </cell>
          <cell r="C626">
            <v>94.23</v>
          </cell>
          <cell r="D626">
            <v>94.31</v>
          </cell>
          <cell r="E626">
            <v>93.2</v>
          </cell>
        </row>
        <row r="627">
          <cell r="A627">
            <v>20090828</v>
          </cell>
          <cell r="B627">
            <v>40053</v>
          </cell>
          <cell r="C627">
            <v>93.5</v>
          </cell>
          <cell r="D627">
            <v>94.04</v>
          </cell>
          <cell r="E627">
            <v>93.39</v>
          </cell>
        </row>
        <row r="628">
          <cell r="A628">
            <v>20090831</v>
          </cell>
          <cell r="B628">
            <v>40056</v>
          </cell>
          <cell r="C628">
            <v>93.44</v>
          </cell>
          <cell r="D628">
            <v>93.53</v>
          </cell>
          <cell r="E628">
            <v>92.53</v>
          </cell>
        </row>
        <row r="629">
          <cell r="A629">
            <v>20090901</v>
          </cell>
          <cell r="B629">
            <v>40057</v>
          </cell>
          <cell r="C629">
            <v>93.11</v>
          </cell>
          <cell r="D629">
            <v>93.43</v>
          </cell>
          <cell r="E629">
            <v>92.81</v>
          </cell>
        </row>
        <row r="630">
          <cell r="A630">
            <v>20090902</v>
          </cell>
          <cell r="B630">
            <v>40058</v>
          </cell>
          <cell r="C630">
            <v>92.89</v>
          </cell>
          <cell r="D630">
            <v>93.03</v>
          </cell>
          <cell r="E630">
            <v>92.07</v>
          </cell>
        </row>
        <row r="631">
          <cell r="A631">
            <v>20090903</v>
          </cell>
          <cell r="B631">
            <v>40059</v>
          </cell>
          <cell r="C631">
            <v>92.21</v>
          </cell>
          <cell r="D631">
            <v>92.77</v>
          </cell>
          <cell r="E631">
            <v>91.94</v>
          </cell>
        </row>
        <row r="632">
          <cell r="A632">
            <v>20090904</v>
          </cell>
          <cell r="B632">
            <v>40060</v>
          </cell>
          <cell r="C632">
            <v>92.62</v>
          </cell>
          <cell r="D632">
            <v>93.24</v>
          </cell>
          <cell r="E632">
            <v>92.23</v>
          </cell>
        </row>
        <row r="633">
          <cell r="A633">
            <v>20090907</v>
          </cell>
          <cell r="B633">
            <v>40063</v>
          </cell>
          <cell r="C633">
            <v>93.03</v>
          </cell>
          <cell r="D633">
            <v>93.27</v>
          </cell>
          <cell r="E633">
            <v>92.79</v>
          </cell>
        </row>
        <row r="634">
          <cell r="A634">
            <v>20090908</v>
          </cell>
          <cell r="B634">
            <v>40064</v>
          </cell>
          <cell r="C634">
            <v>93.04</v>
          </cell>
          <cell r="D634">
            <v>93.07</v>
          </cell>
          <cell r="E634">
            <v>92.03</v>
          </cell>
        </row>
        <row r="635">
          <cell r="A635">
            <v>20090909</v>
          </cell>
          <cell r="B635">
            <v>40065</v>
          </cell>
          <cell r="C635">
            <v>92.31</v>
          </cell>
          <cell r="D635">
            <v>92.55</v>
          </cell>
          <cell r="E635">
            <v>91.57</v>
          </cell>
        </row>
        <row r="636">
          <cell r="A636">
            <v>20090910</v>
          </cell>
          <cell r="B636">
            <v>40066</v>
          </cell>
          <cell r="C636">
            <v>92.04</v>
          </cell>
          <cell r="D636">
            <v>92.22</v>
          </cell>
          <cell r="E636">
            <v>91.4</v>
          </cell>
        </row>
        <row r="637">
          <cell r="A637">
            <v>20090911</v>
          </cell>
          <cell r="B637">
            <v>40067</v>
          </cell>
          <cell r="C637">
            <v>91.72</v>
          </cell>
          <cell r="D637">
            <v>91.81</v>
          </cell>
          <cell r="E637">
            <v>90.17</v>
          </cell>
        </row>
        <row r="638">
          <cell r="A638">
            <v>20090914</v>
          </cell>
          <cell r="B638">
            <v>40070</v>
          </cell>
          <cell r="C638">
            <v>90.22</v>
          </cell>
          <cell r="D638">
            <v>91.13</v>
          </cell>
          <cell r="E638">
            <v>90.22</v>
          </cell>
        </row>
        <row r="639">
          <cell r="A639">
            <v>20090915</v>
          </cell>
          <cell r="B639">
            <v>40071</v>
          </cell>
          <cell r="C639">
            <v>90.91</v>
          </cell>
          <cell r="D639">
            <v>91.6</v>
          </cell>
          <cell r="E639">
            <v>90.79</v>
          </cell>
        </row>
        <row r="640">
          <cell r="A640">
            <v>20090916</v>
          </cell>
          <cell r="B640">
            <v>40072</v>
          </cell>
          <cell r="C640">
            <v>91.08</v>
          </cell>
          <cell r="D640">
            <v>91.32</v>
          </cell>
          <cell r="E640">
            <v>90.13</v>
          </cell>
        </row>
        <row r="641">
          <cell r="A641">
            <v>20090917</v>
          </cell>
          <cell r="B641">
            <v>40073</v>
          </cell>
          <cell r="C641">
            <v>90.93</v>
          </cell>
          <cell r="D641">
            <v>91.58</v>
          </cell>
          <cell r="E641">
            <v>90.51</v>
          </cell>
        </row>
        <row r="642">
          <cell r="A642">
            <v>20090918</v>
          </cell>
          <cell r="B642">
            <v>40074</v>
          </cell>
          <cell r="C642">
            <v>91.08</v>
          </cell>
          <cell r="D642">
            <v>91.5</v>
          </cell>
          <cell r="E642">
            <v>90.99</v>
          </cell>
        </row>
        <row r="643">
          <cell r="A643">
            <v>20090921</v>
          </cell>
          <cell r="B643">
            <v>40077</v>
          </cell>
          <cell r="C643">
            <v>91.37</v>
          </cell>
          <cell r="D643">
            <v>92.51</v>
          </cell>
          <cell r="E643">
            <v>91.28</v>
          </cell>
        </row>
        <row r="644">
          <cell r="A644">
            <v>20090922</v>
          </cell>
          <cell r="B644">
            <v>40078</v>
          </cell>
          <cell r="C644">
            <v>91.98</v>
          </cell>
          <cell r="D644">
            <v>92.08</v>
          </cell>
          <cell r="E644">
            <v>90.92</v>
          </cell>
        </row>
        <row r="645">
          <cell r="A645">
            <v>20090923</v>
          </cell>
          <cell r="B645">
            <v>40079</v>
          </cell>
          <cell r="C645">
            <v>91.1</v>
          </cell>
          <cell r="D645">
            <v>91.5</v>
          </cell>
          <cell r="E645">
            <v>90.46</v>
          </cell>
        </row>
        <row r="646">
          <cell r="A646">
            <v>20090924</v>
          </cell>
          <cell r="B646">
            <v>40080</v>
          </cell>
          <cell r="C646">
            <v>91.3</v>
          </cell>
          <cell r="D646">
            <v>91.6</v>
          </cell>
          <cell r="E646">
            <v>90.34</v>
          </cell>
        </row>
        <row r="647">
          <cell r="A647">
            <v>20090925</v>
          </cell>
          <cell r="B647">
            <v>40081</v>
          </cell>
          <cell r="C647">
            <v>91.25</v>
          </cell>
          <cell r="D647">
            <v>91.34</v>
          </cell>
          <cell r="E647">
            <v>89.47</v>
          </cell>
        </row>
        <row r="648">
          <cell r="A648">
            <v>20090928</v>
          </cell>
          <cell r="B648">
            <v>40084</v>
          </cell>
          <cell r="C648">
            <v>89.21</v>
          </cell>
          <cell r="D648">
            <v>89.78</v>
          </cell>
          <cell r="E648">
            <v>88.2</v>
          </cell>
        </row>
        <row r="649">
          <cell r="A649">
            <v>20090929</v>
          </cell>
          <cell r="B649">
            <v>40085</v>
          </cell>
          <cell r="C649">
            <v>89.6</v>
          </cell>
          <cell r="D649">
            <v>90.35</v>
          </cell>
          <cell r="E649">
            <v>89.53</v>
          </cell>
        </row>
        <row r="650">
          <cell r="A650">
            <v>20090930</v>
          </cell>
          <cell r="B650">
            <v>40086</v>
          </cell>
          <cell r="C650">
            <v>90.12</v>
          </cell>
          <cell r="D650">
            <v>90.37</v>
          </cell>
          <cell r="E650">
            <v>89.34</v>
          </cell>
        </row>
        <row r="651">
          <cell r="A651">
            <v>20091001</v>
          </cell>
          <cell r="B651">
            <v>40087</v>
          </cell>
          <cell r="C651">
            <v>89.69</v>
          </cell>
          <cell r="D651">
            <v>90.13</v>
          </cell>
          <cell r="E651">
            <v>89.38</v>
          </cell>
        </row>
        <row r="652">
          <cell r="A652">
            <v>20091002</v>
          </cell>
          <cell r="B652">
            <v>40088</v>
          </cell>
          <cell r="C652">
            <v>89.6</v>
          </cell>
          <cell r="D652">
            <v>89.9</v>
          </cell>
          <cell r="E652">
            <v>88.57</v>
          </cell>
        </row>
        <row r="653">
          <cell r="A653">
            <v>20091005</v>
          </cell>
          <cell r="B653">
            <v>40091</v>
          </cell>
          <cell r="C653">
            <v>89.6</v>
          </cell>
          <cell r="D653">
            <v>89.95</v>
          </cell>
          <cell r="E653">
            <v>89.38</v>
          </cell>
        </row>
        <row r="654">
          <cell r="A654">
            <v>20091006</v>
          </cell>
          <cell r="B654">
            <v>40092</v>
          </cell>
          <cell r="C654">
            <v>89.53</v>
          </cell>
          <cell r="D654">
            <v>89.65</v>
          </cell>
          <cell r="E654">
            <v>88.6</v>
          </cell>
        </row>
        <row r="655">
          <cell r="A655">
            <v>20091007</v>
          </cell>
          <cell r="B655">
            <v>40093</v>
          </cell>
          <cell r="C655">
            <v>88.83</v>
          </cell>
          <cell r="D655">
            <v>89.39</v>
          </cell>
          <cell r="E655">
            <v>87.99</v>
          </cell>
        </row>
        <row r="656">
          <cell r="A656">
            <v>20091008</v>
          </cell>
          <cell r="B656">
            <v>40094</v>
          </cell>
          <cell r="C656">
            <v>88.58</v>
          </cell>
          <cell r="D656">
            <v>88.7</v>
          </cell>
          <cell r="E656">
            <v>88.16</v>
          </cell>
        </row>
        <row r="657">
          <cell r="A657">
            <v>20091009</v>
          </cell>
          <cell r="B657">
            <v>40095</v>
          </cell>
          <cell r="C657">
            <v>88.41</v>
          </cell>
          <cell r="D657">
            <v>89.85</v>
          </cell>
          <cell r="E657">
            <v>88.35</v>
          </cell>
        </row>
        <row r="658">
          <cell r="A658">
            <v>20091012</v>
          </cell>
          <cell r="B658">
            <v>40098</v>
          </cell>
          <cell r="C658">
            <v>89.78</v>
          </cell>
          <cell r="D658">
            <v>90.43</v>
          </cell>
          <cell r="E658">
            <v>89.65</v>
          </cell>
        </row>
        <row r="659">
          <cell r="A659">
            <v>20091013</v>
          </cell>
          <cell r="B659">
            <v>40099</v>
          </cell>
          <cell r="C659">
            <v>89.78</v>
          </cell>
          <cell r="D659">
            <v>90.16</v>
          </cell>
          <cell r="E659">
            <v>89.43</v>
          </cell>
        </row>
        <row r="660">
          <cell r="A660">
            <v>20091014</v>
          </cell>
          <cell r="B660">
            <v>40100</v>
          </cell>
          <cell r="C660">
            <v>89.64</v>
          </cell>
          <cell r="D660">
            <v>89.89</v>
          </cell>
          <cell r="E660">
            <v>88.83</v>
          </cell>
        </row>
        <row r="661">
          <cell r="A661">
            <v>20091015</v>
          </cell>
          <cell r="B661">
            <v>40101</v>
          </cell>
          <cell r="C661">
            <v>89.39</v>
          </cell>
          <cell r="D661">
            <v>90.75</v>
          </cell>
          <cell r="E661">
            <v>89.22</v>
          </cell>
        </row>
        <row r="662">
          <cell r="A662">
            <v>20091016</v>
          </cell>
          <cell r="B662">
            <v>40102</v>
          </cell>
          <cell r="C662">
            <v>90.55</v>
          </cell>
          <cell r="D662">
            <v>91.29</v>
          </cell>
          <cell r="E662">
            <v>90.47</v>
          </cell>
        </row>
        <row r="663">
          <cell r="A663">
            <v>20091019</v>
          </cell>
          <cell r="B663">
            <v>40105</v>
          </cell>
          <cell r="C663">
            <v>91.02</v>
          </cell>
          <cell r="D663">
            <v>91.06</v>
          </cell>
          <cell r="E663">
            <v>90.36</v>
          </cell>
        </row>
        <row r="664">
          <cell r="A664">
            <v>20091020</v>
          </cell>
          <cell r="B664">
            <v>40106</v>
          </cell>
          <cell r="C664">
            <v>90.58</v>
          </cell>
          <cell r="D664">
            <v>91.04</v>
          </cell>
          <cell r="E664">
            <v>90.06</v>
          </cell>
        </row>
        <row r="665">
          <cell r="A665">
            <v>20091021</v>
          </cell>
          <cell r="B665">
            <v>40107</v>
          </cell>
          <cell r="C665">
            <v>90.73</v>
          </cell>
          <cell r="D665">
            <v>91.25</v>
          </cell>
          <cell r="E665">
            <v>90.46</v>
          </cell>
        </row>
        <row r="666">
          <cell r="A666">
            <v>20091022</v>
          </cell>
          <cell r="B666">
            <v>40108</v>
          </cell>
          <cell r="C666">
            <v>90.94</v>
          </cell>
          <cell r="D666">
            <v>91.69</v>
          </cell>
          <cell r="E666">
            <v>90.76</v>
          </cell>
        </row>
        <row r="667">
          <cell r="A667">
            <v>20091023</v>
          </cell>
          <cell r="B667">
            <v>40109</v>
          </cell>
          <cell r="C667">
            <v>91.31</v>
          </cell>
          <cell r="D667">
            <v>92.1</v>
          </cell>
          <cell r="E667">
            <v>91.27</v>
          </cell>
        </row>
        <row r="668">
          <cell r="A668">
            <v>20091026</v>
          </cell>
          <cell r="B668">
            <v>40112</v>
          </cell>
          <cell r="C668">
            <v>92.1</v>
          </cell>
          <cell r="D668">
            <v>92.25</v>
          </cell>
          <cell r="E668">
            <v>91.56</v>
          </cell>
        </row>
        <row r="669">
          <cell r="A669">
            <v>20091027</v>
          </cell>
          <cell r="B669">
            <v>40113</v>
          </cell>
          <cell r="C669">
            <v>92.14</v>
          </cell>
          <cell r="D669">
            <v>92.3</v>
          </cell>
          <cell r="E669">
            <v>91.7</v>
          </cell>
        </row>
        <row r="670">
          <cell r="A670">
            <v>20091028</v>
          </cell>
          <cell r="B670">
            <v>40114</v>
          </cell>
          <cell r="C670">
            <v>91.78</v>
          </cell>
          <cell r="D670">
            <v>91.82</v>
          </cell>
          <cell r="E670">
            <v>90.53</v>
          </cell>
        </row>
        <row r="671">
          <cell r="A671">
            <v>20091029</v>
          </cell>
          <cell r="B671">
            <v>40115</v>
          </cell>
          <cell r="C671">
            <v>90.69</v>
          </cell>
          <cell r="D671">
            <v>91.59</v>
          </cell>
          <cell r="E671">
            <v>90.24</v>
          </cell>
        </row>
        <row r="672">
          <cell r="A672">
            <v>20091030</v>
          </cell>
          <cell r="B672">
            <v>40116</v>
          </cell>
          <cell r="C672">
            <v>91.39</v>
          </cell>
          <cell r="D672">
            <v>91.56</v>
          </cell>
          <cell r="E672">
            <v>89.91</v>
          </cell>
        </row>
        <row r="673">
          <cell r="A673">
            <v>20091102</v>
          </cell>
          <cell r="B673">
            <v>40119</v>
          </cell>
          <cell r="C673">
            <v>89.59</v>
          </cell>
          <cell r="D673">
            <v>90.66</v>
          </cell>
          <cell r="E673">
            <v>89.45</v>
          </cell>
        </row>
        <row r="674">
          <cell r="A674">
            <v>20091103</v>
          </cell>
          <cell r="B674">
            <v>40120</v>
          </cell>
          <cell r="C674">
            <v>90.27</v>
          </cell>
          <cell r="D674">
            <v>90.55</v>
          </cell>
          <cell r="E674">
            <v>89.87</v>
          </cell>
        </row>
        <row r="675">
          <cell r="A675">
            <v>20091104</v>
          </cell>
          <cell r="B675">
            <v>40121</v>
          </cell>
          <cell r="C675">
            <v>90.3</v>
          </cell>
          <cell r="D675">
            <v>91.3</v>
          </cell>
          <cell r="E675">
            <v>90.06</v>
          </cell>
        </row>
        <row r="676">
          <cell r="A676">
            <v>20091105</v>
          </cell>
          <cell r="B676">
            <v>40122</v>
          </cell>
          <cell r="C676">
            <v>90.76</v>
          </cell>
          <cell r="D676">
            <v>90.86</v>
          </cell>
          <cell r="E676">
            <v>89.96</v>
          </cell>
        </row>
        <row r="677">
          <cell r="A677">
            <v>20091106</v>
          </cell>
          <cell r="B677">
            <v>40123</v>
          </cell>
          <cell r="C677">
            <v>90.68</v>
          </cell>
          <cell r="D677">
            <v>90.81</v>
          </cell>
          <cell r="E677">
            <v>89.6</v>
          </cell>
        </row>
        <row r="678">
          <cell r="A678">
            <v>20091109</v>
          </cell>
          <cell r="B678">
            <v>40126</v>
          </cell>
          <cell r="C678">
            <v>89.93</v>
          </cell>
          <cell r="D678">
            <v>90.23</v>
          </cell>
          <cell r="E678">
            <v>89.67</v>
          </cell>
        </row>
        <row r="679">
          <cell r="A679">
            <v>20091110</v>
          </cell>
          <cell r="B679">
            <v>40127</v>
          </cell>
          <cell r="C679">
            <v>89.96</v>
          </cell>
          <cell r="D679">
            <v>90.16</v>
          </cell>
          <cell r="E679">
            <v>89.67</v>
          </cell>
        </row>
        <row r="680">
          <cell r="A680">
            <v>20091111</v>
          </cell>
          <cell r="B680">
            <v>40128</v>
          </cell>
          <cell r="C680">
            <v>89.8</v>
          </cell>
          <cell r="D680">
            <v>90.02</v>
          </cell>
          <cell r="E680">
            <v>89.28</v>
          </cell>
        </row>
        <row r="681">
          <cell r="A681">
            <v>20091112</v>
          </cell>
          <cell r="B681">
            <v>40129</v>
          </cell>
          <cell r="C681">
            <v>89.83</v>
          </cell>
          <cell r="D681">
            <v>90.57</v>
          </cell>
          <cell r="E681">
            <v>89.65</v>
          </cell>
        </row>
        <row r="682">
          <cell r="A682">
            <v>20091113</v>
          </cell>
          <cell r="B682">
            <v>40130</v>
          </cell>
          <cell r="C682">
            <v>90.36</v>
          </cell>
          <cell r="D682">
            <v>90.39</v>
          </cell>
          <cell r="E682">
            <v>89.49</v>
          </cell>
        </row>
        <row r="683">
          <cell r="A683">
            <v>20091116</v>
          </cell>
          <cell r="B683">
            <v>40133</v>
          </cell>
          <cell r="C683">
            <v>89.64</v>
          </cell>
          <cell r="D683">
            <v>89.69</v>
          </cell>
          <cell r="E683">
            <v>88.74</v>
          </cell>
        </row>
        <row r="684">
          <cell r="A684">
            <v>20091117</v>
          </cell>
          <cell r="B684">
            <v>40134</v>
          </cell>
          <cell r="C684">
            <v>89.04</v>
          </cell>
          <cell r="D684">
            <v>89.5</v>
          </cell>
          <cell r="E684">
            <v>88.72</v>
          </cell>
        </row>
        <row r="685">
          <cell r="A685">
            <v>20091118</v>
          </cell>
          <cell r="B685">
            <v>40135</v>
          </cell>
          <cell r="C685">
            <v>89.27</v>
          </cell>
          <cell r="D685">
            <v>89.47</v>
          </cell>
          <cell r="E685">
            <v>88.99</v>
          </cell>
        </row>
        <row r="686">
          <cell r="A686">
            <v>20091119</v>
          </cell>
          <cell r="B686">
            <v>40136</v>
          </cell>
          <cell r="C686">
            <v>89.34</v>
          </cell>
          <cell r="D686">
            <v>89.42</v>
          </cell>
          <cell r="E686">
            <v>88.62</v>
          </cell>
        </row>
        <row r="687">
          <cell r="A687">
            <v>20091120</v>
          </cell>
          <cell r="B687">
            <v>40137</v>
          </cell>
          <cell r="C687">
            <v>89</v>
          </cell>
          <cell r="D687">
            <v>89.11</v>
          </cell>
          <cell r="E687">
            <v>88.67</v>
          </cell>
        </row>
        <row r="688">
          <cell r="A688">
            <v>20091123</v>
          </cell>
          <cell r="B688">
            <v>40140</v>
          </cell>
          <cell r="C688">
            <v>88.98</v>
          </cell>
          <cell r="D688">
            <v>89.16</v>
          </cell>
          <cell r="E688">
            <v>88.53</v>
          </cell>
        </row>
        <row r="689">
          <cell r="A689">
            <v>20091124</v>
          </cell>
          <cell r="B689">
            <v>40141</v>
          </cell>
          <cell r="C689">
            <v>88.98</v>
          </cell>
          <cell r="D689">
            <v>89.04</v>
          </cell>
          <cell r="E689">
            <v>88.36</v>
          </cell>
        </row>
        <row r="690">
          <cell r="A690">
            <v>20091125</v>
          </cell>
          <cell r="B690">
            <v>40142</v>
          </cell>
          <cell r="C690">
            <v>88.5</v>
          </cell>
          <cell r="D690">
            <v>88.63</v>
          </cell>
          <cell r="E690">
            <v>87.23</v>
          </cell>
        </row>
        <row r="691">
          <cell r="A691">
            <v>20091126</v>
          </cell>
          <cell r="B691">
            <v>40143</v>
          </cell>
          <cell r="C691">
            <v>87.36</v>
          </cell>
          <cell r="D691">
            <v>87.48</v>
          </cell>
          <cell r="E691">
            <v>86.26</v>
          </cell>
        </row>
        <row r="692">
          <cell r="A692">
            <v>20091127</v>
          </cell>
          <cell r="B692">
            <v>40144</v>
          </cell>
          <cell r="C692">
            <v>86.5</v>
          </cell>
          <cell r="D692">
            <v>87</v>
          </cell>
          <cell r="E692">
            <v>84.79</v>
          </cell>
        </row>
        <row r="693">
          <cell r="A693">
            <v>20091130</v>
          </cell>
          <cell r="B693">
            <v>40147</v>
          </cell>
          <cell r="C693">
            <v>86.57</v>
          </cell>
          <cell r="D693">
            <v>86.83</v>
          </cell>
          <cell r="E693">
            <v>85.86</v>
          </cell>
        </row>
        <row r="694">
          <cell r="A694">
            <v>20091201</v>
          </cell>
          <cell r="B694">
            <v>40148</v>
          </cell>
          <cell r="C694">
            <v>86.34</v>
          </cell>
          <cell r="D694">
            <v>87.5</v>
          </cell>
          <cell r="E694">
            <v>86.14</v>
          </cell>
        </row>
        <row r="695">
          <cell r="A695">
            <v>20091202</v>
          </cell>
          <cell r="B695">
            <v>40149</v>
          </cell>
          <cell r="C695">
            <v>86.67</v>
          </cell>
          <cell r="D695">
            <v>87.46</v>
          </cell>
          <cell r="E695">
            <v>86.58</v>
          </cell>
        </row>
        <row r="696">
          <cell r="A696">
            <v>20091203</v>
          </cell>
          <cell r="B696">
            <v>40150</v>
          </cell>
          <cell r="C696">
            <v>87.35</v>
          </cell>
          <cell r="D696">
            <v>88.48</v>
          </cell>
          <cell r="E696">
            <v>87.34</v>
          </cell>
        </row>
        <row r="697">
          <cell r="A697">
            <v>20091204</v>
          </cell>
          <cell r="B697">
            <v>40151</v>
          </cell>
          <cell r="C697">
            <v>88.28</v>
          </cell>
          <cell r="D697">
            <v>90.76</v>
          </cell>
          <cell r="E697">
            <v>87.97</v>
          </cell>
        </row>
        <row r="698">
          <cell r="A698">
            <v>20091207</v>
          </cell>
          <cell r="B698">
            <v>40154</v>
          </cell>
          <cell r="C698">
            <v>90.47</v>
          </cell>
          <cell r="D698">
            <v>90.47</v>
          </cell>
          <cell r="E698">
            <v>89.04</v>
          </cell>
        </row>
        <row r="699">
          <cell r="A699">
            <v>20091208</v>
          </cell>
          <cell r="B699">
            <v>40155</v>
          </cell>
          <cell r="C699">
            <v>89.49</v>
          </cell>
          <cell r="D699">
            <v>89.5</v>
          </cell>
          <cell r="E699">
            <v>88.17</v>
          </cell>
        </row>
        <row r="700">
          <cell r="A700">
            <v>20091209</v>
          </cell>
          <cell r="B700">
            <v>40156</v>
          </cell>
          <cell r="C700">
            <v>88.42</v>
          </cell>
          <cell r="D700">
            <v>88.69</v>
          </cell>
          <cell r="E700">
            <v>87.36</v>
          </cell>
        </row>
        <row r="701">
          <cell r="A701">
            <v>20091210</v>
          </cell>
          <cell r="B701">
            <v>40157</v>
          </cell>
          <cell r="C701">
            <v>87.85</v>
          </cell>
          <cell r="D701">
            <v>88.41</v>
          </cell>
          <cell r="E701">
            <v>87.7</v>
          </cell>
        </row>
        <row r="702">
          <cell r="A702">
            <v>20091211</v>
          </cell>
          <cell r="B702">
            <v>40158</v>
          </cell>
          <cell r="C702">
            <v>88.18</v>
          </cell>
          <cell r="D702">
            <v>89.78</v>
          </cell>
          <cell r="E702">
            <v>88.16</v>
          </cell>
        </row>
        <row r="703">
          <cell r="A703">
            <v>20091214</v>
          </cell>
          <cell r="B703">
            <v>40161</v>
          </cell>
          <cell r="C703">
            <v>89.06</v>
          </cell>
          <cell r="D703">
            <v>89.31</v>
          </cell>
          <cell r="E703">
            <v>88.32</v>
          </cell>
        </row>
        <row r="704">
          <cell r="A704">
            <v>20091215</v>
          </cell>
          <cell r="B704">
            <v>40162</v>
          </cell>
          <cell r="C704">
            <v>88.58</v>
          </cell>
          <cell r="D704">
            <v>89.93</v>
          </cell>
          <cell r="E704">
            <v>88.56</v>
          </cell>
        </row>
        <row r="705">
          <cell r="A705">
            <v>20091216</v>
          </cell>
          <cell r="B705">
            <v>40163</v>
          </cell>
          <cell r="C705">
            <v>89.6</v>
          </cell>
          <cell r="D705">
            <v>89.95</v>
          </cell>
          <cell r="E705">
            <v>89.38</v>
          </cell>
        </row>
        <row r="706">
          <cell r="A706">
            <v>20091217</v>
          </cell>
          <cell r="B706">
            <v>40164</v>
          </cell>
          <cell r="C706">
            <v>89.74</v>
          </cell>
          <cell r="D706">
            <v>90.35</v>
          </cell>
          <cell r="E706">
            <v>89.56</v>
          </cell>
        </row>
        <row r="707">
          <cell r="A707">
            <v>20091218</v>
          </cell>
          <cell r="B707">
            <v>40165</v>
          </cell>
          <cell r="C707">
            <v>89.95</v>
          </cell>
          <cell r="D707">
            <v>90.87</v>
          </cell>
          <cell r="E707">
            <v>89</v>
          </cell>
        </row>
        <row r="708">
          <cell r="A708">
            <v>20091221</v>
          </cell>
          <cell r="B708">
            <v>40168</v>
          </cell>
          <cell r="C708">
            <v>90.33</v>
          </cell>
          <cell r="D708">
            <v>91.24</v>
          </cell>
          <cell r="E708">
            <v>90.24</v>
          </cell>
        </row>
        <row r="709">
          <cell r="A709">
            <v>20091222</v>
          </cell>
          <cell r="B709">
            <v>40169</v>
          </cell>
          <cell r="C709">
            <v>91.14</v>
          </cell>
          <cell r="D709">
            <v>91.84</v>
          </cell>
          <cell r="E709">
            <v>91</v>
          </cell>
        </row>
        <row r="710">
          <cell r="A710">
            <v>20091223</v>
          </cell>
          <cell r="B710">
            <v>40170</v>
          </cell>
          <cell r="C710">
            <v>91.79</v>
          </cell>
          <cell r="D710">
            <v>91.85</v>
          </cell>
          <cell r="E710">
            <v>91.28</v>
          </cell>
        </row>
        <row r="711">
          <cell r="A711">
            <v>20091224</v>
          </cell>
          <cell r="B711">
            <v>40171</v>
          </cell>
          <cell r="C711">
            <v>91.6</v>
          </cell>
          <cell r="D711">
            <v>91.75</v>
          </cell>
          <cell r="E711">
            <v>91.12</v>
          </cell>
        </row>
        <row r="712">
          <cell r="A712">
            <v>20091225</v>
          </cell>
          <cell r="B712">
            <v>40172</v>
          </cell>
          <cell r="C712">
            <v>91.52</v>
          </cell>
          <cell r="D712">
            <v>91.66</v>
          </cell>
          <cell r="E712">
            <v>91.37</v>
          </cell>
        </row>
        <row r="713">
          <cell r="A713">
            <v>20091228</v>
          </cell>
          <cell r="B713">
            <v>40175</v>
          </cell>
          <cell r="C713">
            <v>91.42</v>
          </cell>
          <cell r="D713">
            <v>91.77</v>
          </cell>
          <cell r="E713">
            <v>91.38</v>
          </cell>
        </row>
        <row r="714">
          <cell r="A714">
            <v>20091229</v>
          </cell>
          <cell r="B714">
            <v>40176</v>
          </cell>
          <cell r="C714">
            <v>91.59</v>
          </cell>
          <cell r="D714">
            <v>92.07</v>
          </cell>
          <cell r="E714">
            <v>91.51</v>
          </cell>
        </row>
        <row r="715">
          <cell r="A715">
            <v>20091230</v>
          </cell>
          <cell r="B715">
            <v>40177</v>
          </cell>
          <cell r="C715">
            <v>91.99</v>
          </cell>
          <cell r="D715">
            <v>92.74</v>
          </cell>
          <cell r="E715">
            <v>91.89</v>
          </cell>
        </row>
        <row r="716">
          <cell r="A716">
            <v>20091231</v>
          </cell>
          <cell r="B716">
            <v>40178</v>
          </cell>
          <cell r="C716">
            <v>92.44</v>
          </cell>
          <cell r="D716">
            <v>92.75</v>
          </cell>
          <cell r="E716">
            <v>91.92</v>
          </cell>
        </row>
        <row r="717">
          <cell r="A717">
            <v>20100104</v>
          </cell>
          <cell r="B717">
            <v>40182</v>
          </cell>
          <cell r="C717">
            <v>92.71</v>
          </cell>
          <cell r="D717">
            <v>93.21</v>
          </cell>
          <cell r="E717">
            <v>92.18</v>
          </cell>
        </row>
        <row r="718">
          <cell r="A718">
            <v>20100105</v>
          </cell>
          <cell r="B718">
            <v>40183</v>
          </cell>
          <cell r="C718">
            <v>92.54</v>
          </cell>
          <cell r="D718">
            <v>92.56</v>
          </cell>
          <cell r="E718">
            <v>91.24</v>
          </cell>
        </row>
        <row r="719">
          <cell r="A719">
            <v>20100106</v>
          </cell>
          <cell r="B719">
            <v>40184</v>
          </cell>
          <cell r="C719">
            <v>91.64</v>
          </cell>
          <cell r="D719">
            <v>92.72</v>
          </cell>
          <cell r="E719">
            <v>91.49</v>
          </cell>
        </row>
        <row r="720">
          <cell r="A720">
            <v>20100107</v>
          </cell>
          <cell r="B720">
            <v>40185</v>
          </cell>
          <cell r="C720">
            <v>92.3</v>
          </cell>
          <cell r="D720">
            <v>93.39</v>
          </cell>
          <cell r="E720">
            <v>92.07</v>
          </cell>
        </row>
        <row r="721">
          <cell r="A721">
            <v>20100108</v>
          </cell>
          <cell r="B721">
            <v>40186</v>
          </cell>
          <cell r="C721">
            <v>93.29</v>
          </cell>
          <cell r="D721">
            <v>93.74</v>
          </cell>
          <cell r="E721">
            <v>92.25</v>
          </cell>
        </row>
        <row r="722">
          <cell r="A722">
            <v>20100111</v>
          </cell>
          <cell r="B722">
            <v>40189</v>
          </cell>
          <cell r="C722">
            <v>92.59</v>
          </cell>
          <cell r="D722">
            <v>92.62</v>
          </cell>
          <cell r="E722">
            <v>91.79</v>
          </cell>
        </row>
        <row r="723">
          <cell r="A723">
            <v>20100112</v>
          </cell>
          <cell r="B723">
            <v>40190</v>
          </cell>
          <cell r="C723">
            <v>92.1</v>
          </cell>
          <cell r="D723">
            <v>92.4</v>
          </cell>
          <cell r="E723">
            <v>90.73</v>
          </cell>
        </row>
        <row r="724">
          <cell r="A724">
            <v>20100113</v>
          </cell>
          <cell r="B724">
            <v>40191</v>
          </cell>
          <cell r="C724">
            <v>90.97</v>
          </cell>
          <cell r="D724">
            <v>91.52</v>
          </cell>
          <cell r="E724">
            <v>90.9</v>
          </cell>
        </row>
        <row r="725">
          <cell r="A725">
            <v>20100114</v>
          </cell>
          <cell r="B725">
            <v>40192</v>
          </cell>
          <cell r="C725">
            <v>91.35</v>
          </cell>
          <cell r="D725">
            <v>92.02</v>
          </cell>
          <cell r="E725">
            <v>90.82</v>
          </cell>
        </row>
        <row r="726">
          <cell r="A726">
            <v>20100115</v>
          </cell>
          <cell r="B726">
            <v>40193</v>
          </cell>
          <cell r="C726">
            <v>91.16</v>
          </cell>
          <cell r="D726">
            <v>91.29</v>
          </cell>
          <cell r="E726">
            <v>90.6</v>
          </cell>
        </row>
        <row r="727">
          <cell r="A727">
            <v>20100118</v>
          </cell>
          <cell r="B727">
            <v>40196</v>
          </cell>
          <cell r="C727">
            <v>90.84</v>
          </cell>
          <cell r="D727">
            <v>91.06</v>
          </cell>
          <cell r="E727">
            <v>90.59</v>
          </cell>
        </row>
        <row r="728">
          <cell r="A728">
            <v>20100119</v>
          </cell>
          <cell r="B728">
            <v>40197</v>
          </cell>
          <cell r="C728">
            <v>90.75</v>
          </cell>
          <cell r="D728">
            <v>91.23</v>
          </cell>
          <cell r="E728">
            <v>90.29</v>
          </cell>
        </row>
        <row r="729">
          <cell r="A729">
            <v>20100120</v>
          </cell>
          <cell r="B729">
            <v>40198</v>
          </cell>
          <cell r="C729">
            <v>91.11</v>
          </cell>
          <cell r="D729">
            <v>91.43</v>
          </cell>
          <cell r="E729">
            <v>90.78</v>
          </cell>
        </row>
        <row r="730">
          <cell r="A730">
            <v>20100121</v>
          </cell>
          <cell r="B730">
            <v>40199</v>
          </cell>
          <cell r="C730">
            <v>91.2</v>
          </cell>
          <cell r="D730">
            <v>91.85</v>
          </cell>
          <cell r="E730">
            <v>90.1</v>
          </cell>
        </row>
        <row r="731">
          <cell r="A731">
            <v>20100122</v>
          </cell>
          <cell r="B731">
            <v>40200</v>
          </cell>
          <cell r="C731">
            <v>90.41</v>
          </cell>
          <cell r="D731">
            <v>90.53</v>
          </cell>
          <cell r="E731">
            <v>89.78</v>
          </cell>
        </row>
        <row r="732">
          <cell r="A732">
            <v>20100125</v>
          </cell>
          <cell r="B732">
            <v>40203</v>
          </cell>
          <cell r="C732">
            <v>89.88</v>
          </cell>
          <cell r="D732">
            <v>90.29</v>
          </cell>
          <cell r="E732">
            <v>89.83</v>
          </cell>
        </row>
        <row r="733">
          <cell r="A733">
            <v>20100126</v>
          </cell>
          <cell r="B733">
            <v>40204</v>
          </cell>
          <cell r="C733">
            <v>90.23</v>
          </cell>
          <cell r="D733">
            <v>90.54</v>
          </cell>
          <cell r="E733">
            <v>89.35</v>
          </cell>
        </row>
        <row r="734">
          <cell r="A734">
            <v>20100127</v>
          </cell>
          <cell r="B734">
            <v>40205</v>
          </cell>
          <cell r="C734">
            <v>89.62</v>
          </cell>
          <cell r="D734">
            <v>90.04</v>
          </cell>
          <cell r="E734">
            <v>89.12</v>
          </cell>
        </row>
        <row r="735">
          <cell r="A735">
            <v>20100128</v>
          </cell>
          <cell r="B735">
            <v>40206</v>
          </cell>
          <cell r="C735">
            <v>89.96</v>
          </cell>
          <cell r="D735">
            <v>90.53</v>
          </cell>
          <cell r="E735">
            <v>89.63</v>
          </cell>
        </row>
        <row r="736">
          <cell r="A736">
            <v>20100129</v>
          </cell>
          <cell r="B736">
            <v>40207</v>
          </cell>
          <cell r="C736">
            <v>89.89</v>
          </cell>
          <cell r="D736">
            <v>90.89</v>
          </cell>
          <cell r="E736">
            <v>89.57</v>
          </cell>
        </row>
        <row r="737">
          <cell r="A737">
            <v>20100201</v>
          </cell>
          <cell r="B737">
            <v>40210</v>
          </cell>
          <cell r="C737">
            <v>90.26</v>
          </cell>
          <cell r="D737">
            <v>90.92</v>
          </cell>
          <cell r="E737">
            <v>89.96</v>
          </cell>
        </row>
        <row r="738">
          <cell r="A738">
            <v>20100202</v>
          </cell>
          <cell r="B738">
            <v>40211</v>
          </cell>
          <cell r="C738">
            <v>90.63</v>
          </cell>
          <cell r="D738">
            <v>90.89</v>
          </cell>
          <cell r="E738">
            <v>90.26</v>
          </cell>
        </row>
        <row r="739">
          <cell r="A739">
            <v>20100203</v>
          </cell>
          <cell r="B739">
            <v>40212</v>
          </cell>
          <cell r="C739">
            <v>90.38</v>
          </cell>
          <cell r="D739">
            <v>91.24</v>
          </cell>
          <cell r="E739">
            <v>90.06</v>
          </cell>
        </row>
        <row r="740">
          <cell r="A740">
            <v>20100204</v>
          </cell>
          <cell r="B740">
            <v>40213</v>
          </cell>
          <cell r="C740">
            <v>90.95</v>
          </cell>
          <cell r="D740">
            <v>91.08</v>
          </cell>
          <cell r="E740">
            <v>88.55</v>
          </cell>
        </row>
        <row r="741">
          <cell r="A741">
            <v>20100205</v>
          </cell>
          <cell r="B741">
            <v>40214</v>
          </cell>
          <cell r="C741">
            <v>89.01</v>
          </cell>
          <cell r="D741">
            <v>89.88</v>
          </cell>
          <cell r="E741">
            <v>88.82</v>
          </cell>
        </row>
        <row r="742">
          <cell r="A742">
            <v>20100208</v>
          </cell>
          <cell r="B742">
            <v>40217</v>
          </cell>
          <cell r="C742">
            <v>89.29</v>
          </cell>
          <cell r="D742">
            <v>89.53</v>
          </cell>
          <cell r="E742">
            <v>89.12</v>
          </cell>
        </row>
        <row r="743">
          <cell r="A743">
            <v>20100209</v>
          </cell>
          <cell r="B743">
            <v>40218</v>
          </cell>
          <cell r="C743">
            <v>89.22</v>
          </cell>
          <cell r="D743">
            <v>89.78</v>
          </cell>
          <cell r="E743">
            <v>89.16</v>
          </cell>
        </row>
        <row r="744">
          <cell r="A744">
            <v>20100210</v>
          </cell>
          <cell r="B744">
            <v>40219</v>
          </cell>
          <cell r="C744">
            <v>89.65</v>
          </cell>
          <cell r="D744">
            <v>90.03</v>
          </cell>
          <cell r="E744">
            <v>89.23</v>
          </cell>
        </row>
        <row r="745">
          <cell r="A745">
            <v>20100211</v>
          </cell>
          <cell r="B745">
            <v>40220</v>
          </cell>
          <cell r="C745">
            <v>89.93</v>
          </cell>
          <cell r="D745">
            <v>90.13</v>
          </cell>
          <cell r="E745">
            <v>89.55</v>
          </cell>
        </row>
        <row r="746">
          <cell r="A746">
            <v>20100212</v>
          </cell>
          <cell r="B746">
            <v>40221</v>
          </cell>
          <cell r="C746">
            <v>89.74</v>
          </cell>
          <cell r="D746">
            <v>90.39</v>
          </cell>
          <cell r="E746">
            <v>89.57</v>
          </cell>
        </row>
        <row r="747">
          <cell r="A747">
            <v>20100215</v>
          </cell>
          <cell r="B747">
            <v>40224</v>
          </cell>
          <cell r="C747">
            <v>90</v>
          </cell>
          <cell r="D747">
            <v>90.23</v>
          </cell>
          <cell r="E747">
            <v>89.92</v>
          </cell>
        </row>
        <row r="748">
          <cell r="A748">
            <v>20100216</v>
          </cell>
          <cell r="B748">
            <v>40225</v>
          </cell>
          <cell r="C748">
            <v>90.02</v>
          </cell>
          <cell r="D748">
            <v>90.5</v>
          </cell>
          <cell r="E748">
            <v>89.7</v>
          </cell>
        </row>
        <row r="749">
          <cell r="A749">
            <v>20100217</v>
          </cell>
          <cell r="B749">
            <v>40226</v>
          </cell>
          <cell r="C749">
            <v>90.12</v>
          </cell>
          <cell r="D749">
            <v>91.35</v>
          </cell>
          <cell r="E749">
            <v>90.1</v>
          </cell>
        </row>
        <row r="750">
          <cell r="A750">
            <v>20100218</v>
          </cell>
          <cell r="B750">
            <v>40227</v>
          </cell>
          <cell r="C750">
            <v>91.23</v>
          </cell>
          <cell r="D750">
            <v>91.79</v>
          </cell>
          <cell r="E750">
            <v>90.56</v>
          </cell>
        </row>
        <row r="751">
          <cell r="A751">
            <v>20100219</v>
          </cell>
          <cell r="B751">
            <v>40228</v>
          </cell>
          <cell r="C751">
            <v>91.78</v>
          </cell>
          <cell r="D751">
            <v>92.12</v>
          </cell>
          <cell r="E751">
            <v>91.61</v>
          </cell>
        </row>
        <row r="752">
          <cell r="A752">
            <v>20100222</v>
          </cell>
          <cell r="B752">
            <v>40231</v>
          </cell>
          <cell r="C752">
            <v>91.62</v>
          </cell>
          <cell r="D752">
            <v>91.9</v>
          </cell>
          <cell r="E752">
            <v>91.02</v>
          </cell>
        </row>
        <row r="753">
          <cell r="A753">
            <v>20100223</v>
          </cell>
          <cell r="B753">
            <v>40232</v>
          </cell>
          <cell r="C753">
            <v>91.12</v>
          </cell>
          <cell r="D753">
            <v>91.29</v>
          </cell>
          <cell r="E753">
            <v>89.9</v>
          </cell>
        </row>
        <row r="754">
          <cell r="A754">
            <v>20100224</v>
          </cell>
          <cell r="B754">
            <v>40233</v>
          </cell>
          <cell r="C754">
            <v>90.2</v>
          </cell>
          <cell r="D754">
            <v>90.33</v>
          </cell>
          <cell r="E754">
            <v>89.75</v>
          </cell>
        </row>
        <row r="755">
          <cell r="A755">
            <v>20100225</v>
          </cell>
          <cell r="B755">
            <v>40234</v>
          </cell>
          <cell r="C755">
            <v>90.11</v>
          </cell>
          <cell r="D755">
            <v>90.29</v>
          </cell>
          <cell r="E755">
            <v>88.78</v>
          </cell>
        </row>
        <row r="756">
          <cell r="A756">
            <v>20100226</v>
          </cell>
          <cell r="B756">
            <v>40235</v>
          </cell>
          <cell r="C756">
            <v>89.02</v>
          </cell>
          <cell r="D756">
            <v>89.49</v>
          </cell>
          <cell r="E756">
            <v>88.72</v>
          </cell>
        </row>
        <row r="757">
          <cell r="A757">
            <v>20100301</v>
          </cell>
          <cell r="B757">
            <v>40238</v>
          </cell>
          <cell r="C757">
            <v>88.88</v>
          </cell>
          <cell r="D757">
            <v>89.46</v>
          </cell>
          <cell r="E757">
            <v>88.77</v>
          </cell>
        </row>
        <row r="758">
          <cell r="A758">
            <v>20100302</v>
          </cell>
          <cell r="B758">
            <v>40239</v>
          </cell>
          <cell r="C758">
            <v>89.11</v>
          </cell>
          <cell r="D758">
            <v>89.36</v>
          </cell>
          <cell r="E758">
            <v>88.54</v>
          </cell>
        </row>
        <row r="759">
          <cell r="A759">
            <v>20100303</v>
          </cell>
          <cell r="B759">
            <v>40240</v>
          </cell>
          <cell r="C759">
            <v>88.86</v>
          </cell>
          <cell r="D759">
            <v>88.99</v>
          </cell>
          <cell r="E759">
            <v>88.29</v>
          </cell>
        </row>
        <row r="760">
          <cell r="A760">
            <v>20100304</v>
          </cell>
          <cell r="B760">
            <v>40241</v>
          </cell>
          <cell r="C760">
            <v>88.45</v>
          </cell>
          <cell r="D760">
            <v>89.23</v>
          </cell>
          <cell r="E760">
            <v>88.11</v>
          </cell>
        </row>
        <row r="761">
          <cell r="A761">
            <v>20100305</v>
          </cell>
          <cell r="B761">
            <v>40242</v>
          </cell>
          <cell r="C761">
            <v>89.03</v>
          </cell>
          <cell r="D761">
            <v>90.57</v>
          </cell>
          <cell r="E761">
            <v>88.96</v>
          </cell>
        </row>
        <row r="762">
          <cell r="A762">
            <v>20100308</v>
          </cell>
          <cell r="B762">
            <v>40245</v>
          </cell>
          <cell r="C762">
            <v>90.39</v>
          </cell>
          <cell r="D762">
            <v>90.67</v>
          </cell>
          <cell r="E762">
            <v>90.14</v>
          </cell>
        </row>
        <row r="763">
          <cell r="A763">
            <v>20100309</v>
          </cell>
          <cell r="B763">
            <v>40246</v>
          </cell>
          <cell r="C763">
            <v>90.27</v>
          </cell>
          <cell r="D763">
            <v>90.32</v>
          </cell>
          <cell r="E763">
            <v>89.62</v>
          </cell>
        </row>
        <row r="764">
          <cell r="A764">
            <v>20100310</v>
          </cell>
          <cell r="B764">
            <v>40247</v>
          </cell>
          <cell r="C764">
            <v>89.94</v>
          </cell>
          <cell r="D764">
            <v>90.8</v>
          </cell>
          <cell r="E764">
            <v>89.84</v>
          </cell>
        </row>
        <row r="765">
          <cell r="A765">
            <v>20100311</v>
          </cell>
          <cell r="B765">
            <v>40248</v>
          </cell>
          <cell r="C765">
            <v>90.5</v>
          </cell>
          <cell r="D765">
            <v>90.68</v>
          </cell>
          <cell r="E765">
            <v>90.19</v>
          </cell>
        </row>
        <row r="766">
          <cell r="A766">
            <v>20100312</v>
          </cell>
          <cell r="B766">
            <v>40249</v>
          </cell>
          <cell r="C766">
            <v>90.47</v>
          </cell>
          <cell r="D766">
            <v>91.06</v>
          </cell>
          <cell r="E766">
            <v>90.16</v>
          </cell>
        </row>
        <row r="767">
          <cell r="A767">
            <v>20100315</v>
          </cell>
          <cell r="B767">
            <v>40252</v>
          </cell>
          <cell r="C767">
            <v>90.59</v>
          </cell>
          <cell r="D767">
            <v>90.76</v>
          </cell>
          <cell r="E767">
            <v>90.36</v>
          </cell>
        </row>
        <row r="768">
          <cell r="A768">
            <v>20100316</v>
          </cell>
          <cell r="B768">
            <v>40253</v>
          </cell>
          <cell r="C768">
            <v>90.5</v>
          </cell>
          <cell r="D768">
            <v>90.7</v>
          </cell>
          <cell r="E768">
            <v>89.96</v>
          </cell>
        </row>
        <row r="769">
          <cell r="A769">
            <v>20100317</v>
          </cell>
          <cell r="B769">
            <v>40254</v>
          </cell>
          <cell r="C769">
            <v>90.29</v>
          </cell>
          <cell r="D769">
            <v>90.69</v>
          </cell>
          <cell r="E769">
            <v>90.02</v>
          </cell>
        </row>
        <row r="770">
          <cell r="A770">
            <v>20100318</v>
          </cell>
          <cell r="B770">
            <v>40255</v>
          </cell>
          <cell r="C770">
            <v>90.29</v>
          </cell>
          <cell r="D770">
            <v>90.78</v>
          </cell>
          <cell r="E770">
            <v>89.74</v>
          </cell>
        </row>
        <row r="771">
          <cell r="A771">
            <v>20100319</v>
          </cell>
          <cell r="B771">
            <v>40256</v>
          </cell>
          <cell r="C771">
            <v>90.35</v>
          </cell>
          <cell r="D771">
            <v>90.69</v>
          </cell>
          <cell r="E771">
            <v>90.28</v>
          </cell>
        </row>
        <row r="772">
          <cell r="A772">
            <v>20100322</v>
          </cell>
          <cell r="B772">
            <v>40259</v>
          </cell>
          <cell r="C772">
            <v>90.47</v>
          </cell>
          <cell r="D772">
            <v>90.75</v>
          </cell>
          <cell r="E772">
            <v>89.82</v>
          </cell>
        </row>
        <row r="773">
          <cell r="A773">
            <v>20100323</v>
          </cell>
          <cell r="B773">
            <v>40260</v>
          </cell>
          <cell r="C773">
            <v>90.12</v>
          </cell>
          <cell r="D773">
            <v>90.45</v>
          </cell>
          <cell r="E773">
            <v>90.03</v>
          </cell>
        </row>
        <row r="774">
          <cell r="A774">
            <v>20100324</v>
          </cell>
          <cell r="B774">
            <v>40261</v>
          </cell>
          <cell r="C774">
            <v>90.38</v>
          </cell>
          <cell r="D774">
            <v>92.39</v>
          </cell>
          <cell r="E774">
            <v>90.32</v>
          </cell>
        </row>
        <row r="775">
          <cell r="A775">
            <v>20100325</v>
          </cell>
          <cell r="B775">
            <v>40262</v>
          </cell>
          <cell r="C775">
            <v>92.26</v>
          </cell>
          <cell r="D775">
            <v>92.96</v>
          </cell>
          <cell r="E775">
            <v>91.75</v>
          </cell>
        </row>
        <row r="776">
          <cell r="A776">
            <v>20100326</v>
          </cell>
          <cell r="B776">
            <v>40263</v>
          </cell>
          <cell r="C776">
            <v>92.7</v>
          </cell>
          <cell r="D776">
            <v>92.89</v>
          </cell>
          <cell r="E776">
            <v>92.3</v>
          </cell>
        </row>
        <row r="777">
          <cell r="A777">
            <v>20100329</v>
          </cell>
          <cell r="B777">
            <v>40266</v>
          </cell>
          <cell r="C777">
            <v>92.46</v>
          </cell>
          <cell r="D777">
            <v>92.75</v>
          </cell>
          <cell r="E777">
            <v>92.35</v>
          </cell>
        </row>
        <row r="778">
          <cell r="A778">
            <v>20100330</v>
          </cell>
          <cell r="B778">
            <v>40267</v>
          </cell>
          <cell r="C778">
            <v>92.49</v>
          </cell>
          <cell r="D778">
            <v>93</v>
          </cell>
          <cell r="E778">
            <v>92.12</v>
          </cell>
        </row>
        <row r="779">
          <cell r="A779">
            <v>20100331</v>
          </cell>
          <cell r="B779">
            <v>40268</v>
          </cell>
          <cell r="C779">
            <v>92.77</v>
          </cell>
          <cell r="D779">
            <v>93.6</v>
          </cell>
          <cell r="E779">
            <v>92.72</v>
          </cell>
        </row>
        <row r="780">
          <cell r="A780">
            <v>20100401</v>
          </cell>
          <cell r="B780">
            <v>40269</v>
          </cell>
          <cell r="C780">
            <v>93.4</v>
          </cell>
          <cell r="D780">
            <v>94.02</v>
          </cell>
          <cell r="E780">
            <v>93.27</v>
          </cell>
        </row>
        <row r="781">
          <cell r="A781">
            <v>20100402</v>
          </cell>
          <cell r="B781">
            <v>40270</v>
          </cell>
          <cell r="C781">
            <v>93.8</v>
          </cell>
          <cell r="D781">
            <v>94.69</v>
          </cell>
          <cell r="E781">
            <v>93.6</v>
          </cell>
        </row>
        <row r="782">
          <cell r="A782">
            <v>20100405</v>
          </cell>
          <cell r="B782">
            <v>40273</v>
          </cell>
          <cell r="C782">
            <v>94.57</v>
          </cell>
          <cell r="D782">
            <v>94.65</v>
          </cell>
          <cell r="E782">
            <v>94.07</v>
          </cell>
        </row>
        <row r="783">
          <cell r="A783">
            <v>20100406</v>
          </cell>
          <cell r="B783">
            <v>40274</v>
          </cell>
          <cell r="C783">
            <v>94.33</v>
          </cell>
          <cell r="D783">
            <v>94.38</v>
          </cell>
          <cell r="E783">
            <v>93.66</v>
          </cell>
        </row>
        <row r="784">
          <cell r="A784">
            <v>20100407</v>
          </cell>
          <cell r="B784">
            <v>40275</v>
          </cell>
          <cell r="C784">
            <v>93.78</v>
          </cell>
          <cell r="D784">
            <v>94.24</v>
          </cell>
          <cell r="E784">
            <v>93.14</v>
          </cell>
        </row>
        <row r="785">
          <cell r="A785">
            <v>20100408</v>
          </cell>
          <cell r="B785">
            <v>40276</v>
          </cell>
          <cell r="C785">
            <v>93.31</v>
          </cell>
          <cell r="D785">
            <v>93.46</v>
          </cell>
          <cell r="E785">
            <v>92.82</v>
          </cell>
        </row>
        <row r="786">
          <cell r="A786">
            <v>20100409</v>
          </cell>
          <cell r="B786">
            <v>40277</v>
          </cell>
          <cell r="C786">
            <v>93.33</v>
          </cell>
          <cell r="D786">
            <v>93.75</v>
          </cell>
          <cell r="E786">
            <v>93.08</v>
          </cell>
        </row>
        <row r="787">
          <cell r="A787">
            <v>20100412</v>
          </cell>
          <cell r="B787">
            <v>40280</v>
          </cell>
          <cell r="C787">
            <v>93.25</v>
          </cell>
          <cell r="D787">
            <v>93.59</v>
          </cell>
          <cell r="E787">
            <v>93.05</v>
          </cell>
        </row>
        <row r="788">
          <cell r="A788">
            <v>20100413</v>
          </cell>
          <cell r="B788">
            <v>40281</v>
          </cell>
          <cell r="C788">
            <v>93.23</v>
          </cell>
          <cell r="D788">
            <v>93.38</v>
          </cell>
          <cell r="E788">
            <v>92.57</v>
          </cell>
        </row>
        <row r="789">
          <cell r="A789">
            <v>20100414</v>
          </cell>
          <cell r="B789">
            <v>40282</v>
          </cell>
          <cell r="C789">
            <v>93.17</v>
          </cell>
          <cell r="D789">
            <v>93.7</v>
          </cell>
          <cell r="E789">
            <v>92.82</v>
          </cell>
        </row>
        <row r="790">
          <cell r="A790">
            <v>20100415</v>
          </cell>
          <cell r="B790">
            <v>40283</v>
          </cell>
          <cell r="C790">
            <v>93.24</v>
          </cell>
          <cell r="D790">
            <v>93.5</v>
          </cell>
          <cell r="E790">
            <v>92.87</v>
          </cell>
        </row>
        <row r="791">
          <cell r="A791">
            <v>20100416</v>
          </cell>
          <cell r="B791">
            <v>40284</v>
          </cell>
          <cell r="C791">
            <v>93.02</v>
          </cell>
          <cell r="D791">
            <v>93.12</v>
          </cell>
          <cell r="E791">
            <v>91.89</v>
          </cell>
        </row>
        <row r="792">
          <cell r="A792">
            <v>20100419</v>
          </cell>
          <cell r="B792">
            <v>40287</v>
          </cell>
          <cell r="C792">
            <v>91.96</v>
          </cell>
          <cell r="D792">
            <v>92.43</v>
          </cell>
          <cell r="E792">
            <v>91.59</v>
          </cell>
        </row>
        <row r="793">
          <cell r="A793">
            <v>20100420</v>
          </cell>
          <cell r="B793">
            <v>40288</v>
          </cell>
          <cell r="C793">
            <v>92.37</v>
          </cell>
          <cell r="D793">
            <v>93.36</v>
          </cell>
          <cell r="E793">
            <v>92.35</v>
          </cell>
        </row>
        <row r="794">
          <cell r="A794">
            <v>20100421</v>
          </cell>
          <cell r="B794">
            <v>40289</v>
          </cell>
          <cell r="C794">
            <v>93.2</v>
          </cell>
          <cell r="D794">
            <v>93.43</v>
          </cell>
          <cell r="E794">
            <v>92.93</v>
          </cell>
        </row>
        <row r="795">
          <cell r="A795">
            <v>20100422</v>
          </cell>
          <cell r="B795">
            <v>40290</v>
          </cell>
          <cell r="C795">
            <v>93.17</v>
          </cell>
          <cell r="D795">
            <v>93.59</v>
          </cell>
          <cell r="E795">
            <v>92.74</v>
          </cell>
        </row>
        <row r="796">
          <cell r="A796">
            <v>20100423</v>
          </cell>
          <cell r="B796">
            <v>40291</v>
          </cell>
          <cell r="C796">
            <v>93.45</v>
          </cell>
          <cell r="D796">
            <v>94.39</v>
          </cell>
          <cell r="E796">
            <v>93.3</v>
          </cell>
        </row>
        <row r="797">
          <cell r="A797">
            <v>20100426</v>
          </cell>
          <cell r="B797">
            <v>40294</v>
          </cell>
          <cell r="C797">
            <v>94.09</v>
          </cell>
          <cell r="D797">
            <v>94.36</v>
          </cell>
          <cell r="E797">
            <v>93.93</v>
          </cell>
        </row>
        <row r="798">
          <cell r="A798">
            <v>20100427</v>
          </cell>
          <cell r="B798">
            <v>40295</v>
          </cell>
          <cell r="C798">
            <v>93.96</v>
          </cell>
          <cell r="D798">
            <v>94.04</v>
          </cell>
          <cell r="E798">
            <v>92.8</v>
          </cell>
        </row>
        <row r="799">
          <cell r="A799">
            <v>20100428</v>
          </cell>
          <cell r="B799">
            <v>40296</v>
          </cell>
          <cell r="C799">
            <v>93.23</v>
          </cell>
          <cell r="D799">
            <v>94.3</v>
          </cell>
          <cell r="E799">
            <v>92.98</v>
          </cell>
        </row>
        <row r="800">
          <cell r="A800">
            <v>20100429</v>
          </cell>
          <cell r="B800">
            <v>40297</v>
          </cell>
          <cell r="C800">
            <v>94.04</v>
          </cell>
          <cell r="D800">
            <v>94.24</v>
          </cell>
          <cell r="E800">
            <v>93.84</v>
          </cell>
        </row>
        <row r="801">
          <cell r="A801">
            <v>20100430</v>
          </cell>
          <cell r="B801">
            <v>40298</v>
          </cell>
          <cell r="C801">
            <v>94.04</v>
          </cell>
          <cell r="D801">
            <v>94.55</v>
          </cell>
          <cell r="E801">
            <v>93.86</v>
          </cell>
        </row>
        <row r="802">
          <cell r="A802">
            <v>20100503</v>
          </cell>
          <cell r="B802">
            <v>40301</v>
          </cell>
          <cell r="C802">
            <v>94.02</v>
          </cell>
          <cell r="D802">
            <v>94.78</v>
          </cell>
          <cell r="E802">
            <v>93.86</v>
          </cell>
        </row>
        <row r="803">
          <cell r="A803">
            <v>20100504</v>
          </cell>
          <cell r="B803">
            <v>40302</v>
          </cell>
          <cell r="C803">
            <v>94.53</v>
          </cell>
          <cell r="D803">
            <v>94.97</v>
          </cell>
          <cell r="E803">
            <v>94.31</v>
          </cell>
        </row>
        <row r="804">
          <cell r="A804">
            <v>20100505</v>
          </cell>
          <cell r="B804">
            <v>40303</v>
          </cell>
          <cell r="C804">
            <v>94.49</v>
          </cell>
          <cell r="D804">
            <v>94.96</v>
          </cell>
          <cell r="E804">
            <v>93.54</v>
          </cell>
        </row>
        <row r="805">
          <cell r="A805">
            <v>20100506</v>
          </cell>
          <cell r="B805">
            <v>40304</v>
          </cell>
          <cell r="C805">
            <v>93.77</v>
          </cell>
          <cell r="D805">
            <v>93.95</v>
          </cell>
          <cell r="E805">
            <v>87.97</v>
          </cell>
        </row>
        <row r="806">
          <cell r="A806">
            <v>20100507</v>
          </cell>
          <cell r="B806">
            <v>40305</v>
          </cell>
          <cell r="C806">
            <v>90.53</v>
          </cell>
          <cell r="D806">
            <v>93.22</v>
          </cell>
          <cell r="E806">
            <v>90.01</v>
          </cell>
        </row>
        <row r="807">
          <cell r="A807">
            <v>20100510</v>
          </cell>
          <cell r="B807">
            <v>40308</v>
          </cell>
          <cell r="C807">
            <v>92.06</v>
          </cell>
          <cell r="D807">
            <v>93.51</v>
          </cell>
          <cell r="E807">
            <v>91.85</v>
          </cell>
        </row>
        <row r="808">
          <cell r="A808">
            <v>20100511</v>
          </cell>
          <cell r="B808">
            <v>40309</v>
          </cell>
          <cell r="C808">
            <v>93.25</v>
          </cell>
          <cell r="D808">
            <v>93.39</v>
          </cell>
          <cell r="E808">
            <v>92.2</v>
          </cell>
        </row>
        <row r="809">
          <cell r="A809">
            <v>20100512</v>
          </cell>
          <cell r="B809">
            <v>40310</v>
          </cell>
          <cell r="C809">
            <v>92.65</v>
          </cell>
          <cell r="D809">
            <v>93.26</v>
          </cell>
          <cell r="E809">
            <v>92.44</v>
          </cell>
        </row>
        <row r="810">
          <cell r="A810">
            <v>20100513</v>
          </cell>
          <cell r="B810">
            <v>40311</v>
          </cell>
          <cell r="C810">
            <v>93.19</v>
          </cell>
          <cell r="D810">
            <v>93.61</v>
          </cell>
          <cell r="E810">
            <v>92.58</v>
          </cell>
        </row>
        <row r="811">
          <cell r="A811">
            <v>20100514</v>
          </cell>
          <cell r="B811">
            <v>40312</v>
          </cell>
          <cell r="C811">
            <v>92.74</v>
          </cell>
          <cell r="D811">
            <v>93.06</v>
          </cell>
          <cell r="E811">
            <v>91.79</v>
          </cell>
        </row>
        <row r="812">
          <cell r="A812">
            <v>20100517</v>
          </cell>
          <cell r="B812">
            <v>40315</v>
          </cell>
          <cell r="C812">
            <v>92.29</v>
          </cell>
          <cell r="D812">
            <v>92.65</v>
          </cell>
          <cell r="E812">
            <v>91.76</v>
          </cell>
        </row>
        <row r="813">
          <cell r="A813">
            <v>20100518</v>
          </cell>
          <cell r="B813">
            <v>40316</v>
          </cell>
          <cell r="C813">
            <v>92.54</v>
          </cell>
          <cell r="D813">
            <v>92.93</v>
          </cell>
          <cell r="E813">
            <v>92.09</v>
          </cell>
        </row>
        <row r="814">
          <cell r="A814">
            <v>20100519</v>
          </cell>
          <cell r="B814">
            <v>40317</v>
          </cell>
          <cell r="C814">
            <v>92.25</v>
          </cell>
          <cell r="D814">
            <v>92.25</v>
          </cell>
          <cell r="E814">
            <v>90.94</v>
          </cell>
        </row>
        <row r="815">
          <cell r="A815">
            <v>20100520</v>
          </cell>
          <cell r="B815">
            <v>40318</v>
          </cell>
          <cell r="C815">
            <v>91.66</v>
          </cell>
          <cell r="D815">
            <v>91.84</v>
          </cell>
          <cell r="E815">
            <v>88.94</v>
          </cell>
        </row>
        <row r="816">
          <cell r="A816">
            <v>20100521</v>
          </cell>
          <cell r="B816">
            <v>40319</v>
          </cell>
          <cell r="C816">
            <v>89.67</v>
          </cell>
          <cell r="D816">
            <v>90.46</v>
          </cell>
          <cell r="E816">
            <v>89.03</v>
          </cell>
        </row>
        <row r="817">
          <cell r="A817">
            <v>20100524</v>
          </cell>
          <cell r="B817">
            <v>40322</v>
          </cell>
          <cell r="C817">
            <v>90.1</v>
          </cell>
          <cell r="D817">
            <v>90.59</v>
          </cell>
          <cell r="E817">
            <v>89.74</v>
          </cell>
        </row>
        <row r="818">
          <cell r="A818">
            <v>20100525</v>
          </cell>
          <cell r="B818">
            <v>40323</v>
          </cell>
          <cell r="C818">
            <v>90.28</v>
          </cell>
          <cell r="D818">
            <v>90.31</v>
          </cell>
          <cell r="E818">
            <v>89.25</v>
          </cell>
        </row>
        <row r="819">
          <cell r="A819">
            <v>20100526</v>
          </cell>
          <cell r="B819">
            <v>40324</v>
          </cell>
          <cell r="C819">
            <v>90.19</v>
          </cell>
          <cell r="D819">
            <v>90.65</v>
          </cell>
          <cell r="E819">
            <v>89.82</v>
          </cell>
        </row>
        <row r="820">
          <cell r="A820">
            <v>20100527</v>
          </cell>
          <cell r="B820">
            <v>40325</v>
          </cell>
          <cell r="C820">
            <v>89.92</v>
          </cell>
          <cell r="D820">
            <v>91.06</v>
          </cell>
          <cell r="E820">
            <v>89.82</v>
          </cell>
        </row>
        <row r="821">
          <cell r="A821">
            <v>20100528</v>
          </cell>
          <cell r="B821">
            <v>40326</v>
          </cell>
          <cell r="C821">
            <v>91</v>
          </cell>
          <cell r="D821">
            <v>91.38</v>
          </cell>
          <cell r="E821">
            <v>90.59</v>
          </cell>
        </row>
        <row r="822">
          <cell r="A822">
            <v>20100531</v>
          </cell>
          <cell r="B822">
            <v>40329</v>
          </cell>
          <cell r="C822">
            <v>90.9</v>
          </cell>
          <cell r="D822">
            <v>91.59</v>
          </cell>
          <cell r="E822">
            <v>90.87</v>
          </cell>
        </row>
        <row r="823">
          <cell r="A823">
            <v>20100601</v>
          </cell>
          <cell r="B823">
            <v>40330</v>
          </cell>
          <cell r="C823">
            <v>91.23</v>
          </cell>
          <cell r="D823">
            <v>91.43</v>
          </cell>
          <cell r="E823">
            <v>90.53</v>
          </cell>
        </row>
        <row r="824">
          <cell r="A824">
            <v>20100602</v>
          </cell>
          <cell r="B824">
            <v>40331</v>
          </cell>
          <cell r="C824">
            <v>90.98</v>
          </cell>
          <cell r="D824">
            <v>92.33</v>
          </cell>
          <cell r="E824">
            <v>90.87</v>
          </cell>
        </row>
        <row r="825">
          <cell r="A825">
            <v>20100603</v>
          </cell>
          <cell r="B825">
            <v>40332</v>
          </cell>
          <cell r="C825">
            <v>92.12</v>
          </cell>
          <cell r="D825">
            <v>92.77</v>
          </cell>
          <cell r="E825">
            <v>92.02</v>
          </cell>
        </row>
        <row r="826">
          <cell r="A826">
            <v>20100604</v>
          </cell>
          <cell r="B826">
            <v>40333</v>
          </cell>
          <cell r="C826">
            <v>92.66</v>
          </cell>
          <cell r="D826">
            <v>92.85</v>
          </cell>
          <cell r="E826">
            <v>91.41</v>
          </cell>
        </row>
        <row r="827">
          <cell r="A827">
            <v>20100607</v>
          </cell>
          <cell r="B827">
            <v>40336</v>
          </cell>
          <cell r="C827">
            <v>91.57</v>
          </cell>
          <cell r="D827">
            <v>92.06</v>
          </cell>
          <cell r="E827">
            <v>90.96</v>
          </cell>
        </row>
        <row r="828">
          <cell r="A828">
            <v>20100608</v>
          </cell>
          <cell r="B828">
            <v>40337</v>
          </cell>
          <cell r="C828">
            <v>91.36</v>
          </cell>
          <cell r="D828">
            <v>91.89</v>
          </cell>
          <cell r="E828">
            <v>90.83</v>
          </cell>
        </row>
        <row r="829">
          <cell r="A829">
            <v>20100609</v>
          </cell>
          <cell r="B829">
            <v>40338</v>
          </cell>
          <cell r="C829">
            <v>91.4</v>
          </cell>
          <cell r="D829">
            <v>91.64</v>
          </cell>
          <cell r="E829">
            <v>91.03</v>
          </cell>
        </row>
        <row r="830">
          <cell r="A830">
            <v>20100610</v>
          </cell>
          <cell r="B830">
            <v>40339</v>
          </cell>
          <cell r="C830">
            <v>91.28</v>
          </cell>
          <cell r="D830">
            <v>91.44</v>
          </cell>
          <cell r="E830">
            <v>90.83</v>
          </cell>
        </row>
        <row r="831">
          <cell r="A831">
            <v>20100611</v>
          </cell>
          <cell r="B831">
            <v>40340</v>
          </cell>
          <cell r="C831">
            <v>91.32</v>
          </cell>
          <cell r="D831">
            <v>91.75</v>
          </cell>
          <cell r="E831">
            <v>91.19</v>
          </cell>
        </row>
        <row r="832">
          <cell r="A832">
            <v>20100614</v>
          </cell>
          <cell r="B832">
            <v>40343</v>
          </cell>
          <cell r="C832">
            <v>91.69</v>
          </cell>
          <cell r="D832">
            <v>92.09</v>
          </cell>
          <cell r="E832">
            <v>91.42</v>
          </cell>
        </row>
        <row r="833">
          <cell r="A833">
            <v>20100615</v>
          </cell>
          <cell r="B833">
            <v>40344</v>
          </cell>
          <cell r="C833">
            <v>91.56</v>
          </cell>
          <cell r="D833">
            <v>91.67</v>
          </cell>
          <cell r="E833">
            <v>91.07</v>
          </cell>
        </row>
        <row r="834">
          <cell r="A834">
            <v>20100616</v>
          </cell>
          <cell r="B834">
            <v>40345</v>
          </cell>
          <cell r="C834">
            <v>91.41</v>
          </cell>
          <cell r="D834">
            <v>91.79</v>
          </cell>
          <cell r="E834">
            <v>91.09</v>
          </cell>
        </row>
        <row r="835">
          <cell r="A835">
            <v>20100617</v>
          </cell>
          <cell r="B835">
            <v>40346</v>
          </cell>
          <cell r="C835">
            <v>91.41</v>
          </cell>
          <cell r="D835">
            <v>91.45</v>
          </cell>
          <cell r="E835">
            <v>90.5</v>
          </cell>
        </row>
        <row r="836">
          <cell r="A836">
            <v>20100618</v>
          </cell>
          <cell r="B836">
            <v>40347</v>
          </cell>
          <cell r="C836">
            <v>90.97</v>
          </cell>
          <cell r="D836">
            <v>91.05</v>
          </cell>
          <cell r="E836">
            <v>90.44</v>
          </cell>
        </row>
        <row r="837">
          <cell r="A837">
            <v>20100621</v>
          </cell>
          <cell r="B837">
            <v>40350</v>
          </cell>
          <cell r="C837">
            <v>90.41</v>
          </cell>
          <cell r="D837">
            <v>91.44</v>
          </cell>
          <cell r="E837">
            <v>90.34</v>
          </cell>
        </row>
        <row r="838">
          <cell r="A838">
            <v>20100622</v>
          </cell>
          <cell r="B838">
            <v>40351</v>
          </cell>
          <cell r="C838">
            <v>91.06</v>
          </cell>
          <cell r="D838">
            <v>91.07</v>
          </cell>
          <cell r="E838">
            <v>90.32</v>
          </cell>
        </row>
        <row r="839">
          <cell r="A839">
            <v>20100623</v>
          </cell>
          <cell r="B839">
            <v>40352</v>
          </cell>
          <cell r="C839">
            <v>90.53</v>
          </cell>
          <cell r="D839">
            <v>90.58</v>
          </cell>
          <cell r="E839">
            <v>89.72</v>
          </cell>
        </row>
        <row r="840">
          <cell r="A840">
            <v>20100624</v>
          </cell>
          <cell r="B840">
            <v>40353</v>
          </cell>
          <cell r="C840">
            <v>89.81</v>
          </cell>
          <cell r="D840">
            <v>89.99</v>
          </cell>
          <cell r="E840">
            <v>89.22</v>
          </cell>
        </row>
        <row r="841">
          <cell r="A841">
            <v>20100625</v>
          </cell>
          <cell r="B841">
            <v>40354</v>
          </cell>
          <cell r="C841">
            <v>89.59</v>
          </cell>
          <cell r="D841">
            <v>89.78</v>
          </cell>
          <cell r="E841">
            <v>89.18</v>
          </cell>
        </row>
        <row r="842">
          <cell r="A842">
            <v>20100628</v>
          </cell>
          <cell r="B842">
            <v>40357</v>
          </cell>
          <cell r="C842">
            <v>89.29</v>
          </cell>
          <cell r="D842">
            <v>89.47</v>
          </cell>
          <cell r="E842">
            <v>89.04</v>
          </cell>
        </row>
        <row r="843">
          <cell r="A843">
            <v>20100629</v>
          </cell>
          <cell r="B843">
            <v>40358</v>
          </cell>
          <cell r="C843">
            <v>89.35</v>
          </cell>
          <cell r="D843">
            <v>89.41</v>
          </cell>
          <cell r="E843">
            <v>88.26</v>
          </cell>
        </row>
        <row r="844">
          <cell r="A844">
            <v>20100630</v>
          </cell>
          <cell r="B844">
            <v>40359</v>
          </cell>
          <cell r="C844">
            <v>88.58</v>
          </cell>
          <cell r="D844">
            <v>88.75</v>
          </cell>
          <cell r="E844">
            <v>88.35</v>
          </cell>
        </row>
        <row r="845">
          <cell r="A845">
            <v>20100701</v>
          </cell>
          <cell r="B845">
            <v>40360</v>
          </cell>
          <cell r="C845">
            <v>88.45</v>
          </cell>
          <cell r="D845">
            <v>88.59</v>
          </cell>
          <cell r="E845">
            <v>86.94</v>
          </cell>
        </row>
        <row r="846">
          <cell r="A846">
            <v>20100702</v>
          </cell>
          <cell r="B846">
            <v>40361</v>
          </cell>
          <cell r="C846">
            <v>87.57</v>
          </cell>
          <cell r="D846">
            <v>88.19</v>
          </cell>
          <cell r="E846">
            <v>87.28</v>
          </cell>
        </row>
        <row r="847">
          <cell r="A847">
            <v>20100705</v>
          </cell>
          <cell r="B847">
            <v>40364</v>
          </cell>
          <cell r="C847">
            <v>87.77</v>
          </cell>
          <cell r="D847">
            <v>87.99</v>
          </cell>
          <cell r="E847">
            <v>87.62</v>
          </cell>
        </row>
        <row r="848">
          <cell r="A848">
            <v>20100706</v>
          </cell>
          <cell r="B848">
            <v>40365</v>
          </cell>
          <cell r="C848">
            <v>87.77</v>
          </cell>
          <cell r="D848">
            <v>87.96</v>
          </cell>
          <cell r="E848">
            <v>87.35</v>
          </cell>
        </row>
        <row r="849">
          <cell r="A849">
            <v>20100707</v>
          </cell>
          <cell r="B849">
            <v>40366</v>
          </cell>
          <cell r="C849">
            <v>87.52</v>
          </cell>
          <cell r="D849">
            <v>87.74</v>
          </cell>
          <cell r="E849">
            <v>87</v>
          </cell>
        </row>
        <row r="850">
          <cell r="A850">
            <v>20100708</v>
          </cell>
          <cell r="B850">
            <v>40367</v>
          </cell>
          <cell r="C850">
            <v>87.67</v>
          </cell>
          <cell r="D850">
            <v>88.61</v>
          </cell>
          <cell r="E850">
            <v>87.62</v>
          </cell>
        </row>
        <row r="851">
          <cell r="A851">
            <v>20100709</v>
          </cell>
          <cell r="B851">
            <v>40368</v>
          </cell>
          <cell r="C851">
            <v>88.33</v>
          </cell>
          <cell r="D851">
            <v>88.67</v>
          </cell>
          <cell r="E851">
            <v>88.32</v>
          </cell>
        </row>
        <row r="852">
          <cell r="A852">
            <v>20100712</v>
          </cell>
          <cell r="B852">
            <v>40371</v>
          </cell>
          <cell r="C852">
            <v>88.67</v>
          </cell>
          <cell r="D852">
            <v>89.13</v>
          </cell>
          <cell r="E852">
            <v>88.37</v>
          </cell>
        </row>
        <row r="853">
          <cell r="A853">
            <v>20100713</v>
          </cell>
          <cell r="B853">
            <v>40372</v>
          </cell>
          <cell r="C853">
            <v>88.59</v>
          </cell>
          <cell r="D853">
            <v>88.85</v>
          </cell>
          <cell r="E853">
            <v>88.02</v>
          </cell>
        </row>
        <row r="854">
          <cell r="A854">
            <v>20100714</v>
          </cell>
          <cell r="B854">
            <v>40373</v>
          </cell>
          <cell r="C854">
            <v>88.69</v>
          </cell>
          <cell r="D854">
            <v>89.08</v>
          </cell>
          <cell r="E854">
            <v>88.05</v>
          </cell>
        </row>
        <row r="855">
          <cell r="A855">
            <v>20100715</v>
          </cell>
          <cell r="B855">
            <v>40374</v>
          </cell>
          <cell r="C855">
            <v>88.41</v>
          </cell>
          <cell r="D855">
            <v>88.5</v>
          </cell>
          <cell r="E855">
            <v>87.23</v>
          </cell>
        </row>
        <row r="856">
          <cell r="A856">
            <v>20100716</v>
          </cell>
          <cell r="B856">
            <v>40375</v>
          </cell>
          <cell r="C856">
            <v>87.38</v>
          </cell>
          <cell r="D856">
            <v>87.5</v>
          </cell>
          <cell r="E856">
            <v>86.23</v>
          </cell>
        </row>
        <row r="857">
          <cell r="A857">
            <v>20100719</v>
          </cell>
          <cell r="B857">
            <v>40378</v>
          </cell>
          <cell r="C857">
            <v>86.52</v>
          </cell>
          <cell r="D857">
            <v>87.19</v>
          </cell>
          <cell r="E857">
            <v>86.48</v>
          </cell>
        </row>
        <row r="858">
          <cell r="A858">
            <v>20100720</v>
          </cell>
          <cell r="B858">
            <v>40379</v>
          </cell>
          <cell r="C858">
            <v>86.7</v>
          </cell>
          <cell r="D858">
            <v>87.54</v>
          </cell>
          <cell r="E858">
            <v>86.67</v>
          </cell>
        </row>
        <row r="859">
          <cell r="A859">
            <v>20100721</v>
          </cell>
          <cell r="B859">
            <v>40380</v>
          </cell>
          <cell r="C859">
            <v>87.46</v>
          </cell>
          <cell r="D859">
            <v>87.52</v>
          </cell>
          <cell r="E859">
            <v>86.87</v>
          </cell>
        </row>
        <row r="860">
          <cell r="A860">
            <v>20100722</v>
          </cell>
          <cell r="B860">
            <v>40381</v>
          </cell>
          <cell r="C860">
            <v>87.05</v>
          </cell>
          <cell r="D860">
            <v>87.19</v>
          </cell>
          <cell r="E860">
            <v>86.33</v>
          </cell>
        </row>
        <row r="861">
          <cell r="A861">
            <v>20100723</v>
          </cell>
          <cell r="B861">
            <v>40382</v>
          </cell>
          <cell r="C861">
            <v>86.95</v>
          </cell>
          <cell r="D861">
            <v>87.49</v>
          </cell>
          <cell r="E861">
            <v>86.72</v>
          </cell>
        </row>
        <row r="862">
          <cell r="A862">
            <v>20100726</v>
          </cell>
          <cell r="B862">
            <v>40385</v>
          </cell>
          <cell r="C862">
            <v>87.5</v>
          </cell>
          <cell r="D862">
            <v>87.69</v>
          </cell>
          <cell r="E862">
            <v>86.82</v>
          </cell>
        </row>
        <row r="863">
          <cell r="A863">
            <v>20100727</v>
          </cell>
          <cell r="B863">
            <v>40386</v>
          </cell>
          <cell r="C863">
            <v>86.88</v>
          </cell>
          <cell r="D863">
            <v>87.96</v>
          </cell>
          <cell r="E863">
            <v>86.82</v>
          </cell>
        </row>
        <row r="864">
          <cell r="A864">
            <v>20100728</v>
          </cell>
          <cell r="B864">
            <v>40387</v>
          </cell>
          <cell r="C864">
            <v>87.86</v>
          </cell>
          <cell r="D864">
            <v>88.09</v>
          </cell>
          <cell r="E864">
            <v>87.25</v>
          </cell>
        </row>
        <row r="865">
          <cell r="A865">
            <v>20100729</v>
          </cell>
          <cell r="B865">
            <v>40388</v>
          </cell>
          <cell r="C865">
            <v>87.43</v>
          </cell>
          <cell r="D865">
            <v>87.51</v>
          </cell>
          <cell r="E865">
            <v>86.55</v>
          </cell>
        </row>
        <row r="866">
          <cell r="A866">
            <v>20100730</v>
          </cell>
          <cell r="B866">
            <v>40389</v>
          </cell>
          <cell r="C866">
            <v>86.78</v>
          </cell>
          <cell r="D866">
            <v>86.98</v>
          </cell>
          <cell r="E866">
            <v>85.93</v>
          </cell>
        </row>
        <row r="867">
          <cell r="A867">
            <v>20100802</v>
          </cell>
          <cell r="B867">
            <v>40392</v>
          </cell>
          <cell r="C867">
            <v>86.4</v>
          </cell>
          <cell r="D867">
            <v>86.85</v>
          </cell>
          <cell r="E867">
            <v>86.33</v>
          </cell>
        </row>
        <row r="868">
          <cell r="A868">
            <v>20100803</v>
          </cell>
          <cell r="B868">
            <v>40393</v>
          </cell>
          <cell r="C868">
            <v>86.48</v>
          </cell>
          <cell r="D868">
            <v>86.63</v>
          </cell>
          <cell r="E868">
            <v>85.65</v>
          </cell>
        </row>
        <row r="869">
          <cell r="A869">
            <v>20100804</v>
          </cell>
          <cell r="B869">
            <v>40394</v>
          </cell>
          <cell r="C869">
            <v>85.79</v>
          </cell>
          <cell r="D869">
            <v>86.35</v>
          </cell>
          <cell r="E869">
            <v>85.3</v>
          </cell>
        </row>
        <row r="870">
          <cell r="A870">
            <v>20100805</v>
          </cell>
          <cell r="B870">
            <v>40395</v>
          </cell>
          <cell r="C870">
            <v>86.23</v>
          </cell>
          <cell r="D870">
            <v>86.42</v>
          </cell>
          <cell r="E870">
            <v>85.71</v>
          </cell>
        </row>
        <row r="871">
          <cell r="A871">
            <v>20100806</v>
          </cell>
          <cell r="B871">
            <v>40396</v>
          </cell>
          <cell r="C871">
            <v>85.83</v>
          </cell>
          <cell r="D871">
            <v>86.15</v>
          </cell>
          <cell r="E871">
            <v>85</v>
          </cell>
        </row>
        <row r="872">
          <cell r="A872">
            <v>20100809</v>
          </cell>
          <cell r="B872">
            <v>40399</v>
          </cell>
          <cell r="C872">
            <v>85.36</v>
          </cell>
          <cell r="D872">
            <v>85.92</v>
          </cell>
          <cell r="E872">
            <v>85.31</v>
          </cell>
        </row>
        <row r="873">
          <cell r="A873">
            <v>20100810</v>
          </cell>
          <cell r="B873">
            <v>40400</v>
          </cell>
          <cell r="C873">
            <v>85.9</v>
          </cell>
          <cell r="D873">
            <v>86.22</v>
          </cell>
          <cell r="E873">
            <v>85.16</v>
          </cell>
        </row>
        <row r="874">
          <cell r="A874">
            <v>20100811</v>
          </cell>
          <cell r="B874">
            <v>40401</v>
          </cell>
          <cell r="C874">
            <v>85.45</v>
          </cell>
          <cell r="D874">
            <v>85.5</v>
          </cell>
          <cell r="E874">
            <v>84.7</v>
          </cell>
        </row>
        <row r="875">
          <cell r="A875">
            <v>20100812</v>
          </cell>
          <cell r="B875">
            <v>40402</v>
          </cell>
          <cell r="C875">
            <v>85.28</v>
          </cell>
          <cell r="D875">
            <v>85.96</v>
          </cell>
          <cell r="E875">
            <v>84.92</v>
          </cell>
        </row>
        <row r="876">
          <cell r="A876">
            <v>20100813</v>
          </cell>
          <cell r="B876">
            <v>40403</v>
          </cell>
          <cell r="C876">
            <v>85.87</v>
          </cell>
          <cell r="D876">
            <v>86.36</v>
          </cell>
          <cell r="E876">
            <v>85.55</v>
          </cell>
        </row>
        <row r="877">
          <cell r="A877">
            <v>20100816</v>
          </cell>
          <cell r="B877">
            <v>40406</v>
          </cell>
          <cell r="C877">
            <v>86.07</v>
          </cell>
          <cell r="D877">
            <v>86.16</v>
          </cell>
          <cell r="E877">
            <v>85.2</v>
          </cell>
        </row>
        <row r="878">
          <cell r="A878">
            <v>20100817</v>
          </cell>
          <cell r="B878">
            <v>40407</v>
          </cell>
          <cell r="C878">
            <v>85.34</v>
          </cell>
          <cell r="D878">
            <v>85.66</v>
          </cell>
          <cell r="E878">
            <v>85.1</v>
          </cell>
        </row>
        <row r="879">
          <cell r="A879">
            <v>20100818</v>
          </cell>
          <cell r="B879">
            <v>40408</v>
          </cell>
          <cell r="C879">
            <v>85.52</v>
          </cell>
          <cell r="D879">
            <v>85.65</v>
          </cell>
          <cell r="E879">
            <v>85.19</v>
          </cell>
        </row>
        <row r="880">
          <cell r="A880">
            <v>20100819</v>
          </cell>
          <cell r="B880">
            <v>40409</v>
          </cell>
          <cell r="C880">
            <v>85.4</v>
          </cell>
          <cell r="D880">
            <v>85.89</v>
          </cell>
          <cell r="E880">
            <v>84.88</v>
          </cell>
        </row>
        <row r="881">
          <cell r="A881">
            <v>20100820</v>
          </cell>
          <cell r="B881">
            <v>40410</v>
          </cell>
          <cell r="C881">
            <v>85.39</v>
          </cell>
          <cell r="D881">
            <v>85.79</v>
          </cell>
          <cell r="E881">
            <v>85.19</v>
          </cell>
        </row>
        <row r="882">
          <cell r="A882">
            <v>20100823</v>
          </cell>
          <cell r="B882">
            <v>40413</v>
          </cell>
          <cell r="C882">
            <v>85.68</v>
          </cell>
          <cell r="D882">
            <v>85.68</v>
          </cell>
          <cell r="E882">
            <v>85.09</v>
          </cell>
        </row>
        <row r="883">
          <cell r="A883">
            <v>20100824</v>
          </cell>
          <cell r="B883">
            <v>40414</v>
          </cell>
          <cell r="C883">
            <v>85.13</v>
          </cell>
          <cell r="D883">
            <v>85.2</v>
          </cell>
          <cell r="E883">
            <v>83.56</v>
          </cell>
        </row>
        <row r="884">
          <cell r="A884">
            <v>20100825</v>
          </cell>
          <cell r="B884">
            <v>40415</v>
          </cell>
          <cell r="C884">
            <v>83.89</v>
          </cell>
          <cell r="D884">
            <v>84.8</v>
          </cell>
          <cell r="E884">
            <v>83.89</v>
          </cell>
        </row>
        <row r="885">
          <cell r="A885">
            <v>20100826</v>
          </cell>
          <cell r="B885">
            <v>40416</v>
          </cell>
          <cell r="C885">
            <v>84.57</v>
          </cell>
          <cell r="D885">
            <v>84.85</v>
          </cell>
          <cell r="E885">
            <v>84.31</v>
          </cell>
        </row>
        <row r="886">
          <cell r="A886">
            <v>20100827</v>
          </cell>
          <cell r="B886">
            <v>40417</v>
          </cell>
          <cell r="C886">
            <v>84.42</v>
          </cell>
          <cell r="D886">
            <v>85.43</v>
          </cell>
          <cell r="E886">
            <v>84.27</v>
          </cell>
        </row>
        <row r="887">
          <cell r="A887">
            <v>20100830</v>
          </cell>
          <cell r="B887">
            <v>40420</v>
          </cell>
          <cell r="C887">
            <v>85.48</v>
          </cell>
          <cell r="D887">
            <v>85.88</v>
          </cell>
          <cell r="E887">
            <v>84.5</v>
          </cell>
        </row>
        <row r="888">
          <cell r="A888">
            <v>20100831</v>
          </cell>
          <cell r="B888">
            <v>40421</v>
          </cell>
          <cell r="C888">
            <v>84.59</v>
          </cell>
          <cell r="D888">
            <v>84.66</v>
          </cell>
          <cell r="E888">
            <v>83.82</v>
          </cell>
        </row>
        <row r="889">
          <cell r="A889">
            <v>20100901</v>
          </cell>
          <cell r="B889">
            <v>40422</v>
          </cell>
          <cell r="C889">
            <v>84.18</v>
          </cell>
          <cell r="D889">
            <v>84.63</v>
          </cell>
          <cell r="E889">
            <v>83.65</v>
          </cell>
        </row>
        <row r="890">
          <cell r="A890">
            <v>20100902</v>
          </cell>
          <cell r="B890">
            <v>40423</v>
          </cell>
          <cell r="C890">
            <v>84.46</v>
          </cell>
          <cell r="D890">
            <v>84.54</v>
          </cell>
          <cell r="E890">
            <v>83.99</v>
          </cell>
        </row>
        <row r="891">
          <cell r="A891">
            <v>20100903</v>
          </cell>
          <cell r="B891">
            <v>40424</v>
          </cell>
          <cell r="C891">
            <v>84.3</v>
          </cell>
          <cell r="D891">
            <v>85.19</v>
          </cell>
          <cell r="E891">
            <v>84.15</v>
          </cell>
        </row>
        <row r="892">
          <cell r="A892">
            <v>20100906</v>
          </cell>
          <cell r="B892">
            <v>40427</v>
          </cell>
          <cell r="C892">
            <v>84.46</v>
          </cell>
          <cell r="D892">
            <v>84.49</v>
          </cell>
          <cell r="E892">
            <v>84.04</v>
          </cell>
        </row>
        <row r="893">
          <cell r="A893">
            <v>20100907</v>
          </cell>
          <cell r="B893">
            <v>40428</v>
          </cell>
          <cell r="C893">
            <v>84.19</v>
          </cell>
          <cell r="D893">
            <v>84.25</v>
          </cell>
          <cell r="E893">
            <v>83.49</v>
          </cell>
        </row>
        <row r="894">
          <cell r="A894">
            <v>20100908</v>
          </cell>
          <cell r="B894">
            <v>40429</v>
          </cell>
          <cell r="C894">
            <v>83.8</v>
          </cell>
          <cell r="D894">
            <v>84.01</v>
          </cell>
          <cell r="E894">
            <v>83.34</v>
          </cell>
        </row>
        <row r="895">
          <cell r="A895">
            <v>20100909</v>
          </cell>
          <cell r="B895">
            <v>40430</v>
          </cell>
          <cell r="C895">
            <v>83.84</v>
          </cell>
          <cell r="D895">
            <v>83.99</v>
          </cell>
          <cell r="E895">
            <v>83.47</v>
          </cell>
        </row>
        <row r="896">
          <cell r="A896">
            <v>20100910</v>
          </cell>
          <cell r="B896">
            <v>40431</v>
          </cell>
          <cell r="C896">
            <v>83.75</v>
          </cell>
          <cell r="D896">
            <v>84.35</v>
          </cell>
          <cell r="E896">
            <v>83.74</v>
          </cell>
        </row>
        <row r="897">
          <cell r="A897">
            <v>20100913</v>
          </cell>
          <cell r="B897">
            <v>40434</v>
          </cell>
          <cell r="C897">
            <v>84.29</v>
          </cell>
          <cell r="D897">
            <v>84.33</v>
          </cell>
          <cell r="E897">
            <v>83.5</v>
          </cell>
        </row>
        <row r="898">
          <cell r="A898">
            <v>20100914</v>
          </cell>
          <cell r="B898">
            <v>40435</v>
          </cell>
          <cell r="C898">
            <v>83.68</v>
          </cell>
          <cell r="D898">
            <v>83.73</v>
          </cell>
          <cell r="E898">
            <v>82.9</v>
          </cell>
        </row>
        <row r="899">
          <cell r="A899">
            <v>20100915</v>
          </cell>
          <cell r="B899">
            <v>40436</v>
          </cell>
          <cell r="C899">
            <v>83.04</v>
          </cell>
          <cell r="D899">
            <v>85.74</v>
          </cell>
          <cell r="E899">
            <v>82.87</v>
          </cell>
        </row>
        <row r="900">
          <cell r="A900">
            <v>20100916</v>
          </cell>
          <cell r="B900">
            <v>40437</v>
          </cell>
          <cell r="C900">
            <v>85.7</v>
          </cell>
          <cell r="D900">
            <v>85.9</v>
          </cell>
          <cell r="E900">
            <v>85.23</v>
          </cell>
        </row>
        <row r="901">
          <cell r="A901">
            <v>20100917</v>
          </cell>
          <cell r="B901">
            <v>40438</v>
          </cell>
          <cell r="C901">
            <v>85.74</v>
          </cell>
          <cell r="D901">
            <v>85.9</v>
          </cell>
          <cell r="E901">
            <v>85.57</v>
          </cell>
        </row>
        <row r="902">
          <cell r="A902">
            <v>20100920</v>
          </cell>
          <cell r="B902">
            <v>40441</v>
          </cell>
          <cell r="C902">
            <v>85.76</v>
          </cell>
          <cell r="D902">
            <v>85.77</v>
          </cell>
          <cell r="E902">
            <v>85.5</v>
          </cell>
        </row>
        <row r="903">
          <cell r="A903">
            <v>20100921</v>
          </cell>
          <cell r="B903">
            <v>40442</v>
          </cell>
          <cell r="C903">
            <v>85.69</v>
          </cell>
          <cell r="D903">
            <v>85.76</v>
          </cell>
          <cell r="E903">
            <v>84.96</v>
          </cell>
        </row>
        <row r="904">
          <cell r="A904">
            <v>20100922</v>
          </cell>
          <cell r="B904">
            <v>40443</v>
          </cell>
          <cell r="C904">
            <v>85.08</v>
          </cell>
          <cell r="D904">
            <v>85.17</v>
          </cell>
          <cell r="E904">
            <v>84.27</v>
          </cell>
        </row>
        <row r="905">
          <cell r="A905">
            <v>20100923</v>
          </cell>
          <cell r="B905">
            <v>40444</v>
          </cell>
          <cell r="C905">
            <v>84.52</v>
          </cell>
          <cell r="D905">
            <v>84.66</v>
          </cell>
          <cell r="E905">
            <v>84.26</v>
          </cell>
        </row>
        <row r="906">
          <cell r="A906">
            <v>20100924</v>
          </cell>
          <cell r="B906">
            <v>40445</v>
          </cell>
          <cell r="C906">
            <v>84.37</v>
          </cell>
          <cell r="D906">
            <v>85.36</v>
          </cell>
          <cell r="E906">
            <v>84.12</v>
          </cell>
        </row>
        <row r="907">
          <cell r="A907">
            <v>20100927</v>
          </cell>
          <cell r="B907">
            <v>40448</v>
          </cell>
          <cell r="C907">
            <v>84.31</v>
          </cell>
          <cell r="D907">
            <v>84.37</v>
          </cell>
          <cell r="E907">
            <v>84.1</v>
          </cell>
        </row>
        <row r="908">
          <cell r="A908">
            <v>20100928</v>
          </cell>
          <cell r="B908">
            <v>40449</v>
          </cell>
          <cell r="C908">
            <v>84.28</v>
          </cell>
          <cell r="D908">
            <v>84.32</v>
          </cell>
          <cell r="E908">
            <v>83.68</v>
          </cell>
        </row>
        <row r="909">
          <cell r="A909">
            <v>20100929</v>
          </cell>
          <cell r="B909">
            <v>40450</v>
          </cell>
          <cell r="C909">
            <v>83.89</v>
          </cell>
          <cell r="D909">
            <v>84.05</v>
          </cell>
          <cell r="E909">
            <v>83.49</v>
          </cell>
        </row>
        <row r="910">
          <cell r="A910">
            <v>20100930</v>
          </cell>
          <cell r="B910">
            <v>40451</v>
          </cell>
          <cell r="C910">
            <v>83.75</v>
          </cell>
          <cell r="D910">
            <v>83.79</v>
          </cell>
          <cell r="E910">
            <v>83.15</v>
          </cell>
        </row>
        <row r="911">
          <cell r="A911">
            <v>20101001</v>
          </cell>
          <cell r="B911">
            <v>40452</v>
          </cell>
          <cell r="C911">
            <v>83.48</v>
          </cell>
          <cell r="D911">
            <v>83.55</v>
          </cell>
          <cell r="E911">
            <v>83.15</v>
          </cell>
        </row>
        <row r="912">
          <cell r="A912">
            <v>20101004</v>
          </cell>
          <cell r="B912">
            <v>40455</v>
          </cell>
          <cell r="C912">
            <v>83.4</v>
          </cell>
          <cell r="D912">
            <v>83.84</v>
          </cell>
          <cell r="E912">
            <v>83.18</v>
          </cell>
        </row>
        <row r="913">
          <cell r="A913">
            <v>20101005</v>
          </cell>
          <cell r="B913">
            <v>40456</v>
          </cell>
          <cell r="C913">
            <v>83.33</v>
          </cell>
          <cell r="D913">
            <v>83.99</v>
          </cell>
          <cell r="E913">
            <v>82.96</v>
          </cell>
        </row>
        <row r="914">
          <cell r="A914">
            <v>20101006</v>
          </cell>
          <cell r="B914">
            <v>40457</v>
          </cell>
          <cell r="C914">
            <v>83.22</v>
          </cell>
          <cell r="D914">
            <v>83.26</v>
          </cell>
          <cell r="E914">
            <v>82.75</v>
          </cell>
        </row>
        <row r="915">
          <cell r="A915">
            <v>20101007</v>
          </cell>
          <cell r="B915">
            <v>40458</v>
          </cell>
          <cell r="C915">
            <v>82.92</v>
          </cell>
          <cell r="D915">
            <v>83.02</v>
          </cell>
          <cell r="E915">
            <v>82.08</v>
          </cell>
        </row>
        <row r="916">
          <cell r="A916">
            <v>20101008</v>
          </cell>
          <cell r="B916">
            <v>40459</v>
          </cell>
          <cell r="C916">
            <v>82.38</v>
          </cell>
          <cell r="D916">
            <v>82.54</v>
          </cell>
          <cell r="E916">
            <v>81.73</v>
          </cell>
        </row>
        <row r="917">
          <cell r="A917">
            <v>20101011</v>
          </cell>
          <cell r="B917">
            <v>40462</v>
          </cell>
          <cell r="C917">
            <v>81.86</v>
          </cell>
          <cell r="D917">
            <v>82.15</v>
          </cell>
          <cell r="E917">
            <v>81.77</v>
          </cell>
        </row>
        <row r="918">
          <cell r="A918">
            <v>20101012</v>
          </cell>
          <cell r="B918">
            <v>40463</v>
          </cell>
          <cell r="C918">
            <v>82.07</v>
          </cell>
          <cell r="D918">
            <v>82.34</v>
          </cell>
          <cell r="E918">
            <v>81.64</v>
          </cell>
        </row>
        <row r="919">
          <cell r="A919">
            <v>20101013</v>
          </cell>
          <cell r="B919">
            <v>40464</v>
          </cell>
          <cell r="C919">
            <v>81.72</v>
          </cell>
          <cell r="D919">
            <v>81.99</v>
          </cell>
          <cell r="E919">
            <v>81.64</v>
          </cell>
        </row>
        <row r="920">
          <cell r="A920">
            <v>20101014</v>
          </cell>
          <cell r="B920">
            <v>40465</v>
          </cell>
          <cell r="C920">
            <v>81.78</v>
          </cell>
          <cell r="D920">
            <v>81.84</v>
          </cell>
          <cell r="E920">
            <v>80.88</v>
          </cell>
        </row>
        <row r="921">
          <cell r="A921">
            <v>20101015</v>
          </cell>
          <cell r="B921">
            <v>40466</v>
          </cell>
          <cell r="C921">
            <v>81.45</v>
          </cell>
          <cell r="D921">
            <v>81.6</v>
          </cell>
          <cell r="E921">
            <v>80.87</v>
          </cell>
        </row>
        <row r="922">
          <cell r="A922">
            <v>20101018</v>
          </cell>
          <cell r="B922">
            <v>40469</v>
          </cell>
          <cell r="C922">
            <v>81.38</v>
          </cell>
          <cell r="D922">
            <v>81.38</v>
          </cell>
          <cell r="E922">
            <v>81.12</v>
          </cell>
        </row>
        <row r="923">
          <cell r="A923">
            <v>20101019</v>
          </cell>
          <cell r="B923">
            <v>40470</v>
          </cell>
          <cell r="C923">
            <v>81.24</v>
          </cell>
          <cell r="D923">
            <v>81.91</v>
          </cell>
          <cell r="E923">
            <v>81.05</v>
          </cell>
        </row>
        <row r="924">
          <cell r="A924">
            <v>20101020</v>
          </cell>
          <cell r="B924">
            <v>40471</v>
          </cell>
          <cell r="C924">
            <v>81.57</v>
          </cell>
          <cell r="D924">
            <v>81.64</v>
          </cell>
          <cell r="E924">
            <v>80.83</v>
          </cell>
        </row>
        <row r="925">
          <cell r="A925">
            <v>20101021</v>
          </cell>
          <cell r="B925">
            <v>40472</v>
          </cell>
          <cell r="C925">
            <v>81.06</v>
          </cell>
          <cell r="D925">
            <v>81.79</v>
          </cell>
          <cell r="E925">
            <v>80.91</v>
          </cell>
        </row>
        <row r="926">
          <cell r="A926">
            <v>20101022</v>
          </cell>
          <cell r="B926">
            <v>40473</v>
          </cell>
          <cell r="C926">
            <v>81.29</v>
          </cell>
          <cell r="D926">
            <v>81.48</v>
          </cell>
          <cell r="E926">
            <v>80.99</v>
          </cell>
        </row>
        <row r="927">
          <cell r="A927">
            <v>20101025</v>
          </cell>
          <cell r="B927">
            <v>40476</v>
          </cell>
          <cell r="C927">
            <v>81.27</v>
          </cell>
          <cell r="D927">
            <v>81.34</v>
          </cell>
          <cell r="E927">
            <v>80.4</v>
          </cell>
        </row>
        <row r="928">
          <cell r="A928">
            <v>20101026</v>
          </cell>
          <cell r="B928">
            <v>40477</v>
          </cell>
          <cell r="C928">
            <v>80.83</v>
          </cell>
          <cell r="D928">
            <v>81.63</v>
          </cell>
          <cell r="E928">
            <v>80.6</v>
          </cell>
        </row>
        <row r="929">
          <cell r="A929">
            <v>20101027</v>
          </cell>
          <cell r="B929">
            <v>40478</v>
          </cell>
          <cell r="C929">
            <v>81.4</v>
          </cell>
          <cell r="D929">
            <v>81.99</v>
          </cell>
          <cell r="E929">
            <v>81.29</v>
          </cell>
        </row>
        <row r="930">
          <cell r="A930">
            <v>20101028</v>
          </cell>
          <cell r="B930">
            <v>40479</v>
          </cell>
          <cell r="C930">
            <v>81.75</v>
          </cell>
          <cell r="D930">
            <v>81.75</v>
          </cell>
          <cell r="E930">
            <v>80.85</v>
          </cell>
        </row>
        <row r="931">
          <cell r="A931">
            <v>20101029</v>
          </cell>
          <cell r="B931">
            <v>40480</v>
          </cell>
          <cell r="C931">
            <v>81.01</v>
          </cell>
          <cell r="D931">
            <v>81.07</v>
          </cell>
          <cell r="E931">
            <v>80.45</v>
          </cell>
        </row>
        <row r="932">
          <cell r="A932">
            <v>20101101</v>
          </cell>
          <cell r="B932">
            <v>40483</v>
          </cell>
          <cell r="C932">
            <v>80.35</v>
          </cell>
          <cell r="D932">
            <v>81.46</v>
          </cell>
          <cell r="E932">
            <v>80.3</v>
          </cell>
        </row>
        <row r="933">
          <cell r="A933">
            <v>20101102</v>
          </cell>
          <cell r="B933">
            <v>40484</v>
          </cell>
          <cell r="C933">
            <v>80.5</v>
          </cell>
          <cell r="D933">
            <v>80.94</v>
          </cell>
          <cell r="E933">
            <v>80.46</v>
          </cell>
        </row>
        <row r="934">
          <cell r="A934">
            <v>20101103</v>
          </cell>
          <cell r="B934">
            <v>40485</v>
          </cell>
          <cell r="C934">
            <v>80.63</v>
          </cell>
          <cell r="D934">
            <v>81.56</v>
          </cell>
          <cell r="E934">
            <v>80.57</v>
          </cell>
        </row>
        <row r="935">
          <cell r="A935">
            <v>20101104</v>
          </cell>
          <cell r="B935">
            <v>40486</v>
          </cell>
          <cell r="C935">
            <v>81.08</v>
          </cell>
          <cell r="D935">
            <v>81.2</v>
          </cell>
          <cell r="E935">
            <v>80.57</v>
          </cell>
        </row>
        <row r="936">
          <cell r="A936">
            <v>20101105</v>
          </cell>
          <cell r="B936">
            <v>40487</v>
          </cell>
          <cell r="C936">
            <v>80.7</v>
          </cell>
          <cell r="D936">
            <v>81.45</v>
          </cell>
          <cell r="E936">
            <v>80.6</v>
          </cell>
        </row>
        <row r="937">
          <cell r="A937">
            <v>20101108</v>
          </cell>
          <cell r="B937">
            <v>40490</v>
          </cell>
          <cell r="C937">
            <v>81.3</v>
          </cell>
          <cell r="D937">
            <v>81.41</v>
          </cell>
          <cell r="E937">
            <v>81</v>
          </cell>
        </row>
        <row r="938">
          <cell r="A938">
            <v>20101109</v>
          </cell>
          <cell r="B938">
            <v>40491</v>
          </cell>
          <cell r="C938">
            <v>81.16</v>
          </cell>
          <cell r="D938">
            <v>81.93</v>
          </cell>
          <cell r="E938">
            <v>80.53</v>
          </cell>
        </row>
        <row r="939">
          <cell r="A939">
            <v>20101110</v>
          </cell>
          <cell r="B939">
            <v>40492</v>
          </cell>
          <cell r="C939">
            <v>81.67</v>
          </cell>
          <cell r="D939">
            <v>82.76</v>
          </cell>
          <cell r="E939">
            <v>81.53</v>
          </cell>
        </row>
        <row r="940">
          <cell r="A940">
            <v>20101111</v>
          </cell>
          <cell r="B940">
            <v>40493</v>
          </cell>
          <cell r="C940">
            <v>82.26</v>
          </cell>
          <cell r="D940">
            <v>82.57</v>
          </cell>
          <cell r="E940">
            <v>82.03</v>
          </cell>
        </row>
        <row r="941">
          <cell r="A941">
            <v>20101112</v>
          </cell>
          <cell r="B941">
            <v>40494</v>
          </cell>
          <cell r="C941">
            <v>82.45</v>
          </cell>
          <cell r="D941">
            <v>82.62</v>
          </cell>
          <cell r="E941">
            <v>81.65</v>
          </cell>
        </row>
        <row r="942">
          <cell r="A942">
            <v>20101115</v>
          </cell>
          <cell r="B942">
            <v>40497</v>
          </cell>
          <cell r="C942">
            <v>82.49</v>
          </cell>
          <cell r="D942">
            <v>83.24</v>
          </cell>
          <cell r="E942">
            <v>82.39</v>
          </cell>
        </row>
        <row r="943">
          <cell r="A943">
            <v>20101116</v>
          </cell>
          <cell r="B943">
            <v>40498</v>
          </cell>
          <cell r="C943">
            <v>83.1</v>
          </cell>
          <cell r="D943">
            <v>83.56</v>
          </cell>
          <cell r="E943">
            <v>82.84</v>
          </cell>
        </row>
        <row r="944">
          <cell r="A944">
            <v>20101117</v>
          </cell>
          <cell r="B944">
            <v>40499</v>
          </cell>
          <cell r="C944">
            <v>83.3</v>
          </cell>
          <cell r="D944">
            <v>83.52</v>
          </cell>
          <cell r="E944">
            <v>83.02</v>
          </cell>
        </row>
        <row r="945">
          <cell r="A945">
            <v>20101118</v>
          </cell>
          <cell r="B945">
            <v>40500</v>
          </cell>
          <cell r="C945">
            <v>83.16</v>
          </cell>
          <cell r="D945">
            <v>83.75</v>
          </cell>
          <cell r="E945">
            <v>83.1</v>
          </cell>
        </row>
        <row r="946">
          <cell r="A946">
            <v>20101119</v>
          </cell>
          <cell r="B946">
            <v>40501</v>
          </cell>
          <cell r="C946">
            <v>83.51</v>
          </cell>
          <cell r="D946">
            <v>83.63</v>
          </cell>
          <cell r="E946">
            <v>83.13</v>
          </cell>
        </row>
        <row r="947">
          <cell r="A947">
            <v>20101122</v>
          </cell>
          <cell r="B947">
            <v>40504</v>
          </cell>
          <cell r="C947">
            <v>83.52</v>
          </cell>
          <cell r="D947">
            <v>83.53</v>
          </cell>
          <cell r="E947">
            <v>83.23</v>
          </cell>
        </row>
        <row r="948">
          <cell r="A948">
            <v>20101123</v>
          </cell>
          <cell r="B948">
            <v>40505</v>
          </cell>
          <cell r="C948">
            <v>83.33</v>
          </cell>
          <cell r="D948">
            <v>83.83</v>
          </cell>
          <cell r="E948">
            <v>82.76</v>
          </cell>
        </row>
        <row r="949">
          <cell r="A949">
            <v>20101124</v>
          </cell>
          <cell r="B949">
            <v>40506</v>
          </cell>
          <cell r="C949">
            <v>83.12</v>
          </cell>
          <cell r="D949">
            <v>83.62</v>
          </cell>
          <cell r="E949">
            <v>82.92</v>
          </cell>
        </row>
        <row r="950">
          <cell r="A950">
            <v>20101125</v>
          </cell>
          <cell r="B950">
            <v>40507</v>
          </cell>
          <cell r="C950">
            <v>83.51</v>
          </cell>
          <cell r="D950">
            <v>83.67</v>
          </cell>
          <cell r="E950">
            <v>83.4</v>
          </cell>
        </row>
        <row r="951">
          <cell r="A951">
            <v>20101126</v>
          </cell>
          <cell r="B951">
            <v>40508</v>
          </cell>
          <cell r="C951">
            <v>83.56</v>
          </cell>
          <cell r="D951">
            <v>84.15</v>
          </cell>
          <cell r="E951">
            <v>83.54</v>
          </cell>
        </row>
        <row r="952">
          <cell r="A952">
            <v>20101129</v>
          </cell>
          <cell r="B952">
            <v>40511</v>
          </cell>
          <cell r="C952">
            <v>84.14</v>
          </cell>
          <cell r="D952">
            <v>84.37</v>
          </cell>
          <cell r="E952">
            <v>83.79</v>
          </cell>
        </row>
        <row r="953">
          <cell r="A953">
            <v>20101130</v>
          </cell>
          <cell r="B953">
            <v>40512</v>
          </cell>
          <cell r="C953">
            <v>84.26</v>
          </cell>
          <cell r="D953">
            <v>84.3</v>
          </cell>
          <cell r="E953">
            <v>83.39</v>
          </cell>
        </row>
        <row r="954">
          <cell r="A954">
            <v>20101201</v>
          </cell>
          <cell r="B954">
            <v>40513</v>
          </cell>
          <cell r="C954">
            <v>83.65</v>
          </cell>
          <cell r="D954">
            <v>84.36</v>
          </cell>
          <cell r="E954">
            <v>83.37</v>
          </cell>
        </row>
        <row r="955">
          <cell r="A955">
            <v>20101202</v>
          </cell>
          <cell r="B955">
            <v>40514</v>
          </cell>
          <cell r="C955">
            <v>84.18</v>
          </cell>
          <cell r="D955">
            <v>84.34</v>
          </cell>
          <cell r="E955">
            <v>83.46</v>
          </cell>
        </row>
        <row r="956">
          <cell r="A956">
            <v>20101203</v>
          </cell>
          <cell r="B956">
            <v>40515</v>
          </cell>
          <cell r="C956">
            <v>83.82</v>
          </cell>
          <cell r="D956">
            <v>83.87</v>
          </cell>
          <cell r="E956">
            <v>82.5</v>
          </cell>
        </row>
        <row r="957">
          <cell r="A957">
            <v>20101206</v>
          </cell>
          <cell r="B957">
            <v>40518</v>
          </cell>
          <cell r="C957">
            <v>82.7</v>
          </cell>
          <cell r="D957">
            <v>82.96</v>
          </cell>
          <cell r="E957">
            <v>82.57</v>
          </cell>
        </row>
        <row r="958">
          <cell r="A958">
            <v>20101207</v>
          </cell>
          <cell r="B958">
            <v>40519</v>
          </cell>
          <cell r="C958">
            <v>82.64</v>
          </cell>
          <cell r="D958">
            <v>83.61</v>
          </cell>
          <cell r="E958">
            <v>82.33</v>
          </cell>
        </row>
        <row r="959">
          <cell r="A959">
            <v>20101208</v>
          </cell>
          <cell r="B959">
            <v>40520</v>
          </cell>
          <cell r="C959">
            <v>83.46</v>
          </cell>
          <cell r="D959">
            <v>84.27</v>
          </cell>
          <cell r="E959">
            <v>83.43</v>
          </cell>
        </row>
        <row r="960">
          <cell r="A960">
            <v>20101209</v>
          </cell>
          <cell r="B960">
            <v>40521</v>
          </cell>
          <cell r="C960">
            <v>84.03</v>
          </cell>
          <cell r="D960">
            <v>84.08</v>
          </cell>
          <cell r="E960">
            <v>83.5</v>
          </cell>
        </row>
        <row r="961">
          <cell r="A961">
            <v>20101210</v>
          </cell>
          <cell r="B961">
            <v>40522</v>
          </cell>
          <cell r="C961">
            <v>83.7</v>
          </cell>
          <cell r="D961">
            <v>83.99</v>
          </cell>
          <cell r="E961">
            <v>83.45</v>
          </cell>
        </row>
        <row r="962">
          <cell r="A962">
            <v>20101213</v>
          </cell>
          <cell r="B962">
            <v>40525</v>
          </cell>
          <cell r="C962">
            <v>83.92</v>
          </cell>
          <cell r="D962">
            <v>84.32</v>
          </cell>
          <cell r="E962">
            <v>83.1</v>
          </cell>
        </row>
        <row r="963">
          <cell r="A963">
            <v>20101214</v>
          </cell>
          <cell r="B963">
            <v>40526</v>
          </cell>
          <cell r="C963">
            <v>83.41</v>
          </cell>
          <cell r="D963">
            <v>83.75</v>
          </cell>
          <cell r="E963">
            <v>82.84</v>
          </cell>
        </row>
        <row r="964">
          <cell r="A964">
            <v>20101215</v>
          </cell>
          <cell r="B964">
            <v>40527</v>
          </cell>
          <cell r="C964">
            <v>83.6</v>
          </cell>
          <cell r="D964">
            <v>84.48</v>
          </cell>
          <cell r="E964">
            <v>83.58</v>
          </cell>
        </row>
        <row r="965">
          <cell r="A965">
            <v>20101216</v>
          </cell>
          <cell r="B965">
            <v>40528</v>
          </cell>
          <cell r="C965">
            <v>84.22</v>
          </cell>
          <cell r="D965">
            <v>84.42</v>
          </cell>
          <cell r="E965">
            <v>83.93</v>
          </cell>
        </row>
        <row r="966">
          <cell r="A966">
            <v>20101217</v>
          </cell>
          <cell r="B966">
            <v>40529</v>
          </cell>
          <cell r="C966">
            <v>83.93</v>
          </cell>
          <cell r="D966">
            <v>84.17</v>
          </cell>
          <cell r="E966">
            <v>83.69</v>
          </cell>
        </row>
        <row r="967">
          <cell r="A967">
            <v>20101220</v>
          </cell>
          <cell r="B967">
            <v>40532</v>
          </cell>
          <cell r="C967">
            <v>84</v>
          </cell>
          <cell r="D967">
            <v>84.09</v>
          </cell>
          <cell r="E967">
            <v>83.63</v>
          </cell>
        </row>
        <row r="968">
          <cell r="A968">
            <v>20101221</v>
          </cell>
          <cell r="B968">
            <v>40533</v>
          </cell>
          <cell r="C968">
            <v>83.77</v>
          </cell>
          <cell r="D968">
            <v>83.87</v>
          </cell>
          <cell r="E968">
            <v>83.49</v>
          </cell>
        </row>
        <row r="969">
          <cell r="A969">
            <v>20101222</v>
          </cell>
          <cell r="B969">
            <v>40534</v>
          </cell>
          <cell r="C969">
            <v>83.74</v>
          </cell>
          <cell r="D969">
            <v>83.83</v>
          </cell>
          <cell r="E969">
            <v>83.41</v>
          </cell>
        </row>
        <row r="970">
          <cell r="A970">
            <v>20101223</v>
          </cell>
          <cell r="B970">
            <v>40535</v>
          </cell>
          <cell r="C970">
            <v>83.56</v>
          </cell>
          <cell r="D970">
            <v>83.58</v>
          </cell>
          <cell r="E970">
            <v>82.86</v>
          </cell>
        </row>
        <row r="971">
          <cell r="A971">
            <v>20101224</v>
          </cell>
          <cell r="B971">
            <v>40536</v>
          </cell>
          <cell r="C971">
            <v>82.91</v>
          </cell>
          <cell r="D971">
            <v>83.14</v>
          </cell>
          <cell r="E971">
            <v>82.85</v>
          </cell>
        </row>
        <row r="972">
          <cell r="A972">
            <v>20101227</v>
          </cell>
          <cell r="B972">
            <v>40539</v>
          </cell>
          <cell r="C972">
            <v>82.88</v>
          </cell>
          <cell r="D972">
            <v>82.96</v>
          </cell>
          <cell r="E972">
            <v>82.64</v>
          </cell>
        </row>
        <row r="973">
          <cell r="A973">
            <v>20101228</v>
          </cell>
          <cell r="B973">
            <v>40540</v>
          </cell>
          <cell r="C973">
            <v>82.81</v>
          </cell>
          <cell r="D973">
            <v>82.85</v>
          </cell>
          <cell r="E973">
            <v>81.8</v>
          </cell>
        </row>
        <row r="974">
          <cell r="A974">
            <v>20101229</v>
          </cell>
          <cell r="B974">
            <v>40541</v>
          </cell>
          <cell r="C974">
            <v>82.35</v>
          </cell>
          <cell r="D974">
            <v>82.44</v>
          </cell>
          <cell r="E974">
            <v>81.6</v>
          </cell>
        </row>
        <row r="975">
          <cell r="A975">
            <v>20101230</v>
          </cell>
          <cell r="B975">
            <v>40542</v>
          </cell>
          <cell r="C975">
            <v>81.6</v>
          </cell>
          <cell r="D975">
            <v>81.86</v>
          </cell>
          <cell r="E975">
            <v>81.27</v>
          </cell>
        </row>
        <row r="976">
          <cell r="A976">
            <v>20101231</v>
          </cell>
          <cell r="B976">
            <v>40543</v>
          </cell>
          <cell r="C976">
            <v>81.52</v>
          </cell>
          <cell r="D976">
            <v>81.55</v>
          </cell>
          <cell r="E976">
            <v>81.22</v>
          </cell>
        </row>
        <row r="977">
          <cell r="A977">
            <v>20110103</v>
          </cell>
          <cell r="B977">
            <v>40546</v>
          </cell>
          <cell r="C977">
            <v>81.12</v>
          </cell>
          <cell r="D977">
            <v>81.71</v>
          </cell>
          <cell r="E977">
            <v>81.1</v>
          </cell>
        </row>
        <row r="978">
          <cell r="A978">
            <v>20110104</v>
          </cell>
          <cell r="B978">
            <v>40547</v>
          </cell>
          <cell r="C978">
            <v>81.69</v>
          </cell>
          <cell r="D978">
            <v>82.25</v>
          </cell>
          <cell r="E978">
            <v>81.59</v>
          </cell>
        </row>
        <row r="979">
          <cell r="A979">
            <v>20110105</v>
          </cell>
          <cell r="B979">
            <v>40548</v>
          </cell>
          <cell r="C979">
            <v>82.05</v>
          </cell>
          <cell r="D979">
            <v>83.35</v>
          </cell>
          <cell r="E979">
            <v>81.88</v>
          </cell>
        </row>
        <row r="980">
          <cell r="A980">
            <v>20110106</v>
          </cell>
          <cell r="B980">
            <v>40549</v>
          </cell>
          <cell r="C980">
            <v>83.23</v>
          </cell>
          <cell r="D980">
            <v>83.37</v>
          </cell>
          <cell r="E980">
            <v>82.87</v>
          </cell>
        </row>
        <row r="981">
          <cell r="A981">
            <v>20110107</v>
          </cell>
          <cell r="B981">
            <v>40550</v>
          </cell>
          <cell r="C981">
            <v>83.28</v>
          </cell>
          <cell r="D981">
            <v>83.66</v>
          </cell>
          <cell r="E981">
            <v>82.85</v>
          </cell>
        </row>
        <row r="982">
          <cell r="A982">
            <v>20110110</v>
          </cell>
          <cell r="B982">
            <v>40553</v>
          </cell>
          <cell r="C982">
            <v>83.08</v>
          </cell>
          <cell r="D982">
            <v>83.25</v>
          </cell>
          <cell r="E982">
            <v>82.66</v>
          </cell>
        </row>
        <row r="983">
          <cell r="A983">
            <v>20110111</v>
          </cell>
          <cell r="B983">
            <v>40554</v>
          </cell>
          <cell r="C983">
            <v>82.71</v>
          </cell>
          <cell r="D983">
            <v>83.46</v>
          </cell>
          <cell r="E983">
            <v>82.68</v>
          </cell>
        </row>
        <row r="984">
          <cell r="A984">
            <v>20110112</v>
          </cell>
          <cell r="B984">
            <v>40555</v>
          </cell>
          <cell r="C984">
            <v>83.23</v>
          </cell>
          <cell r="D984">
            <v>83.43</v>
          </cell>
          <cell r="E984">
            <v>82.81</v>
          </cell>
        </row>
        <row r="985">
          <cell r="A985">
            <v>20110113</v>
          </cell>
          <cell r="B985">
            <v>40556</v>
          </cell>
          <cell r="C985">
            <v>82.99</v>
          </cell>
          <cell r="D985">
            <v>83.12</v>
          </cell>
          <cell r="E985">
            <v>82.54</v>
          </cell>
        </row>
        <row r="986">
          <cell r="A986">
            <v>20110114</v>
          </cell>
          <cell r="B986">
            <v>40557</v>
          </cell>
          <cell r="C986">
            <v>82.78</v>
          </cell>
          <cell r="D986">
            <v>83.03</v>
          </cell>
          <cell r="E986">
            <v>82.4</v>
          </cell>
        </row>
        <row r="987">
          <cell r="A987">
            <v>20110117</v>
          </cell>
          <cell r="B987">
            <v>40560</v>
          </cell>
          <cell r="C987">
            <v>82.92</v>
          </cell>
          <cell r="D987">
            <v>82.99</v>
          </cell>
          <cell r="E987">
            <v>82.34</v>
          </cell>
        </row>
        <row r="988">
          <cell r="A988">
            <v>20110118</v>
          </cell>
          <cell r="B988">
            <v>40561</v>
          </cell>
          <cell r="C988">
            <v>82.67</v>
          </cell>
          <cell r="D988">
            <v>82.79</v>
          </cell>
          <cell r="E988">
            <v>82.28</v>
          </cell>
        </row>
        <row r="989">
          <cell r="A989">
            <v>20110119</v>
          </cell>
          <cell r="B989">
            <v>40562</v>
          </cell>
          <cell r="C989">
            <v>82.6</v>
          </cell>
          <cell r="D989">
            <v>82.66</v>
          </cell>
          <cell r="E989">
            <v>81.85</v>
          </cell>
        </row>
        <row r="990">
          <cell r="A990">
            <v>20110120</v>
          </cell>
          <cell r="B990">
            <v>40563</v>
          </cell>
          <cell r="C990">
            <v>82.01</v>
          </cell>
          <cell r="D990">
            <v>83.1</v>
          </cell>
          <cell r="E990">
            <v>82.01</v>
          </cell>
        </row>
        <row r="991">
          <cell r="A991">
            <v>20110121</v>
          </cell>
          <cell r="B991">
            <v>40564</v>
          </cell>
          <cell r="C991">
            <v>82.97</v>
          </cell>
          <cell r="D991">
            <v>83.09</v>
          </cell>
          <cell r="E991">
            <v>82.52</v>
          </cell>
        </row>
        <row r="992">
          <cell r="A992">
            <v>20110124</v>
          </cell>
          <cell r="B992">
            <v>40567</v>
          </cell>
          <cell r="C992">
            <v>82.68</v>
          </cell>
          <cell r="D992">
            <v>82.89</v>
          </cell>
          <cell r="E992">
            <v>82.3</v>
          </cell>
        </row>
        <row r="993">
          <cell r="A993">
            <v>20110125</v>
          </cell>
          <cell r="B993">
            <v>40568</v>
          </cell>
          <cell r="C993">
            <v>82.5</v>
          </cell>
          <cell r="D993">
            <v>82.65</v>
          </cell>
          <cell r="E993">
            <v>81.96</v>
          </cell>
        </row>
        <row r="994">
          <cell r="A994">
            <v>20110126</v>
          </cell>
          <cell r="B994">
            <v>40569</v>
          </cell>
          <cell r="C994">
            <v>82.22</v>
          </cell>
          <cell r="D994">
            <v>82.6</v>
          </cell>
          <cell r="E994">
            <v>81.97</v>
          </cell>
        </row>
        <row r="995">
          <cell r="A995">
            <v>20110127</v>
          </cell>
          <cell r="B995">
            <v>40570</v>
          </cell>
          <cell r="C995">
            <v>82.16</v>
          </cell>
          <cell r="D995">
            <v>83.18</v>
          </cell>
          <cell r="E995">
            <v>82.01</v>
          </cell>
        </row>
        <row r="996">
          <cell r="A996">
            <v>20110128</v>
          </cell>
          <cell r="B996">
            <v>40571</v>
          </cell>
          <cell r="C996">
            <v>82.89</v>
          </cell>
          <cell r="D996">
            <v>82.92</v>
          </cell>
          <cell r="E996">
            <v>81.98</v>
          </cell>
        </row>
        <row r="997">
          <cell r="A997">
            <v>20110131</v>
          </cell>
          <cell r="B997">
            <v>40574</v>
          </cell>
          <cell r="C997">
            <v>82.16</v>
          </cell>
          <cell r="D997">
            <v>82.24</v>
          </cell>
          <cell r="E997">
            <v>81.88</v>
          </cell>
        </row>
        <row r="998">
          <cell r="A998">
            <v>20110201</v>
          </cell>
          <cell r="B998">
            <v>40575</v>
          </cell>
          <cell r="C998">
            <v>82.04</v>
          </cell>
          <cell r="D998">
            <v>82.12</v>
          </cell>
          <cell r="E998">
            <v>81.3</v>
          </cell>
        </row>
        <row r="999">
          <cell r="A999">
            <v>20110202</v>
          </cell>
          <cell r="B999">
            <v>40576</v>
          </cell>
          <cell r="C999">
            <v>81.35</v>
          </cell>
          <cell r="D999">
            <v>81.83</v>
          </cell>
          <cell r="E999">
            <v>81.35</v>
          </cell>
        </row>
        <row r="1000">
          <cell r="A1000">
            <v>20110203</v>
          </cell>
          <cell r="B1000">
            <v>40577</v>
          </cell>
          <cell r="C1000">
            <v>81.55</v>
          </cell>
          <cell r="D1000">
            <v>82.03</v>
          </cell>
          <cell r="E1000">
            <v>81.41</v>
          </cell>
        </row>
        <row r="1001">
          <cell r="A1001">
            <v>20110204</v>
          </cell>
          <cell r="B1001">
            <v>40578</v>
          </cell>
          <cell r="C1001">
            <v>81.61</v>
          </cell>
          <cell r="D1001">
            <v>82.44</v>
          </cell>
          <cell r="E1001">
            <v>81.1</v>
          </cell>
        </row>
        <row r="1002">
          <cell r="A1002">
            <v>20110207</v>
          </cell>
          <cell r="B1002">
            <v>40581</v>
          </cell>
          <cell r="C1002">
            <v>82.17</v>
          </cell>
          <cell r="D1002">
            <v>82.44</v>
          </cell>
          <cell r="E1002">
            <v>82.15</v>
          </cell>
        </row>
        <row r="1003">
          <cell r="A1003">
            <v>20110208</v>
          </cell>
          <cell r="B1003">
            <v>40582</v>
          </cell>
          <cell r="C1003">
            <v>82.28</v>
          </cell>
          <cell r="D1003">
            <v>82.39</v>
          </cell>
          <cell r="E1003">
            <v>81.77</v>
          </cell>
        </row>
        <row r="1004">
          <cell r="A1004">
            <v>20110209</v>
          </cell>
          <cell r="B1004">
            <v>40583</v>
          </cell>
          <cell r="C1004">
            <v>82.3</v>
          </cell>
          <cell r="D1004">
            <v>82.63</v>
          </cell>
          <cell r="E1004">
            <v>82.2</v>
          </cell>
        </row>
        <row r="1005">
          <cell r="A1005">
            <v>20110210</v>
          </cell>
          <cell r="B1005">
            <v>40584</v>
          </cell>
          <cell r="C1005">
            <v>82.34</v>
          </cell>
          <cell r="D1005">
            <v>83.34</v>
          </cell>
          <cell r="E1005">
            <v>82.3</v>
          </cell>
        </row>
        <row r="1006">
          <cell r="A1006">
            <v>20110211</v>
          </cell>
          <cell r="B1006">
            <v>40585</v>
          </cell>
          <cell r="C1006">
            <v>83.19</v>
          </cell>
          <cell r="D1006">
            <v>83.64</v>
          </cell>
          <cell r="E1006">
            <v>83.19</v>
          </cell>
        </row>
        <row r="1007">
          <cell r="A1007">
            <v>20110214</v>
          </cell>
          <cell r="B1007">
            <v>40588</v>
          </cell>
          <cell r="C1007">
            <v>83.49</v>
          </cell>
          <cell r="D1007">
            <v>83.49</v>
          </cell>
          <cell r="E1007">
            <v>83.09</v>
          </cell>
        </row>
        <row r="1008">
          <cell r="A1008">
            <v>20110215</v>
          </cell>
          <cell r="B1008">
            <v>40589</v>
          </cell>
          <cell r="C1008">
            <v>83.31</v>
          </cell>
          <cell r="D1008">
            <v>83.88</v>
          </cell>
          <cell r="E1008">
            <v>83.19</v>
          </cell>
        </row>
        <row r="1009">
          <cell r="A1009">
            <v>20110216</v>
          </cell>
          <cell r="B1009">
            <v>40590</v>
          </cell>
          <cell r="C1009">
            <v>83.77</v>
          </cell>
          <cell r="D1009">
            <v>83.96</v>
          </cell>
          <cell r="E1009">
            <v>83.49</v>
          </cell>
        </row>
        <row r="1010">
          <cell r="A1010">
            <v>20110217</v>
          </cell>
          <cell r="B1010">
            <v>40591</v>
          </cell>
          <cell r="C1010">
            <v>83.65</v>
          </cell>
          <cell r="D1010">
            <v>83.71</v>
          </cell>
          <cell r="E1010">
            <v>83.15</v>
          </cell>
        </row>
        <row r="1011">
          <cell r="A1011">
            <v>20110218</v>
          </cell>
          <cell r="B1011">
            <v>40592</v>
          </cell>
          <cell r="C1011">
            <v>83.32</v>
          </cell>
          <cell r="D1011">
            <v>83.5</v>
          </cell>
          <cell r="E1011">
            <v>83.03</v>
          </cell>
        </row>
        <row r="1012">
          <cell r="A1012">
            <v>20110221</v>
          </cell>
          <cell r="B1012">
            <v>40595</v>
          </cell>
          <cell r="C1012">
            <v>83.17</v>
          </cell>
          <cell r="D1012">
            <v>83.24</v>
          </cell>
          <cell r="E1012">
            <v>83.02</v>
          </cell>
        </row>
        <row r="1013">
          <cell r="A1013">
            <v>20110222</v>
          </cell>
          <cell r="B1013">
            <v>40596</v>
          </cell>
          <cell r="C1013">
            <v>83.15</v>
          </cell>
          <cell r="D1013">
            <v>83.51</v>
          </cell>
          <cell r="E1013">
            <v>82.56</v>
          </cell>
        </row>
        <row r="1014">
          <cell r="A1014">
            <v>20110223</v>
          </cell>
          <cell r="B1014">
            <v>40597</v>
          </cell>
          <cell r="C1014">
            <v>82.72</v>
          </cell>
          <cell r="D1014">
            <v>82.86</v>
          </cell>
          <cell r="E1014">
            <v>82.31</v>
          </cell>
        </row>
        <row r="1015">
          <cell r="A1015">
            <v>20110224</v>
          </cell>
          <cell r="B1015">
            <v>40598</v>
          </cell>
          <cell r="C1015">
            <v>82.49</v>
          </cell>
          <cell r="D1015">
            <v>82.52</v>
          </cell>
          <cell r="E1015">
            <v>81.63</v>
          </cell>
        </row>
        <row r="1016">
          <cell r="A1016">
            <v>20110225</v>
          </cell>
          <cell r="B1016">
            <v>40599</v>
          </cell>
          <cell r="C1016">
            <v>81.87</v>
          </cell>
          <cell r="D1016">
            <v>82.03</v>
          </cell>
          <cell r="E1016">
            <v>81.65</v>
          </cell>
        </row>
        <row r="1017">
          <cell r="A1017">
            <v>20110228</v>
          </cell>
          <cell r="B1017">
            <v>40602</v>
          </cell>
          <cell r="C1017">
            <v>81.73</v>
          </cell>
          <cell r="D1017">
            <v>81.98</v>
          </cell>
          <cell r="E1017">
            <v>81.6</v>
          </cell>
        </row>
        <row r="1018">
          <cell r="A1018">
            <v>20110301</v>
          </cell>
          <cell r="B1018">
            <v>40603</v>
          </cell>
          <cell r="C1018">
            <v>81.76</v>
          </cell>
          <cell r="D1018">
            <v>82.21</v>
          </cell>
          <cell r="E1018">
            <v>81.73</v>
          </cell>
        </row>
        <row r="1019">
          <cell r="A1019">
            <v>20110302</v>
          </cell>
          <cell r="B1019">
            <v>40604</v>
          </cell>
          <cell r="C1019">
            <v>81.84</v>
          </cell>
          <cell r="D1019">
            <v>82.09</v>
          </cell>
          <cell r="E1019">
            <v>81.56</v>
          </cell>
        </row>
        <row r="1020">
          <cell r="A1020">
            <v>20110303</v>
          </cell>
          <cell r="B1020">
            <v>40605</v>
          </cell>
          <cell r="C1020">
            <v>81.82</v>
          </cell>
          <cell r="D1020">
            <v>82.51</v>
          </cell>
          <cell r="E1020">
            <v>81.72</v>
          </cell>
        </row>
        <row r="1021">
          <cell r="A1021">
            <v>20110304</v>
          </cell>
          <cell r="B1021">
            <v>40606</v>
          </cell>
          <cell r="C1021">
            <v>82.4</v>
          </cell>
          <cell r="D1021">
            <v>83.06</v>
          </cell>
          <cell r="E1021">
            <v>82.2</v>
          </cell>
        </row>
        <row r="1022">
          <cell r="A1022">
            <v>20110307</v>
          </cell>
          <cell r="B1022">
            <v>40609</v>
          </cell>
          <cell r="C1022">
            <v>82.28</v>
          </cell>
          <cell r="D1022">
            <v>82.39</v>
          </cell>
          <cell r="E1022">
            <v>81.94</v>
          </cell>
        </row>
        <row r="1023">
          <cell r="A1023">
            <v>20110308</v>
          </cell>
          <cell r="B1023">
            <v>40610</v>
          </cell>
          <cell r="C1023">
            <v>82.2</v>
          </cell>
          <cell r="D1023">
            <v>82.82</v>
          </cell>
          <cell r="E1023">
            <v>82.2</v>
          </cell>
        </row>
        <row r="1024">
          <cell r="A1024">
            <v>20110309</v>
          </cell>
          <cell r="B1024">
            <v>40611</v>
          </cell>
          <cell r="C1024">
            <v>82.66</v>
          </cell>
          <cell r="D1024">
            <v>82.9</v>
          </cell>
          <cell r="E1024">
            <v>82.57</v>
          </cell>
        </row>
        <row r="1025">
          <cell r="A1025">
            <v>20110310</v>
          </cell>
          <cell r="B1025">
            <v>40612</v>
          </cell>
          <cell r="C1025">
            <v>82.72</v>
          </cell>
          <cell r="D1025">
            <v>83.14</v>
          </cell>
          <cell r="E1025">
            <v>82.7</v>
          </cell>
        </row>
        <row r="1026">
          <cell r="A1026">
            <v>20110311</v>
          </cell>
          <cell r="B1026">
            <v>40613</v>
          </cell>
          <cell r="C1026">
            <v>82.95</v>
          </cell>
          <cell r="D1026">
            <v>83.26</v>
          </cell>
          <cell r="E1026">
            <v>81.65</v>
          </cell>
        </row>
        <row r="1027">
          <cell r="A1027">
            <v>20110314</v>
          </cell>
          <cell r="B1027">
            <v>40616</v>
          </cell>
          <cell r="C1027">
            <v>81.46</v>
          </cell>
          <cell r="D1027">
            <v>82.4</v>
          </cell>
          <cell r="E1027">
            <v>81.22</v>
          </cell>
        </row>
        <row r="1028">
          <cell r="A1028">
            <v>20110315</v>
          </cell>
          <cell r="B1028">
            <v>40617</v>
          </cell>
          <cell r="C1028">
            <v>81.65</v>
          </cell>
          <cell r="D1028">
            <v>81.99</v>
          </cell>
          <cell r="E1028">
            <v>80.57</v>
          </cell>
        </row>
        <row r="1029">
          <cell r="A1029">
            <v>20110316</v>
          </cell>
          <cell r="B1029">
            <v>40618</v>
          </cell>
          <cell r="C1029">
            <v>80.73</v>
          </cell>
          <cell r="D1029">
            <v>81.14</v>
          </cell>
          <cell r="E1029">
            <v>79.58</v>
          </cell>
        </row>
        <row r="1030">
          <cell r="A1030">
            <v>20110317</v>
          </cell>
          <cell r="B1030">
            <v>40619</v>
          </cell>
          <cell r="C1030">
            <v>79.63</v>
          </cell>
          <cell r="D1030">
            <v>79.69</v>
          </cell>
          <cell r="E1030">
            <v>76.57</v>
          </cell>
        </row>
        <row r="1031">
          <cell r="A1031">
            <v>20110318</v>
          </cell>
          <cell r="B1031">
            <v>40620</v>
          </cell>
          <cell r="C1031">
            <v>78.89</v>
          </cell>
          <cell r="D1031">
            <v>81.96</v>
          </cell>
          <cell r="E1031">
            <v>78.82</v>
          </cell>
        </row>
        <row r="1032">
          <cell r="A1032">
            <v>20110321</v>
          </cell>
          <cell r="B1032">
            <v>40623</v>
          </cell>
          <cell r="C1032">
            <v>80.72</v>
          </cell>
          <cell r="D1032">
            <v>81.28</v>
          </cell>
          <cell r="E1032">
            <v>80.72</v>
          </cell>
        </row>
        <row r="1033">
          <cell r="A1033">
            <v>20110322</v>
          </cell>
          <cell r="B1033">
            <v>40624</v>
          </cell>
          <cell r="C1033">
            <v>81.01</v>
          </cell>
          <cell r="D1033">
            <v>81.27</v>
          </cell>
          <cell r="E1033">
            <v>80.84</v>
          </cell>
        </row>
        <row r="1034">
          <cell r="A1034">
            <v>20110323</v>
          </cell>
          <cell r="B1034">
            <v>40625</v>
          </cell>
          <cell r="C1034">
            <v>80.95</v>
          </cell>
          <cell r="D1034">
            <v>81.04</v>
          </cell>
          <cell r="E1034">
            <v>80.69</v>
          </cell>
        </row>
        <row r="1035">
          <cell r="A1035">
            <v>20110324</v>
          </cell>
          <cell r="B1035">
            <v>40626</v>
          </cell>
          <cell r="C1035">
            <v>80.88</v>
          </cell>
          <cell r="D1035">
            <v>81.02</v>
          </cell>
          <cell r="E1035">
            <v>80.76</v>
          </cell>
        </row>
        <row r="1036">
          <cell r="A1036">
            <v>20110325</v>
          </cell>
          <cell r="B1036">
            <v>40627</v>
          </cell>
          <cell r="C1036">
            <v>80.96</v>
          </cell>
          <cell r="D1036">
            <v>81.46</v>
          </cell>
          <cell r="E1036">
            <v>80.87</v>
          </cell>
        </row>
        <row r="1037">
          <cell r="A1037">
            <v>20110328</v>
          </cell>
          <cell r="B1037">
            <v>40630</v>
          </cell>
          <cell r="C1037">
            <v>81.44</v>
          </cell>
          <cell r="D1037">
            <v>81.82</v>
          </cell>
          <cell r="E1037">
            <v>81.4</v>
          </cell>
        </row>
        <row r="1038">
          <cell r="A1038">
            <v>20110329</v>
          </cell>
          <cell r="B1038">
            <v>40631</v>
          </cell>
          <cell r="C1038">
            <v>81.67</v>
          </cell>
          <cell r="D1038">
            <v>82.46</v>
          </cell>
          <cell r="E1038">
            <v>81.54</v>
          </cell>
        </row>
        <row r="1039">
          <cell r="A1039">
            <v>20110330</v>
          </cell>
          <cell r="B1039">
            <v>40632</v>
          </cell>
          <cell r="C1039">
            <v>82.43</v>
          </cell>
          <cell r="D1039">
            <v>83.15</v>
          </cell>
          <cell r="E1039">
            <v>82.34</v>
          </cell>
        </row>
        <row r="1040">
          <cell r="A1040">
            <v>20110331</v>
          </cell>
          <cell r="B1040">
            <v>40633</v>
          </cell>
          <cell r="C1040">
            <v>82.88</v>
          </cell>
          <cell r="D1040">
            <v>83.2</v>
          </cell>
          <cell r="E1040">
            <v>82.56</v>
          </cell>
        </row>
        <row r="1041">
          <cell r="A1041">
            <v>20110401</v>
          </cell>
          <cell r="B1041">
            <v>40634</v>
          </cell>
          <cell r="C1041">
            <v>83.17</v>
          </cell>
          <cell r="D1041">
            <v>84.71</v>
          </cell>
          <cell r="E1041">
            <v>83.14</v>
          </cell>
        </row>
        <row r="1042">
          <cell r="A1042">
            <v>20110404</v>
          </cell>
          <cell r="B1042">
            <v>40637</v>
          </cell>
          <cell r="C1042">
            <v>84.3</v>
          </cell>
          <cell r="D1042">
            <v>84.3</v>
          </cell>
          <cell r="E1042">
            <v>83.85</v>
          </cell>
        </row>
        <row r="1043">
          <cell r="A1043">
            <v>20110405</v>
          </cell>
          <cell r="B1043">
            <v>40638</v>
          </cell>
          <cell r="C1043">
            <v>84.02</v>
          </cell>
          <cell r="D1043">
            <v>84.86</v>
          </cell>
          <cell r="E1043">
            <v>84</v>
          </cell>
        </row>
        <row r="1044">
          <cell r="A1044">
            <v>20110406</v>
          </cell>
          <cell r="B1044">
            <v>40639</v>
          </cell>
          <cell r="C1044">
            <v>84.83</v>
          </cell>
          <cell r="D1044">
            <v>85.49</v>
          </cell>
          <cell r="E1044">
            <v>84.83</v>
          </cell>
        </row>
        <row r="1045">
          <cell r="A1045">
            <v>20110407</v>
          </cell>
          <cell r="B1045">
            <v>40640</v>
          </cell>
          <cell r="C1045">
            <v>85.45</v>
          </cell>
          <cell r="D1045">
            <v>85.47</v>
          </cell>
          <cell r="E1045">
            <v>84.58</v>
          </cell>
        </row>
        <row r="1046">
          <cell r="A1046">
            <v>20110408</v>
          </cell>
          <cell r="B1046">
            <v>40641</v>
          </cell>
          <cell r="C1046">
            <v>84.92</v>
          </cell>
          <cell r="D1046">
            <v>85.36</v>
          </cell>
          <cell r="E1046">
            <v>84.66</v>
          </cell>
        </row>
        <row r="1047">
          <cell r="A1047">
            <v>20110411</v>
          </cell>
          <cell r="B1047">
            <v>40644</v>
          </cell>
          <cell r="C1047">
            <v>84.99</v>
          </cell>
          <cell r="D1047">
            <v>85.13</v>
          </cell>
          <cell r="E1047">
            <v>84.5</v>
          </cell>
        </row>
        <row r="1048">
          <cell r="A1048">
            <v>20110412</v>
          </cell>
          <cell r="B1048">
            <v>40645</v>
          </cell>
          <cell r="C1048">
            <v>84.62</v>
          </cell>
          <cell r="D1048">
            <v>84.79</v>
          </cell>
          <cell r="E1048">
            <v>83.46</v>
          </cell>
        </row>
        <row r="1049">
          <cell r="A1049">
            <v>20110413</v>
          </cell>
          <cell r="B1049">
            <v>40646</v>
          </cell>
          <cell r="C1049">
            <v>83.56</v>
          </cell>
          <cell r="D1049">
            <v>84.23</v>
          </cell>
          <cell r="E1049">
            <v>83.49</v>
          </cell>
        </row>
        <row r="1050">
          <cell r="A1050">
            <v>20110414</v>
          </cell>
          <cell r="B1050">
            <v>40647</v>
          </cell>
          <cell r="C1050">
            <v>83.81</v>
          </cell>
          <cell r="D1050">
            <v>83.9</v>
          </cell>
          <cell r="E1050">
            <v>82.94</v>
          </cell>
        </row>
        <row r="1051">
          <cell r="A1051">
            <v>20110415</v>
          </cell>
          <cell r="B1051">
            <v>40648</v>
          </cell>
          <cell r="C1051">
            <v>83.46</v>
          </cell>
          <cell r="D1051">
            <v>83.75</v>
          </cell>
          <cell r="E1051">
            <v>82.95</v>
          </cell>
        </row>
        <row r="1052">
          <cell r="A1052">
            <v>20110418</v>
          </cell>
          <cell r="B1052">
            <v>40651</v>
          </cell>
          <cell r="C1052">
            <v>83.09</v>
          </cell>
          <cell r="D1052">
            <v>83.23</v>
          </cell>
          <cell r="E1052">
            <v>82.18</v>
          </cell>
        </row>
        <row r="1053">
          <cell r="A1053">
            <v>20110419</v>
          </cell>
          <cell r="B1053">
            <v>40652</v>
          </cell>
          <cell r="C1053">
            <v>82.65</v>
          </cell>
          <cell r="D1053">
            <v>82.74</v>
          </cell>
          <cell r="E1053">
            <v>82.27</v>
          </cell>
        </row>
        <row r="1054">
          <cell r="A1054">
            <v>20110420</v>
          </cell>
          <cell r="B1054">
            <v>40653</v>
          </cell>
          <cell r="C1054">
            <v>82.58</v>
          </cell>
          <cell r="D1054">
            <v>83.07</v>
          </cell>
          <cell r="E1054">
            <v>82.24</v>
          </cell>
        </row>
        <row r="1055">
          <cell r="A1055">
            <v>20110421</v>
          </cell>
          <cell r="B1055">
            <v>40654</v>
          </cell>
          <cell r="C1055">
            <v>82.54</v>
          </cell>
          <cell r="D1055">
            <v>82.57</v>
          </cell>
          <cell r="E1055">
            <v>81.6</v>
          </cell>
        </row>
        <row r="1056">
          <cell r="A1056">
            <v>20110422</v>
          </cell>
          <cell r="B1056">
            <v>40655</v>
          </cell>
          <cell r="C1056">
            <v>81.84</v>
          </cell>
          <cell r="D1056">
            <v>82.09</v>
          </cell>
          <cell r="E1056">
            <v>81.65</v>
          </cell>
        </row>
        <row r="1057">
          <cell r="A1057">
            <v>20110425</v>
          </cell>
          <cell r="B1057">
            <v>40658</v>
          </cell>
          <cell r="C1057">
            <v>81.87</v>
          </cell>
          <cell r="D1057">
            <v>82.39</v>
          </cell>
          <cell r="E1057">
            <v>81.66</v>
          </cell>
        </row>
        <row r="1058">
          <cell r="A1058">
            <v>20110426</v>
          </cell>
          <cell r="B1058">
            <v>40659</v>
          </cell>
          <cell r="C1058">
            <v>81.81</v>
          </cell>
          <cell r="D1058">
            <v>81.94</v>
          </cell>
          <cell r="E1058">
            <v>81.48</v>
          </cell>
        </row>
        <row r="1059">
          <cell r="A1059">
            <v>20110427</v>
          </cell>
          <cell r="B1059">
            <v>40660</v>
          </cell>
          <cell r="C1059">
            <v>81.55</v>
          </cell>
          <cell r="D1059">
            <v>82.74</v>
          </cell>
          <cell r="E1059">
            <v>81.26</v>
          </cell>
        </row>
        <row r="1060">
          <cell r="A1060">
            <v>20110428</v>
          </cell>
          <cell r="B1060">
            <v>40661</v>
          </cell>
          <cell r="C1060">
            <v>82.13</v>
          </cell>
          <cell r="D1060">
            <v>82.25</v>
          </cell>
          <cell r="E1060">
            <v>81.39</v>
          </cell>
        </row>
        <row r="1061">
          <cell r="A1061">
            <v>20110429</v>
          </cell>
          <cell r="B1061">
            <v>40662</v>
          </cell>
          <cell r="C1061">
            <v>81.51</v>
          </cell>
          <cell r="D1061">
            <v>81.65</v>
          </cell>
          <cell r="E1061">
            <v>81.04</v>
          </cell>
        </row>
        <row r="1062">
          <cell r="A1062">
            <v>20110502</v>
          </cell>
          <cell r="B1062">
            <v>40665</v>
          </cell>
          <cell r="C1062">
            <v>81.07</v>
          </cell>
          <cell r="D1062">
            <v>81.68</v>
          </cell>
          <cell r="E1062">
            <v>80.98</v>
          </cell>
        </row>
        <row r="1063">
          <cell r="A1063">
            <v>20110503</v>
          </cell>
          <cell r="B1063">
            <v>40666</v>
          </cell>
          <cell r="C1063">
            <v>81.21</v>
          </cell>
          <cell r="D1063">
            <v>81.25</v>
          </cell>
          <cell r="E1063">
            <v>80.69</v>
          </cell>
        </row>
        <row r="1064">
          <cell r="A1064">
            <v>20110504</v>
          </cell>
          <cell r="B1064">
            <v>40667</v>
          </cell>
          <cell r="C1064">
            <v>80.93</v>
          </cell>
          <cell r="D1064">
            <v>81.16</v>
          </cell>
          <cell r="E1064">
            <v>80.42</v>
          </cell>
        </row>
        <row r="1065">
          <cell r="A1065">
            <v>20110505</v>
          </cell>
          <cell r="B1065">
            <v>40668</v>
          </cell>
          <cell r="C1065">
            <v>80.59</v>
          </cell>
          <cell r="D1065">
            <v>80.69</v>
          </cell>
          <cell r="E1065">
            <v>79.53</v>
          </cell>
        </row>
        <row r="1066">
          <cell r="A1066">
            <v>20110506</v>
          </cell>
          <cell r="B1066">
            <v>40669</v>
          </cell>
          <cell r="C1066">
            <v>80.04</v>
          </cell>
          <cell r="D1066">
            <v>80.9</v>
          </cell>
          <cell r="E1066">
            <v>80.04</v>
          </cell>
        </row>
        <row r="1067">
          <cell r="A1067">
            <v>20110509</v>
          </cell>
          <cell r="B1067">
            <v>40672</v>
          </cell>
          <cell r="C1067">
            <v>80.65</v>
          </cell>
          <cell r="D1067">
            <v>80.81</v>
          </cell>
          <cell r="E1067">
            <v>80.18</v>
          </cell>
        </row>
        <row r="1068">
          <cell r="A1068">
            <v>20110510</v>
          </cell>
          <cell r="B1068">
            <v>40673</v>
          </cell>
          <cell r="C1068">
            <v>80.31</v>
          </cell>
          <cell r="D1068">
            <v>80.87</v>
          </cell>
          <cell r="E1068">
            <v>80.15</v>
          </cell>
        </row>
        <row r="1069">
          <cell r="A1069">
            <v>20110511</v>
          </cell>
          <cell r="B1069">
            <v>40674</v>
          </cell>
          <cell r="C1069">
            <v>80.84</v>
          </cell>
          <cell r="D1069">
            <v>81.3</v>
          </cell>
          <cell r="E1069">
            <v>80.61</v>
          </cell>
        </row>
        <row r="1070">
          <cell r="A1070">
            <v>20110512</v>
          </cell>
          <cell r="B1070">
            <v>40675</v>
          </cell>
          <cell r="C1070">
            <v>81</v>
          </cell>
          <cell r="D1070">
            <v>81.31</v>
          </cell>
          <cell r="E1070">
            <v>80.7</v>
          </cell>
        </row>
        <row r="1071">
          <cell r="A1071">
            <v>20110513</v>
          </cell>
          <cell r="B1071">
            <v>40676</v>
          </cell>
          <cell r="C1071">
            <v>80.92</v>
          </cell>
          <cell r="D1071">
            <v>81.06</v>
          </cell>
          <cell r="E1071">
            <v>80.34</v>
          </cell>
        </row>
        <row r="1072">
          <cell r="A1072">
            <v>20110516</v>
          </cell>
          <cell r="B1072">
            <v>40679</v>
          </cell>
          <cell r="C1072">
            <v>80.84</v>
          </cell>
          <cell r="D1072">
            <v>81.03</v>
          </cell>
          <cell r="E1072">
            <v>80.63</v>
          </cell>
        </row>
        <row r="1073">
          <cell r="A1073">
            <v>20110517</v>
          </cell>
          <cell r="B1073">
            <v>40680</v>
          </cell>
          <cell r="C1073">
            <v>80.79</v>
          </cell>
          <cell r="D1073">
            <v>81.74</v>
          </cell>
          <cell r="E1073">
            <v>80.72</v>
          </cell>
        </row>
        <row r="1074">
          <cell r="A1074">
            <v>20110518</v>
          </cell>
          <cell r="B1074">
            <v>40681</v>
          </cell>
          <cell r="C1074">
            <v>81.4</v>
          </cell>
          <cell r="D1074">
            <v>81.69</v>
          </cell>
          <cell r="E1074">
            <v>80.94</v>
          </cell>
        </row>
        <row r="1075">
          <cell r="A1075">
            <v>20110519</v>
          </cell>
          <cell r="B1075">
            <v>40682</v>
          </cell>
          <cell r="C1075">
            <v>81.63</v>
          </cell>
          <cell r="D1075">
            <v>82.2</v>
          </cell>
          <cell r="E1075">
            <v>81.46</v>
          </cell>
        </row>
        <row r="1076">
          <cell r="A1076">
            <v>20110520</v>
          </cell>
          <cell r="B1076">
            <v>40683</v>
          </cell>
          <cell r="C1076">
            <v>81.6</v>
          </cell>
          <cell r="D1076">
            <v>81.83</v>
          </cell>
          <cell r="E1076">
            <v>81.48</v>
          </cell>
        </row>
        <row r="1077">
          <cell r="A1077">
            <v>20110523</v>
          </cell>
          <cell r="B1077">
            <v>40686</v>
          </cell>
          <cell r="C1077">
            <v>81.73</v>
          </cell>
          <cell r="D1077">
            <v>82.01</v>
          </cell>
          <cell r="E1077">
            <v>81.31</v>
          </cell>
        </row>
        <row r="1078">
          <cell r="A1078">
            <v>20110524</v>
          </cell>
          <cell r="B1078">
            <v>40687</v>
          </cell>
          <cell r="C1078">
            <v>81.96</v>
          </cell>
          <cell r="D1078">
            <v>82.18</v>
          </cell>
          <cell r="E1078">
            <v>81.61</v>
          </cell>
        </row>
        <row r="1079">
          <cell r="A1079">
            <v>20110525</v>
          </cell>
          <cell r="B1079">
            <v>40688</v>
          </cell>
          <cell r="C1079">
            <v>81.94</v>
          </cell>
          <cell r="D1079">
            <v>82.14</v>
          </cell>
          <cell r="E1079">
            <v>81.78</v>
          </cell>
        </row>
        <row r="1080">
          <cell r="A1080">
            <v>20110526</v>
          </cell>
          <cell r="B1080">
            <v>40689</v>
          </cell>
          <cell r="C1080">
            <v>81.96</v>
          </cell>
          <cell r="D1080">
            <v>82.06</v>
          </cell>
          <cell r="E1080">
            <v>81.15</v>
          </cell>
        </row>
        <row r="1081">
          <cell r="A1081">
            <v>20110527</v>
          </cell>
          <cell r="B1081">
            <v>40690</v>
          </cell>
          <cell r="C1081">
            <v>81.27</v>
          </cell>
          <cell r="D1081">
            <v>81.42</v>
          </cell>
          <cell r="E1081">
            <v>80.7</v>
          </cell>
        </row>
        <row r="1082">
          <cell r="A1082">
            <v>20110530</v>
          </cell>
          <cell r="B1082">
            <v>40693</v>
          </cell>
          <cell r="C1082">
            <v>80.77</v>
          </cell>
          <cell r="D1082">
            <v>80.96</v>
          </cell>
          <cell r="E1082">
            <v>80.76</v>
          </cell>
        </row>
        <row r="1083">
          <cell r="A1083">
            <v>20110531</v>
          </cell>
          <cell r="B1083">
            <v>40694</v>
          </cell>
          <cell r="C1083">
            <v>80.92</v>
          </cell>
          <cell r="D1083">
            <v>81.74</v>
          </cell>
          <cell r="E1083">
            <v>80.7</v>
          </cell>
        </row>
        <row r="1084">
          <cell r="A1084">
            <v>20110601</v>
          </cell>
          <cell r="B1084">
            <v>40695</v>
          </cell>
          <cell r="C1084">
            <v>81.5</v>
          </cell>
          <cell r="D1084">
            <v>81.53</v>
          </cell>
          <cell r="E1084">
            <v>80.66</v>
          </cell>
        </row>
        <row r="1085">
          <cell r="A1085">
            <v>20110602</v>
          </cell>
          <cell r="B1085">
            <v>40696</v>
          </cell>
          <cell r="C1085">
            <v>80.93</v>
          </cell>
          <cell r="D1085">
            <v>81.29</v>
          </cell>
          <cell r="E1085">
            <v>80.56</v>
          </cell>
        </row>
        <row r="1086">
          <cell r="A1086">
            <v>20110603</v>
          </cell>
          <cell r="B1086">
            <v>40697</v>
          </cell>
          <cell r="C1086">
            <v>80.88</v>
          </cell>
          <cell r="D1086">
            <v>80.99</v>
          </cell>
          <cell r="E1086">
            <v>80.05</v>
          </cell>
        </row>
        <row r="1087">
          <cell r="A1087">
            <v>20110606</v>
          </cell>
          <cell r="B1087">
            <v>40700</v>
          </cell>
          <cell r="C1087">
            <v>80.17</v>
          </cell>
          <cell r="D1087">
            <v>80.37</v>
          </cell>
          <cell r="E1087">
            <v>79.95</v>
          </cell>
        </row>
        <row r="1088">
          <cell r="A1088">
            <v>20110607</v>
          </cell>
          <cell r="B1088">
            <v>40701</v>
          </cell>
          <cell r="C1088">
            <v>80.09</v>
          </cell>
          <cell r="D1088">
            <v>80.3</v>
          </cell>
          <cell r="E1088">
            <v>79.96</v>
          </cell>
        </row>
        <row r="1089">
          <cell r="A1089">
            <v>20110608</v>
          </cell>
          <cell r="B1089">
            <v>40702</v>
          </cell>
          <cell r="C1089">
            <v>80.07</v>
          </cell>
          <cell r="D1089">
            <v>80.24</v>
          </cell>
          <cell r="E1089">
            <v>79.67</v>
          </cell>
        </row>
        <row r="1090">
          <cell r="A1090">
            <v>20110609</v>
          </cell>
          <cell r="B1090">
            <v>40703</v>
          </cell>
          <cell r="C1090">
            <v>79.87</v>
          </cell>
          <cell r="D1090">
            <v>80.39</v>
          </cell>
          <cell r="E1090">
            <v>79.81</v>
          </cell>
        </row>
        <row r="1091">
          <cell r="A1091">
            <v>20110610</v>
          </cell>
          <cell r="B1091">
            <v>40704</v>
          </cell>
          <cell r="C1091">
            <v>80.33</v>
          </cell>
          <cell r="D1091">
            <v>80.44</v>
          </cell>
          <cell r="E1091">
            <v>79.96</v>
          </cell>
        </row>
        <row r="1092">
          <cell r="A1092">
            <v>20110613</v>
          </cell>
          <cell r="B1092">
            <v>40707</v>
          </cell>
          <cell r="C1092">
            <v>80.25</v>
          </cell>
          <cell r="D1092">
            <v>80.66</v>
          </cell>
          <cell r="E1092">
            <v>80.1</v>
          </cell>
        </row>
        <row r="1093">
          <cell r="A1093">
            <v>20110614</v>
          </cell>
          <cell r="B1093">
            <v>40708</v>
          </cell>
          <cell r="C1093">
            <v>80.22</v>
          </cell>
          <cell r="D1093">
            <v>80.59</v>
          </cell>
          <cell r="E1093">
            <v>80.08</v>
          </cell>
        </row>
        <row r="1094">
          <cell r="A1094">
            <v>20110615</v>
          </cell>
          <cell r="B1094">
            <v>40709</v>
          </cell>
          <cell r="C1094">
            <v>80.47</v>
          </cell>
          <cell r="D1094">
            <v>81.04</v>
          </cell>
          <cell r="E1094">
            <v>80.38</v>
          </cell>
        </row>
        <row r="1095">
          <cell r="A1095">
            <v>20110616</v>
          </cell>
          <cell r="B1095">
            <v>40710</v>
          </cell>
          <cell r="C1095">
            <v>80.92</v>
          </cell>
          <cell r="D1095">
            <v>81.04</v>
          </cell>
          <cell r="E1095">
            <v>80.48</v>
          </cell>
        </row>
        <row r="1096">
          <cell r="A1096">
            <v>20110617</v>
          </cell>
          <cell r="B1096">
            <v>40711</v>
          </cell>
          <cell r="C1096">
            <v>80.66</v>
          </cell>
          <cell r="D1096">
            <v>80.66</v>
          </cell>
          <cell r="E1096">
            <v>80</v>
          </cell>
        </row>
        <row r="1097">
          <cell r="A1097">
            <v>20110620</v>
          </cell>
          <cell r="B1097">
            <v>40714</v>
          </cell>
          <cell r="C1097">
            <v>80.14</v>
          </cell>
          <cell r="D1097">
            <v>80.33</v>
          </cell>
          <cell r="E1097">
            <v>80.02</v>
          </cell>
        </row>
        <row r="1098">
          <cell r="A1098">
            <v>20110621</v>
          </cell>
          <cell r="B1098">
            <v>40715</v>
          </cell>
          <cell r="C1098">
            <v>80.23</v>
          </cell>
          <cell r="D1098">
            <v>80.32</v>
          </cell>
          <cell r="E1098">
            <v>80.04</v>
          </cell>
        </row>
        <row r="1099">
          <cell r="A1099">
            <v>20110622</v>
          </cell>
          <cell r="B1099">
            <v>40716</v>
          </cell>
          <cell r="C1099">
            <v>80.19</v>
          </cell>
          <cell r="D1099">
            <v>80.35</v>
          </cell>
          <cell r="E1099">
            <v>80</v>
          </cell>
        </row>
        <row r="1100">
          <cell r="A1100">
            <v>20110623</v>
          </cell>
          <cell r="B1100">
            <v>40717</v>
          </cell>
          <cell r="C1100">
            <v>80.28</v>
          </cell>
          <cell r="D1100">
            <v>80.77</v>
          </cell>
          <cell r="E1100">
            <v>80.26</v>
          </cell>
        </row>
        <row r="1101">
          <cell r="A1101">
            <v>20110624</v>
          </cell>
          <cell r="B1101">
            <v>40718</v>
          </cell>
          <cell r="C1101">
            <v>80.49</v>
          </cell>
          <cell r="D1101">
            <v>80.59</v>
          </cell>
          <cell r="E1101">
            <v>80.13</v>
          </cell>
        </row>
        <row r="1102">
          <cell r="A1102">
            <v>20110627</v>
          </cell>
          <cell r="B1102">
            <v>40721</v>
          </cell>
          <cell r="C1102">
            <v>80.42</v>
          </cell>
          <cell r="D1102">
            <v>80.95</v>
          </cell>
          <cell r="E1102">
            <v>80.4</v>
          </cell>
        </row>
        <row r="1103">
          <cell r="A1103">
            <v>20110628</v>
          </cell>
          <cell r="B1103">
            <v>40722</v>
          </cell>
          <cell r="C1103">
            <v>80.87</v>
          </cell>
          <cell r="D1103">
            <v>81.24</v>
          </cell>
          <cell r="E1103">
            <v>80.65</v>
          </cell>
        </row>
        <row r="1104">
          <cell r="A1104">
            <v>20110629</v>
          </cell>
          <cell r="B1104">
            <v>40723</v>
          </cell>
          <cell r="C1104">
            <v>81.1</v>
          </cell>
          <cell r="D1104">
            <v>81.16</v>
          </cell>
          <cell r="E1104">
            <v>80.55</v>
          </cell>
        </row>
        <row r="1105">
          <cell r="A1105">
            <v>20110630</v>
          </cell>
          <cell r="B1105">
            <v>40724</v>
          </cell>
          <cell r="C1105">
            <v>80.79</v>
          </cell>
          <cell r="D1105">
            <v>80.84</v>
          </cell>
          <cell r="E1105">
            <v>80.26</v>
          </cell>
        </row>
        <row r="1106">
          <cell r="A1106">
            <v>20110701</v>
          </cell>
          <cell r="B1106">
            <v>40725</v>
          </cell>
          <cell r="C1106">
            <v>80.54</v>
          </cell>
          <cell r="D1106">
            <v>81.12</v>
          </cell>
          <cell r="E1106">
            <v>80.48</v>
          </cell>
        </row>
        <row r="1107">
          <cell r="A1107">
            <v>20110704</v>
          </cell>
          <cell r="B1107">
            <v>40728</v>
          </cell>
          <cell r="C1107">
            <v>80.84</v>
          </cell>
          <cell r="D1107">
            <v>80.88</v>
          </cell>
          <cell r="E1107">
            <v>80.53</v>
          </cell>
        </row>
        <row r="1108">
          <cell r="A1108">
            <v>20110705</v>
          </cell>
          <cell r="B1108">
            <v>40729</v>
          </cell>
          <cell r="C1108">
            <v>80.78</v>
          </cell>
          <cell r="D1108">
            <v>81.16</v>
          </cell>
          <cell r="E1108">
            <v>80.69</v>
          </cell>
        </row>
        <row r="1109">
          <cell r="A1109">
            <v>20110706</v>
          </cell>
          <cell r="B1109">
            <v>40730</v>
          </cell>
          <cell r="C1109">
            <v>81.04</v>
          </cell>
          <cell r="D1109">
            <v>81.12</v>
          </cell>
          <cell r="E1109">
            <v>80.76</v>
          </cell>
        </row>
        <row r="1110">
          <cell r="A1110">
            <v>20110707</v>
          </cell>
          <cell r="B1110">
            <v>40731</v>
          </cell>
          <cell r="C1110">
            <v>80.89</v>
          </cell>
          <cell r="D1110">
            <v>81.38</v>
          </cell>
          <cell r="E1110">
            <v>80.79</v>
          </cell>
        </row>
        <row r="1111">
          <cell r="A1111">
            <v>20110708</v>
          </cell>
          <cell r="B1111">
            <v>40732</v>
          </cell>
          <cell r="C1111">
            <v>81.22</v>
          </cell>
          <cell r="D1111">
            <v>81.44</v>
          </cell>
          <cell r="E1111">
            <v>80.49</v>
          </cell>
        </row>
        <row r="1112">
          <cell r="A1112">
            <v>20110711</v>
          </cell>
          <cell r="B1112">
            <v>40735</v>
          </cell>
          <cell r="C1112">
            <v>80.69</v>
          </cell>
          <cell r="D1112">
            <v>80.8</v>
          </cell>
          <cell r="E1112">
            <v>80.1</v>
          </cell>
        </row>
        <row r="1113">
          <cell r="A1113">
            <v>20110712</v>
          </cell>
          <cell r="B1113">
            <v>40736</v>
          </cell>
          <cell r="C1113">
            <v>80.25</v>
          </cell>
          <cell r="D1113">
            <v>80.34</v>
          </cell>
          <cell r="E1113">
            <v>79.17</v>
          </cell>
        </row>
        <row r="1114">
          <cell r="A1114">
            <v>20110713</v>
          </cell>
          <cell r="B1114">
            <v>40737</v>
          </cell>
          <cell r="C1114">
            <v>79.24</v>
          </cell>
          <cell r="D1114">
            <v>79.54</v>
          </cell>
          <cell r="E1114">
            <v>78.5</v>
          </cell>
        </row>
        <row r="1115">
          <cell r="A1115">
            <v>20110714</v>
          </cell>
          <cell r="B1115">
            <v>40738</v>
          </cell>
          <cell r="C1115">
            <v>78.99</v>
          </cell>
          <cell r="D1115">
            <v>79.57</v>
          </cell>
          <cell r="E1115">
            <v>78.46</v>
          </cell>
        </row>
        <row r="1116">
          <cell r="A1116">
            <v>20110715</v>
          </cell>
          <cell r="B1116">
            <v>40739</v>
          </cell>
          <cell r="C1116">
            <v>79.12</v>
          </cell>
          <cell r="D1116">
            <v>79.24</v>
          </cell>
          <cell r="E1116">
            <v>78.87</v>
          </cell>
        </row>
        <row r="1117">
          <cell r="A1117">
            <v>20110718</v>
          </cell>
          <cell r="B1117">
            <v>40742</v>
          </cell>
          <cell r="C1117">
            <v>78.97</v>
          </cell>
          <cell r="D1117">
            <v>79.15</v>
          </cell>
          <cell r="E1117">
            <v>78.95</v>
          </cell>
        </row>
        <row r="1118">
          <cell r="A1118">
            <v>20110719</v>
          </cell>
          <cell r="B1118">
            <v>40743</v>
          </cell>
          <cell r="C1118">
            <v>79.04</v>
          </cell>
          <cell r="D1118">
            <v>79.25</v>
          </cell>
          <cell r="E1118">
            <v>78.8</v>
          </cell>
        </row>
        <row r="1119">
          <cell r="A1119">
            <v>20110720</v>
          </cell>
          <cell r="B1119">
            <v>40744</v>
          </cell>
          <cell r="C1119">
            <v>79.15</v>
          </cell>
          <cell r="D1119">
            <v>79.3</v>
          </cell>
          <cell r="E1119">
            <v>78.7</v>
          </cell>
        </row>
        <row r="1120">
          <cell r="A1120">
            <v>20110721</v>
          </cell>
          <cell r="B1120">
            <v>40745</v>
          </cell>
          <cell r="C1120">
            <v>78.76</v>
          </cell>
          <cell r="D1120">
            <v>78.99</v>
          </cell>
          <cell r="E1120">
            <v>78.3</v>
          </cell>
        </row>
        <row r="1121">
          <cell r="A1121">
            <v>20110722</v>
          </cell>
          <cell r="B1121">
            <v>40746</v>
          </cell>
          <cell r="C1121">
            <v>78.33</v>
          </cell>
          <cell r="D1121">
            <v>78.7</v>
          </cell>
          <cell r="E1121">
            <v>78.22</v>
          </cell>
        </row>
        <row r="1122">
          <cell r="A1122">
            <v>20110725</v>
          </cell>
          <cell r="B1122">
            <v>40749</v>
          </cell>
          <cell r="C1122">
            <v>78.22</v>
          </cell>
          <cell r="D1122">
            <v>78.52</v>
          </cell>
          <cell r="E1122">
            <v>78.05</v>
          </cell>
        </row>
        <row r="1123">
          <cell r="A1123">
            <v>20110726</v>
          </cell>
          <cell r="B1123">
            <v>40750</v>
          </cell>
          <cell r="C1123">
            <v>78.26</v>
          </cell>
          <cell r="D1123">
            <v>78.65</v>
          </cell>
          <cell r="E1123">
            <v>77.8</v>
          </cell>
        </row>
        <row r="1124">
          <cell r="A1124">
            <v>20110727</v>
          </cell>
          <cell r="B1124">
            <v>40751</v>
          </cell>
          <cell r="C1124">
            <v>77.87</v>
          </cell>
          <cell r="D1124">
            <v>78.14</v>
          </cell>
          <cell r="E1124">
            <v>77.57</v>
          </cell>
        </row>
        <row r="1125">
          <cell r="A1125">
            <v>20110728</v>
          </cell>
          <cell r="B1125">
            <v>40752</v>
          </cell>
          <cell r="C1125">
            <v>77.97</v>
          </cell>
          <cell r="D1125">
            <v>78</v>
          </cell>
          <cell r="E1125">
            <v>77.63</v>
          </cell>
        </row>
        <row r="1126">
          <cell r="A1126">
            <v>20110729</v>
          </cell>
          <cell r="B1126">
            <v>40753</v>
          </cell>
          <cell r="C1126">
            <v>77.68</v>
          </cell>
          <cell r="D1126">
            <v>77.83</v>
          </cell>
          <cell r="E1126">
            <v>76.88</v>
          </cell>
        </row>
        <row r="1127">
          <cell r="A1127">
            <v>20110801</v>
          </cell>
          <cell r="B1127">
            <v>40756</v>
          </cell>
          <cell r="C1127">
            <v>77.41</v>
          </cell>
          <cell r="D1127">
            <v>78.01</v>
          </cell>
          <cell r="E1127">
            <v>76.27</v>
          </cell>
        </row>
        <row r="1128">
          <cell r="A1128">
            <v>20110802</v>
          </cell>
          <cell r="B1128">
            <v>40757</v>
          </cell>
          <cell r="C1128">
            <v>77.18</v>
          </cell>
          <cell r="D1128">
            <v>77.7</v>
          </cell>
          <cell r="E1128">
            <v>76.96</v>
          </cell>
        </row>
        <row r="1129">
          <cell r="A1129">
            <v>20110803</v>
          </cell>
          <cell r="B1129">
            <v>40758</v>
          </cell>
          <cell r="C1129">
            <v>77.14</v>
          </cell>
          <cell r="D1129">
            <v>77.38</v>
          </cell>
          <cell r="E1129">
            <v>76.78</v>
          </cell>
        </row>
        <row r="1130">
          <cell r="A1130">
            <v>20110804</v>
          </cell>
          <cell r="B1130">
            <v>40759</v>
          </cell>
          <cell r="C1130">
            <v>77.03</v>
          </cell>
          <cell r="D1130">
            <v>80.21</v>
          </cell>
          <cell r="E1130">
            <v>76.92</v>
          </cell>
        </row>
        <row r="1131">
          <cell r="A1131">
            <v>20110805</v>
          </cell>
          <cell r="B1131">
            <v>40760</v>
          </cell>
          <cell r="C1131">
            <v>78.85</v>
          </cell>
          <cell r="D1131">
            <v>79.38</v>
          </cell>
          <cell r="E1131">
            <v>78.31</v>
          </cell>
        </row>
        <row r="1132">
          <cell r="A1132">
            <v>20110808</v>
          </cell>
          <cell r="B1132">
            <v>40763</v>
          </cell>
          <cell r="C1132">
            <v>78.28</v>
          </cell>
          <cell r="D1132">
            <v>78.43</v>
          </cell>
          <cell r="E1132">
            <v>77.5</v>
          </cell>
        </row>
        <row r="1133">
          <cell r="A1133">
            <v>20110809</v>
          </cell>
          <cell r="B1133">
            <v>40764</v>
          </cell>
          <cell r="C1133">
            <v>77.73</v>
          </cell>
          <cell r="D1133">
            <v>77.84</v>
          </cell>
          <cell r="E1133">
            <v>76.7</v>
          </cell>
        </row>
        <row r="1134">
          <cell r="A1134">
            <v>20110810</v>
          </cell>
          <cell r="B1134">
            <v>40765</v>
          </cell>
          <cell r="C1134">
            <v>76.94</v>
          </cell>
          <cell r="D1134">
            <v>77.28</v>
          </cell>
          <cell r="E1134">
            <v>76.34</v>
          </cell>
        </row>
        <row r="1135">
          <cell r="A1135">
            <v>20110811</v>
          </cell>
          <cell r="B1135">
            <v>40766</v>
          </cell>
          <cell r="C1135">
            <v>76.84</v>
          </cell>
          <cell r="D1135">
            <v>77.19</v>
          </cell>
          <cell r="E1135">
            <v>76.3</v>
          </cell>
        </row>
        <row r="1136">
          <cell r="A1136">
            <v>20110812</v>
          </cell>
          <cell r="B1136">
            <v>40767</v>
          </cell>
          <cell r="C1136">
            <v>76.82</v>
          </cell>
          <cell r="D1136">
            <v>76.99</v>
          </cell>
          <cell r="E1136">
            <v>76.51</v>
          </cell>
        </row>
        <row r="1137">
          <cell r="A1137">
            <v>20110815</v>
          </cell>
          <cell r="B1137">
            <v>40770</v>
          </cell>
          <cell r="C1137">
            <v>76.89</v>
          </cell>
          <cell r="D1137">
            <v>77.06</v>
          </cell>
          <cell r="E1137">
            <v>76.59</v>
          </cell>
        </row>
        <row r="1138">
          <cell r="A1138">
            <v>20110816</v>
          </cell>
          <cell r="B1138">
            <v>40771</v>
          </cell>
          <cell r="C1138">
            <v>76.8</v>
          </cell>
          <cell r="D1138">
            <v>76.9</v>
          </cell>
          <cell r="E1138">
            <v>76.65</v>
          </cell>
        </row>
        <row r="1139">
          <cell r="A1139">
            <v>20110817</v>
          </cell>
          <cell r="B1139">
            <v>40772</v>
          </cell>
          <cell r="C1139">
            <v>76.78</v>
          </cell>
          <cell r="D1139">
            <v>76.82</v>
          </cell>
          <cell r="E1139">
            <v>76.4</v>
          </cell>
        </row>
        <row r="1140">
          <cell r="A1140">
            <v>20110818</v>
          </cell>
          <cell r="B1140">
            <v>40773</v>
          </cell>
          <cell r="C1140">
            <v>76.55</v>
          </cell>
          <cell r="D1140">
            <v>76.68</v>
          </cell>
          <cell r="E1140">
            <v>76.43</v>
          </cell>
        </row>
        <row r="1141">
          <cell r="A1141">
            <v>20110819</v>
          </cell>
          <cell r="B1141">
            <v>40774</v>
          </cell>
          <cell r="C1141">
            <v>76.57</v>
          </cell>
          <cell r="D1141">
            <v>76.96</v>
          </cell>
          <cell r="E1141">
            <v>75.92</v>
          </cell>
        </row>
        <row r="1142">
          <cell r="A1142">
            <v>20110822</v>
          </cell>
          <cell r="B1142">
            <v>40777</v>
          </cell>
          <cell r="C1142">
            <v>76.64</v>
          </cell>
          <cell r="D1142">
            <v>77.17</v>
          </cell>
          <cell r="E1142">
            <v>76.54</v>
          </cell>
        </row>
        <row r="1143">
          <cell r="A1143">
            <v>20110823</v>
          </cell>
          <cell r="B1143">
            <v>40778</v>
          </cell>
          <cell r="C1143">
            <v>76.8</v>
          </cell>
          <cell r="D1143">
            <v>76.91</v>
          </cell>
          <cell r="E1143">
            <v>76.44</v>
          </cell>
        </row>
        <row r="1144">
          <cell r="A1144">
            <v>20110824</v>
          </cell>
          <cell r="B1144">
            <v>40779</v>
          </cell>
          <cell r="C1144">
            <v>76.59</v>
          </cell>
          <cell r="D1144">
            <v>77.05</v>
          </cell>
          <cell r="E1144">
            <v>76.47</v>
          </cell>
        </row>
        <row r="1145">
          <cell r="A1145">
            <v>20110825</v>
          </cell>
          <cell r="B1145">
            <v>40780</v>
          </cell>
          <cell r="C1145">
            <v>76.87</v>
          </cell>
          <cell r="D1145">
            <v>77.67</v>
          </cell>
          <cell r="E1145">
            <v>76.84</v>
          </cell>
        </row>
        <row r="1146">
          <cell r="A1146">
            <v>20110826</v>
          </cell>
          <cell r="B1146">
            <v>40781</v>
          </cell>
          <cell r="C1146">
            <v>77.52</v>
          </cell>
          <cell r="D1146">
            <v>77.52</v>
          </cell>
          <cell r="E1146">
            <v>76.5</v>
          </cell>
        </row>
        <row r="1147">
          <cell r="A1147">
            <v>20110829</v>
          </cell>
          <cell r="B1147">
            <v>40784</v>
          </cell>
          <cell r="C1147">
            <v>76.74</v>
          </cell>
          <cell r="D1147">
            <v>76.99</v>
          </cell>
          <cell r="E1147">
            <v>76.57</v>
          </cell>
        </row>
        <row r="1148">
          <cell r="A1148">
            <v>20110830</v>
          </cell>
          <cell r="B1148">
            <v>40785</v>
          </cell>
          <cell r="C1148">
            <v>76.77</v>
          </cell>
          <cell r="D1148">
            <v>76.96</v>
          </cell>
          <cell r="E1148">
            <v>76.6</v>
          </cell>
        </row>
        <row r="1149">
          <cell r="A1149">
            <v>20110831</v>
          </cell>
          <cell r="B1149">
            <v>40786</v>
          </cell>
          <cell r="C1149">
            <v>76.6</v>
          </cell>
          <cell r="D1149">
            <v>76.81</v>
          </cell>
          <cell r="E1149">
            <v>76.4</v>
          </cell>
        </row>
        <row r="1150">
          <cell r="A1150">
            <v>20110901</v>
          </cell>
          <cell r="B1150">
            <v>40787</v>
          </cell>
          <cell r="C1150">
            <v>76.54</v>
          </cell>
          <cell r="D1150">
            <v>77.21</v>
          </cell>
          <cell r="E1150">
            <v>76.54</v>
          </cell>
        </row>
        <row r="1151">
          <cell r="A1151">
            <v>20110902</v>
          </cell>
          <cell r="B1151">
            <v>40788</v>
          </cell>
          <cell r="C1151">
            <v>76.8</v>
          </cell>
          <cell r="D1151">
            <v>76.94</v>
          </cell>
          <cell r="E1151">
            <v>76.47</v>
          </cell>
        </row>
        <row r="1152">
          <cell r="A1152">
            <v>20110905</v>
          </cell>
          <cell r="B1152">
            <v>40791</v>
          </cell>
          <cell r="C1152">
            <v>76.83</v>
          </cell>
          <cell r="D1152">
            <v>76.94</v>
          </cell>
          <cell r="E1152">
            <v>76.68</v>
          </cell>
        </row>
        <row r="1153">
          <cell r="A1153">
            <v>20110906</v>
          </cell>
          <cell r="B1153">
            <v>40792</v>
          </cell>
          <cell r="C1153">
            <v>76.84</v>
          </cell>
          <cell r="D1153">
            <v>77.71</v>
          </cell>
          <cell r="E1153">
            <v>76.72</v>
          </cell>
        </row>
        <row r="1154">
          <cell r="A1154">
            <v>20110907</v>
          </cell>
          <cell r="B1154">
            <v>40793</v>
          </cell>
          <cell r="C1154">
            <v>77.57</v>
          </cell>
          <cell r="D1154">
            <v>77.69</v>
          </cell>
          <cell r="E1154">
            <v>77.06</v>
          </cell>
        </row>
        <row r="1155">
          <cell r="A1155">
            <v>20110908</v>
          </cell>
          <cell r="B1155">
            <v>40794</v>
          </cell>
          <cell r="C1155">
            <v>77.22</v>
          </cell>
          <cell r="D1155">
            <v>77.56</v>
          </cell>
          <cell r="E1155">
            <v>77.14</v>
          </cell>
        </row>
        <row r="1156">
          <cell r="A1156">
            <v>20110909</v>
          </cell>
          <cell r="B1156">
            <v>40795</v>
          </cell>
          <cell r="C1156">
            <v>77.47</v>
          </cell>
          <cell r="D1156">
            <v>77.84</v>
          </cell>
          <cell r="E1156">
            <v>77.09</v>
          </cell>
        </row>
        <row r="1157">
          <cell r="A1157">
            <v>20110912</v>
          </cell>
          <cell r="B1157">
            <v>40798</v>
          </cell>
          <cell r="C1157">
            <v>77.46</v>
          </cell>
          <cell r="D1157">
            <v>77.55</v>
          </cell>
          <cell r="E1157">
            <v>76.75</v>
          </cell>
        </row>
        <row r="1158">
          <cell r="A1158">
            <v>20110913</v>
          </cell>
          <cell r="B1158">
            <v>40799</v>
          </cell>
          <cell r="C1158">
            <v>77.15</v>
          </cell>
          <cell r="D1158">
            <v>77.22</v>
          </cell>
          <cell r="E1158">
            <v>76.8</v>
          </cell>
        </row>
        <row r="1159">
          <cell r="A1159">
            <v>20110914</v>
          </cell>
          <cell r="B1159">
            <v>40800</v>
          </cell>
          <cell r="C1159">
            <v>76.99</v>
          </cell>
          <cell r="D1159">
            <v>77.04</v>
          </cell>
          <cell r="E1159">
            <v>76.6</v>
          </cell>
        </row>
        <row r="1160">
          <cell r="A1160">
            <v>20110915</v>
          </cell>
          <cell r="B1160">
            <v>40801</v>
          </cell>
          <cell r="C1160">
            <v>76.6</v>
          </cell>
          <cell r="D1160">
            <v>77.28</v>
          </cell>
          <cell r="E1160">
            <v>76.55</v>
          </cell>
        </row>
        <row r="1161">
          <cell r="A1161">
            <v>20110916</v>
          </cell>
          <cell r="B1161">
            <v>40802</v>
          </cell>
          <cell r="C1161">
            <v>76.78</v>
          </cell>
          <cell r="D1161">
            <v>76.94</v>
          </cell>
          <cell r="E1161">
            <v>76.64</v>
          </cell>
        </row>
        <row r="1162">
          <cell r="A1162">
            <v>20110919</v>
          </cell>
          <cell r="B1162">
            <v>40805</v>
          </cell>
          <cell r="C1162">
            <v>76.91</v>
          </cell>
          <cell r="D1162">
            <v>76.95</v>
          </cell>
          <cell r="E1162">
            <v>76.32</v>
          </cell>
        </row>
        <row r="1163">
          <cell r="A1163">
            <v>20110920</v>
          </cell>
          <cell r="B1163">
            <v>40806</v>
          </cell>
          <cell r="C1163">
            <v>76.46</v>
          </cell>
          <cell r="D1163">
            <v>76.74</v>
          </cell>
          <cell r="E1163">
            <v>76.35</v>
          </cell>
        </row>
        <row r="1164">
          <cell r="A1164">
            <v>20110921</v>
          </cell>
          <cell r="B1164">
            <v>40807</v>
          </cell>
          <cell r="C1164">
            <v>76.37</v>
          </cell>
          <cell r="D1164">
            <v>76.7</v>
          </cell>
          <cell r="E1164">
            <v>76.1</v>
          </cell>
        </row>
        <row r="1165">
          <cell r="A1165">
            <v>20110922</v>
          </cell>
          <cell r="B1165">
            <v>40808</v>
          </cell>
          <cell r="C1165">
            <v>76.42</v>
          </cell>
          <cell r="D1165">
            <v>76.94</v>
          </cell>
          <cell r="E1165">
            <v>76.1</v>
          </cell>
        </row>
        <row r="1166">
          <cell r="A1166">
            <v>20110923</v>
          </cell>
          <cell r="B1166">
            <v>40809</v>
          </cell>
          <cell r="C1166">
            <v>76.18</v>
          </cell>
          <cell r="D1166">
            <v>76.86</v>
          </cell>
          <cell r="E1166">
            <v>76.14</v>
          </cell>
        </row>
        <row r="1167">
          <cell r="A1167">
            <v>20110926</v>
          </cell>
          <cell r="B1167">
            <v>40812</v>
          </cell>
          <cell r="C1167">
            <v>76.6</v>
          </cell>
          <cell r="D1167">
            <v>76.74</v>
          </cell>
          <cell r="E1167">
            <v>76.22</v>
          </cell>
        </row>
        <row r="1168">
          <cell r="A1168">
            <v>20110927</v>
          </cell>
          <cell r="B1168">
            <v>40813</v>
          </cell>
          <cell r="C1168">
            <v>76.32</v>
          </cell>
          <cell r="D1168">
            <v>76.89</v>
          </cell>
          <cell r="E1168">
            <v>76.26</v>
          </cell>
        </row>
        <row r="1169">
          <cell r="A1169">
            <v>20110928</v>
          </cell>
          <cell r="B1169">
            <v>40814</v>
          </cell>
          <cell r="C1169">
            <v>76.78</v>
          </cell>
          <cell r="D1169">
            <v>76.86</v>
          </cell>
          <cell r="E1169">
            <v>76.33</v>
          </cell>
        </row>
        <row r="1170">
          <cell r="A1170">
            <v>20110929</v>
          </cell>
          <cell r="B1170">
            <v>40815</v>
          </cell>
          <cell r="C1170">
            <v>76.53</v>
          </cell>
          <cell r="D1170">
            <v>76.99</v>
          </cell>
          <cell r="E1170">
            <v>76.4</v>
          </cell>
        </row>
        <row r="1171">
          <cell r="A1171">
            <v>20110930</v>
          </cell>
          <cell r="B1171">
            <v>40816</v>
          </cell>
          <cell r="C1171">
            <v>76.87</v>
          </cell>
          <cell r="D1171">
            <v>77.16</v>
          </cell>
          <cell r="E1171">
            <v>76.49</v>
          </cell>
        </row>
        <row r="1172">
          <cell r="A1172">
            <v>20111003</v>
          </cell>
          <cell r="B1172">
            <v>40819</v>
          </cell>
          <cell r="C1172">
            <v>77.1</v>
          </cell>
          <cell r="D1172">
            <v>77.23</v>
          </cell>
          <cell r="E1172">
            <v>76.51</v>
          </cell>
        </row>
        <row r="1173">
          <cell r="A1173">
            <v>20111004</v>
          </cell>
          <cell r="B1173">
            <v>40820</v>
          </cell>
          <cell r="C1173">
            <v>76.56</v>
          </cell>
          <cell r="D1173">
            <v>76.95</v>
          </cell>
          <cell r="E1173">
            <v>76.54</v>
          </cell>
        </row>
        <row r="1174">
          <cell r="A1174">
            <v>20111005</v>
          </cell>
          <cell r="B1174">
            <v>40821</v>
          </cell>
          <cell r="C1174">
            <v>76.95</v>
          </cell>
          <cell r="D1174">
            <v>77.04</v>
          </cell>
          <cell r="E1174">
            <v>76.61</v>
          </cell>
        </row>
        <row r="1175">
          <cell r="A1175">
            <v>20111006</v>
          </cell>
          <cell r="B1175">
            <v>40822</v>
          </cell>
          <cell r="C1175">
            <v>76.73</v>
          </cell>
          <cell r="D1175">
            <v>76.81</v>
          </cell>
          <cell r="E1175">
            <v>76.56</v>
          </cell>
        </row>
        <row r="1176">
          <cell r="A1176">
            <v>20111007</v>
          </cell>
          <cell r="B1176">
            <v>40823</v>
          </cell>
          <cell r="C1176">
            <v>76.57</v>
          </cell>
          <cell r="D1176">
            <v>76.89</v>
          </cell>
          <cell r="E1176">
            <v>76.57</v>
          </cell>
        </row>
        <row r="1177">
          <cell r="A1177">
            <v>20111010</v>
          </cell>
          <cell r="B1177">
            <v>40826</v>
          </cell>
          <cell r="C1177">
            <v>76.8</v>
          </cell>
          <cell r="D1177">
            <v>76.82</v>
          </cell>
          <cell r="E1177">
            <v>76.56</v>
          </cell>
        </row>
        <row r="1178">
          <cell r="A1178">
            <v>20111011</v>
          </cell>
          <cell r="B1178">
            <v>40827</v>
          </cell>
          <cell r="C1178">
            <v>76.63</v>
          </cell>
          <cell r="D1178">
            <v>76.74</v>
          </cell>
          <cell r="E1178">
            <v>76.59</v>
          </cell>
        </row>
        <row r="1179">
          <cell r="A1179">
            <v>20111012</v>
          </cell>
          <cell r="B1179">
            <v>40828</v>
          </cell>
          <cell r="C1179">
            <v>76.6</v>
          </cell>
          <cell r="D1179">
            <v>77.45</v>
          </cell>
          <cell r="E1179">
            <v>76.31</v>
          </cell>
        </row>
        <row r="1180">
          <cell r="A1180">
            <v>20111013</v>
          </cell>
          <cell r="B1180">
            <v>40829</v>
          </cell>
          <cell r="C1180">
            <v>77.22</v>
          </cell>
          <cell r="D1180">
            <v>77.28</v>
          </cell>
          <cell r="E1180">
            <v>76.67</v>
          </cell>
        </row>
        <row r="1181">
          <cell r="A1181">
            <v>20111014</v>
          </cell>
          <cell r="B1181">
            <v>40830</v>
          </cell>
          <cell r="C1181">
            <v>76.77</v>
          </cell>
          <cell r="D1181">
            <v>77.42</v>
          </cell>
          <cell r="E1181">
            <v>76.77</v>
          </cell>
        </row>
        <row r="1182">
          <cell r="A1182">
            <v>20111017</v>
          </cell>
          <cell r="B1182">
            <v>40833</v>
          </cell>
          <cell r="C1182">
            <v>77.16</v>
          </cell>
          <cell r="D1182">
            <v>77.42</v>
          </cell>
          <cell r="E1182">
            <v>76.6</v>
          </cell>
        </row>
        <row r="1183">
          <cell r="A1183">
            <v>20111018</v>
          </cell>
          <cell r="B1183">
            <v>40834</v>
          </cell>
          <cell r="C1183">
            <v>76.72</v>
          </cell>
          <cell r="D1183">
            <v>76.88</v>
          </cell>
          <cell r="E1183">
            <v>76.62</v>
          </cell>
        </row>
        <row r="1184">
          <cell r="A1184">
            <v>20111019</v>
          </cell>
          <cell r="B1184">
            <v>40835</v>
          </cell>
          <cell r="C1184">
            <v>76.73</v>
          </cell>
          <cell r="D1184">
            <v>76.84</v>
          </cell>
          <cell r="E1184">
            <v>76.65</v>
          </cell>
        </row>
        <row r="1185">
          <cell r="A1185">
            <v>20111020</v>
          </cell>
          <cell r="B1185">
            <v>40836</v>
          </cell>
          <cell r="C1185">
            <v>76.8</v>
          </cell>
          <cell r="D1185">
            <v>77.06</v>
          </cell>
          <cell r="E1185">
            <v>76.67</v>
          </cell>
        </row>
        <row r="1186">
          <cell r="A1186">
            <v>20111021</v>
          </cell>
          <cell r="B1186">
            <v>40837</v>
          </cell>
          <cell r="C1186">
            <v>76.77</v>
          </cell>
          <cell r="D1186">
            <v>76.89</v>
          </cell>
          <cell r="E1186">
            <v>75.8</v>
          </cell>
        </row>
        <row r="1187">
          <cell r="A1187">
            <v>20111024</v>
          </cell>
          <cell r="B1187">
            <v>40840</v>
          </cell>
          <cell r="C1187">
            <v>76.21</v>
          </cell>
          <cell r="D1187">
            <v>76.45</v>
          </cell>
          <cell r="E1187">
            <v>75.98</v>
          </cell>
        </row>
        <row r="1188">
          <cell r="A1188">
            <v>20111025</v>
          </cell>
          <cell r="B1188">
            <v>40841</v>
          </cell>
          <cell r="C1188">
            <v>76.18</v>
          </cell>
          <cell r="D1188">
            <v>76.27</v>
          </cell>
          <cell r="E1188">
            <v>75.73</v>
          </cell>
        </row>
        <row r="1189">
          <cell r="A1189">
            <v>20111026</v>
          </cell>
          <cell r="B1189">
            <v>40842</v>
          </cell>
          <cell r="C1189">
            <v>76.1</v>
          </cell>
          <cell r="D1189">
            <v>76.29</v>
          </cell>
          <cell r="E1189">
            <v>75.7</v>
          </cell>
        </row>
        <row r="1190">
          <cell r="A1190">
            <v>20111027</v>
          </cell>
          <cell r="B1190">
            <v>40843</v>
          </cell>
          <cell r="C1190">
            <v>76.25</v>
          </cell>
          <cell r="D1190">
            <v>76.28</v>
          </cell>
          <cell r="E1190">
            <v>75.65</v>
          </cell>
        </row>
        <row r="1191">
          <cell r="A1191">
            <v>20111028</v>
          </cell>
          <cell r="B1191">
            <v>40844</v>
          </cell>
          <cell r="C1191">
            <v>75.87</v>
          </cell>
          <cell r="D1191">
            <v>75.98</v>
          </cell>
          <cell r="E1191">
            <v>75.68</v>
          </cell>
        </row>
        <row r="1192">
          <cell r="A1192">
            <v>20111031</v>
          </cell>
          <cell r="B1192">
            <v>40847</v>
          </cell>
          <cell r="C1192">
            <v>75.76</v>
          </cell>
          <cell r="D1192">
            <v>79.52</v>
          </cell>
          <cell r="E1192">
            <v>75.57</v>
          </cell>
        </row>
        <row r="1193">
          <cell r="A1193">
            <v>20111101</v>
          </cell>
          <cell r="B1193">
            <v>40848</v>
          </cell>
          <cell r="C1193">
            <v>78.12</v>
          </cell>
          <cell r="D1193">
            <v>78.96</v>
          </cell>
          <cell r="E1193">
            <v>78</v>
          </cell>
        </row>
        <row r="1194">
          <cell r="A1194">
            <v>20111102</v>
          </cell>
          <cell r="B1194">
            <v>40849</v>
          </cell>
          <cell r="C1194">
            <v>78.25</v>
          </cell>
          <cell r="D1194">
            <v>78.39</v>
          </cell>
          <cell r="E1194">
            <v>77.9</v>
          </cell>
        </row>
        <row r="1195">
          <cell r="A1195">
            <v>20111103</v>
          </cell>
          <cell r="B1195">
            <v>40850</v>
          </cell>
          <cell r="C1195">
            <v>78.1</v>
          </cell>
          <cell r="D1195">
            <v>78.13</v>
          </cell>
          <cell r="E1195">
            <v>77.88</v>
          </cell>
        </row>
        <row r="1196">
          <cell r="A1196">
            <v>20111104</v>
          </cell>
          <cell r="B1196">
            <v>40851</v>
          </cell>
          <cell r="C1196">
            <v>77.96</v>
          </cell>
          <cell r="D1196">
            <v>78.23</v>
          </cell>
          <cell r="E1196">
            <v>77.96</v>
          </cell>
        </row>
        <row r="1197">
          <cell r="A1197">
            <v>20111107</v>
          </cell>
          <cell r="B1197">
            <v>40854</v>
          </cell>
          <cell r="C1197">
            <v>78.21</v>
          </cell>
          <cell r="D1197">
            <v>78.21</v>
          </cell>
          <cell r="E1197">
            <v>77.98</v>
          </cell>
        </row>
        <row r="1198">
          <cell r="A1198">
            <v>20111108</v>
          </cell>
          <cell r="B1198">
            <v>40855</v>
          </cell>
          <cell r="C1198">
            <v>78.13</v>
          </cell>
          <cell r="D1198">
            <v>78.13</v>
          </cell>
          <cell r="E1198">
            <v>77.59</v>
          </cell>
        </row>
        <row r="1199">
          <cell r="A1199">
            <v>20111109</v>
          </cell>
          <cell r="B1199">
            <v>40856</v>
          </cell>
          <cell r="C1199">
            <v>77.67</v>
          </cell>
          <cell r="D1199">
            <v>77.85</v>
          </cell>
          <cell r="E1199">
            <v>77.53</v>
          </cell>
        </row>
        <row r="1200">
          <cell r="A1200">
            <v>20111110</v>
          </cell>
          <cell r="B1200">
            <v>40857</v>
          </cell>
          <cell r="C1200">
            <v>77.78</v>
          </cell>
          <cell r="D1200">
            <v>77.85</v>
          </cell>
          <cell r="E1200">
            <v>77.5</v>
          </cell>
        </row>
        <row r="1201">
          <cell r="A1201">
            <v>20111111</v>
          </cell>
          <cell r="B1201">
            <v>40858</v>
          </cell>
          <cell r="C1201">
            <v>77.6</v>
          </cell>
          <cell r="D1201">
            <v>77.69</v>
          </cell>
          <cell r="E1201">
            <v>77.04</v>
          </cell>
        </row>
        <row r="1202">
          <cell r="A1202">
            <v>20111114</v>
          </cell>
          <cell r="B1202">
            <v>40861</v>
          </cell>
          <cell r="C1202">
            <v>77.14</v>
          </cell>
          <cell r="D1202">
            <v>77.22</v>
          </cell>
          <cell r="E1202">
            <v>76.81</v>
          </cell>
        </row>
        <row r="1203">
          <cell r="A1203">
            <v>20111115</v>
          </cell>
          <cell r="B1203">
            <v>40862</v>
          </cell>
          <cell r="C1203">
            <v>77.08</v>
          </cell>
          <cell r="D1203">
            <v>77.47</v>
          </cell>
          <cell r="E1203">
            <v>76.89</v>
          </cell>
        </row>
        <row r="1204">
          <cell r="A1204">
            <v>20111116</v>
          </cell>
          <cell r="B1204">
            <v>40863</v>
          </cell>
          <cell r="C1204">
            <v>77.05</v>
          </cell>
          <cell r="D1204">
            <v>77.12</v>
          </cell>
          <cell r="E1204">
            <v>76.85</v>
          </cell>
        </row>
        <row r="1205">
          <cell r="A1205">
            <v>20111117</v>
          </cell>
          <cell r="B1205">
            <v>40864</v>
          </cell>
          <cell r="C1205">
            <v>77.03</v>
          </cell>
          <cell r="D1205">
            <v>77.06</v>
          </cell>
          <cell r="E1205">
            <v>76.91</v>
          </cell>
        </row>
        <row r="1206">
          <cell r="A1206">
            <v>20111118</v>
          </cell>
          <cell r="B1206">
            <v>40865</v>
          </cell>
          <cell r="C1206">
            <v>76.98</v>
          </cell>
          <cell r="D1206">
            <v>77.01</v>
          </cell>
          <cell r="E1206">
            <v>76.57</v>
          </cell>
        </row>
        <row r="1207">
          <cell r="A1207">
            <v>20111121</v>
          </cell>
          <cell r="B1207">
            <v>40868</v>
          </cell>
          <cell r="C1207">
            <v>76.87</v>
          </cell>
          <cell r="D1207">
            <v>76.96</v>
          </cell>
          <cell r="E1207">
            <v>76.76</v>
          </cell>
        </row>
        <row r="1208">
          <cell r="A1208">
            <v>20111122</v>
          </cell>
          <cell r="B1208">
            <v>40869</v>
          </cell>
          <cell r="C1208">
            <v>76.87</v>
          </cell>
          <cell r="D1208">
            <v>77.3</v>
          </cell>
          <cell r="E1208">
            <v>76.83</v>
          </cell>
        </row>
        <row r="1209">
          <cell r="A1209">
            <v>20111123</v>
          </cell>
          <cell r="B1209">
            <v>40870</v>
          </cell>
          <cell r="C1209">
            <v>76.97</v>
          </cell>
          <cell r="D1209">
            <v>77.55</v>
          </cell>
          <cell r="E1209">
            <v>76.91</v>
          </cell>
        </row>
        <row r="1210">
          <cell r="A1210">
            <v>20111124</v>
          </cell>
          <cell r="B1210">
            <v>40871</v>
          </cell>
          <cell r="C1210">
            <v>77.29</v>
          </cell>
          <cell r="D1210">
            <v>77.32</v>
          </cell>
          <cell r="E1210">
            <v>77.01</v>
          </cell>
        </row>
        <row r="1211">
          <cell r="A1211">
            <v>20111125</v>
          </cell>
          <cell r="B1211">
            <v>40872</v>
          </cell>
          <cell r="C1211">
            <v>77.1</v>
          </cell>
          <cell r="D1211">
            <v>77.76</v>
          </cell>
          <cell r="E1211">
            <v>77.1</v>
          </cell>
        </row>
        <row r="1212">
          <cell r="A1212">
            <v>20111128</v>
          </cell>
          <cell r="B1212">
            <v>40875</v>
          </cell>
          <cell r="C1212">
            <v>77.62</v>
          </cell>
          <cell r="D1212">
            <v>78.21</v>
          </cell>
          <cell r="E1212">
            <v>77.45</v>
          </cell>
        </row>
        <row r="1213">
          <cell r="A1213">
            <v>20111129</v>
          </cell>
          <cell r="B1213">
            <v>40876</v>
          </cell>
          <cell r="C1213">
            <v>77.97</v>
          </cell>
          <cell r="D1213">
            <v>78.24</v>
          </cell>
          <cell r="E1213">
            <v>77.63</v>
          </cell>
        </row>
        <row r="1214">
          <cell r="A1214">
            <v>20111130</v>
          </cell>
          <cell r="B1214">
            <v>40877</v>
          </cell>
          <cell r="C1214">
            <v>77.93</v>
          </cell>
          <cell r="D1214">
            <v>78.11</v>
          </cell>
          <cell r="E1214">
            <v>77.3</v>
          </cell>
        </row>
        <row r="1215">
          <cell r="A1215">
            <v>20111201</v>
          </cell>
          <cell r="B1215">
            <v>40878</v>
          </cell>
          <cell r="C1215">
            <v>77.56</v>
          </cell>
          <cell r="D1215">
            <v>77.77</v>
          </cell>
          <cell r="E1215">
            <v>77.47</v>
          </cell>
        </row>
        <row r="1216">
          <cell r="A1216">
            <v>20111202</v>
          </cell>
          <cell r="B1216">
            <v>40879</v>
          </cell>
          <cell r="C1216">
            <v>77.7</v>
          </cell>
          <cell r="D1216">
            <v>78.04</v>
          </cell>
          <cell r="E1216">
            <v>77.67</v>
          </cell>
        </row>
        <row r="1217">
          <cell r="A1217">
            <v>20111205</v>
          </cell>
          <cell r="B1217">
            <v>40882</v>
          </cell>
          <cell r="C1217">
            <v>78.01</v>
          </cell>
          <cell r="D1217">
            <v>78.07</v>
          </cell>
          <cell r="E1217">
            <v>77.69</v>
          </cell>
        </row>
        <row r="1218">
          <cell r="A1218">
            <v>20111206</v>
          </cell>
          <cell r="B1218">
            <v>40883</v>
          </cell>
          <cell r="C1218">
            <v>77.79</v>
          </cell>
          <cell r="D1218">
            <v>77.85</v>
          </cell>
          <cell r="E1218">
            <v>77.63</v>
          </cell>
        </row>
        <row r="1219">
          <cell r="A1219">
            <v>20111207</v>
          </cell>
          <cell r="B1219">
            <v>40884</v>
          </cell>
          <cell r="C1219">
            <v>77.71</v>
          </cell>
          <cell r="D1219">
            <v>77.79</v>
          </cell>
          <cell r="E1219">
            <v>77.63</v>
          </cell>
        </row>
        <row r="1220">
          <cell r="A1220">
            <v>20111208</v>
          </cell>
          <cell r="B1220">
            <v>40885</v>
          </cell>
          <cell r="C1220">
            <v>77.63</v>
          </cell>
          <cell r="D1220">
            <v>77.75</v>
          </cell>
          <cell r="E1220">
            <v>77.14</v>
          </cell>
        </row>
        <row r="1221">
          <cell r="A1221">
            <v>20111209</v>
          </cell>
          <cell r="B1221">
            <v>40886</v>
          </cell>
          <cell r="C1221">
            <v>77.64</v>
          </cell>
          <cell r="D1221">
            <v>77.74</v>
          </cell>
          <cell r="E1221">
            <v>77.47</v>
          </cell>
        </row>
        <row r="1222">
          <cell r="A1222">
            <v>20111212</v>
          </cell>
          <cell r="B1222">
            <v>40889</v>
          </cell>
          <cell r="C1222">
            <v>77.59</v>
          </cell>
          <cell r="D1222">
            <v>77.97</v>
          </cell>
          <cell r="E1222">
            <v>77.56</v>
          </cell>
        </row>
        <row r="1223">
          <cell r="A1223">
            <v>20111213</v>
          </cell>
          <cell r="B1223">
            <v>40890</v>
          </cell>
          <cell r="C1223">
            <v>77.94</v>
          </cell>
          <cell r="D1223">
            <v>77.99</v>
          </cell>
          <cell r="E1223">
            <v>77.63</v>
          </cell>
        </row>
        <row r="1224">
          <cell r="A1224">
            <v>20111214</v>
          </cell>
          <cell r="B1224">
            <v>40891</v>
          </cell>
          <cell r="C1224">
            <v>77.98</v>
          </cell>
          <cell r="D1224">
            <v>78.13</v>
          </cell>
          <cell r="E1224">
            <v>77.9</v>
          </cell>
        </row>
        <row r="1225">
          <cell r="A1225">
            <v>20111215</v>
          </cell>
          <cell r="B1225">
            <v>40892</v>
          </cell>
          <cell r="C1225">
            <v>78.07</v>
          </cell>
          <cell r="D1225">
            <v>78.12</v>
          </cell>
          <cell r="E1225">
            <v>77.73</v>
          </cell>
        </row>
        <row r="1226">
          <cell r="A1226">
            <v>20111216</v>
          </cell>
          <cell r="B1226">
            <v>40893</v>
          </cell>
          <cell r="C1226">
            <v>77.9</v>
          </cell>
          <cell r="D1226">
            <v>77.93</v>
          </cell>
          <cell r="E1226">
            <v>77.61</v>
          </cell>
        </row>
        <row r="1227">
          <cell r="A1227">
            <v>20111219</v>
          </cell>
          <cell r="B1227">
            <v>40896</v>
          </cell>
          <cell r="C1227">
            <v>77.8</v>
          </cell>
          <cell r="D1227">
            <v>78.13</v>
          </cell>
          <cell r="E1227">
            <v>77.74</v>
          </cell>
        </row>
        <row r="1228">
          <cell r="A1228">
            <v>20111220</v>
          </cell>
          <cell r="B1228">
            <v>40897</v>
          </cell>
          <cell r="C1228">
            <v>78</v>
          </cell>
          <cell r="D1228">
            <v>78.03</v>
          </cell>
          <cell r="E1228">
            <v>77.69</v>
          </cell>
        </row>
        <row r="1229">
          <cell r="A1229">
            <v>20111221</v>
          </cell>
          <cell r="B1229">
            <v>40898</v>
          </cell>
          <cell r="C1229">
            <v>77.83</v>
          </cell>
          <cell r="D1229">
            <v>78.08</v>
          </cell>
          <cell r="E1229">
            <v>77.68</v>
          </cell>
        </row>
        <row r="1230">
          <cell r="A1230">
            <v>20111222</v>
          </cell>
          <cell r="B1230">
            <v>40899</v>
          </cell>
          <cell r="C1230">
            <v>78</v>
          </cell>
          <cell r="D1230">
            <v>78.17</v>
          </cell>
          <cell r="E1230">
            <v>77.98</v>
          </cell>
        </row>
        <row r="1231">
          <cell r="A1231">
            <v>20111223</v>
          </cell>
          <cell r="B1231">
            <v>40900</v>
          </cell>
          <cell r="C1231">
            <v>78.13</v>
          </cell>
          <cell r="D1231">
            <v>78.19</v>
          </cell>
          <cell r="E1231">
            <v>77.98</v>
          </cell>
        </row>
        <row r="1232">
          <cell r="A1232">
            <v>20111226</v>
          </cell>
          <cell r="B1232">
            <v>40903</v>
          </cell>
          <cell r="C1232">
            <v>78.09</v>
          </cell>
          <cell r="D1232">
            <v>78.09</v>
          </cell>
          <cell r="E1232">
            <v>77.95</v>
          </cell>
        </row>
        <row r="1233">
          <cell r="A1233">
            <v>20111227</v>
          </cell>
          <cell r="B1233">
            <v>40904</v>
          </cell>
          <cell r="C1233">
            <v>77.93</v>
          </cell>
          <cell r="D1233">
            <v>78.02</v>
          </cell>
          <cell r="E1233">
            <v>77.79</v>
          </cell>
        </row>
        <row r="1234">
          <cell r="A1234">
            <v>20111228</v>
          </cell>
          <cell r="B1234">
            <v>40905</v>
          </cell>
          <cell r="C1234">
            <v>77.86</v>
          </cell>
          <cell r="D1234">
            <v>78.01</v>
          </cell>
          <cell r="E1234">
            <v>77.56</v>
          </cell>
        </row>
        <row r="1235">
          <cell r="A1235">
            <v>20111229</v>
          </cell>
          <cell r="B1235">
            <v>40906</v>
          </cell>
          <cell r="C1235">
            <v>77.95</v>
          </cell>
          <cell r="D1235">
            <v>77.96</v>
          </cell>
          <cell r="E1235">
            <v>77.6</v>
          </cell>
        </row>
        <row r="1236">
          <cell r="A1236">
            <v>20111230</v>
          </cell>
          <cell r="B1236">
            <v>40907</v>
          </cell>
          <cell r="C1236">
            <v>77.6</v>
          </cell>
          <cell r="D1236">
            <v>77.71</v>
          </cell>
          <cell r="E1236">
            <v>76.9</v>
          </cell>
        </row>
        <row r="1237">
          <cell r="A1237">
            <v>20120103</v>
          </cell>
          <cell r="B1237">
            <v>40911</v>
          </cell>
          <cell r="C1237">
            <v>76.89</v>
          </cell>
          <cell r="D1237">
            <v>76.96</v>
          </cell>
          <cell r="E1237">
            <v>76.62</v>
          </cell>
        </row>
        <row r="1238">
          <cell r="A1238">
            <v>20120104</v>
          </cell>
          <cell r="B1238">
            <v>40912</v>
          </cell>
          <cell r="C1238">
            <v>76.74</v>
          </cell>
          <cell r="D1238">
            <v>76.81</v>
          </cell>
          <cell r="E1238">
            <v>76.6</v>
          </cell>
        </row>
        <row r="1239">
          <cell r="A1239">
            <v>20120105</v>
          </cell>
          <cell r="B1239">
            <v>40913</v>
          </cell>
          <cell r="C1239">
            <v>76.74</v>
          </cell>
          <cell r="D1239">
            <v>77.22</v>
          </cell>
          <cell r="E1239">
            <v>76.62</v>
          </cell>
        </row>
        <row r="1240">
          <cell r="A1240">
            <v>20120106</v>
          </cell>
          <cell r="B1240">
            <v>40914</v>
          </cell>
          <cell r="C1240">
            <v>77.1</v>
          </cell>
          <cell r="D1240">
            <v>77.3</v>
          </cell>
          <cell r="E1240">
            <v>76.94</v>
          </cell>
        </row>
        <row r="1241">
          <cell r="A1241">
            <v>20120109</v>
          </cell>
          <cell r="B1241">
            <v>40917</v>
          </cell>
          <cell r="C1241">
            <v>76.89</v>
          </cell>
          <cell r="D1241">
            <v>77</v>
          </cell>
          <cell r="E1241">
            <v>76.77</v>
          </cell>
        </row>
        <row r="1242">
          <cell r="A1242">
            <v>20120110</v>
          </cell>
          <cell r="B1242">
            <v>40918</v>
          </cell>
          <cell r="C1242">
            <v>76.84</v>
          </cell>
          <cell r="D1242">
            <v>76.89</v>
          </cell>
          <cell r="E1242">
            <v>76.77</v>
          </cell>
        </row>
        <row r="1243">
          <cell r="A1243">
            <v>20120111</v>
          </cell>
          <cell r="B1243">
            <v>40919</v>
          </cell>
          <cell r="C1243">
            <v>76.83</v>
          </cell>
          <cell r="D1243">
            <v>77.01</v>
          </cell>
          <cell r="E1243">
            <v>76.8</v>
          </cell>
        </row>
        <row r="1244">
          <cell r="A1244">
            <v>20120112</v>
          </cell>
          <cell r="B1244">
            <v>40920</v>
          </cell>
          <cell r="C1244">
            <v>76.88</v>
          </cell>
          <cell r="D1244">
            <v>76.96</v>
          </cell>
          <cell r="E1244">
            <v>76.67</v>
          </cell>
        </row>
        <row r="1245">
          <cell r="A1245">
            <v>20120113</v>
          </cell>
          <cell r="B1245">
            <v>40921</v>
          </cell>
          <cell r="C1245">
            <v>76.78</v>
          </cell>
          <cell r="D1245">
            <v>76.97</v>
          </cell>
          <cell r="E1245">
            <v>76.66</v>
          </cell>
        </row>
        <row r="1246">
          <cell r="A1246">
            <v>20120116</v>
          </cell>
          <cell r="B1246">
            <v>40924</v>
          </cell>
          <cell r="C1246">
            <v>76.94</v>
          </cell>
          <cell r="D1246">
            <v>76.94</v>
          </cell>
          <cell r="E1246">
            <v>76.7</v>
          </cell>
        </row>
        <row r="1247">
          <cell r="A1247">
            <v>20120117</v>
          </cell>
          <cell r="B1247">
            <v>40925</v>
          </cell>
          <cell r="C1247">
            <v>76.78</v>
          </cell>
          <cell r="D1247">
            <v>76.85</v>
          </cell>
          <cell r="E1247">
            <v>76.55</v>
          </cell>
        </row>
        <row r="1248">
          <cell r="A1248">
            <v>20120118</v>
          </cell>
          <cell r="B1248">
            <v>40926</v>
          </cell>
          <cell r="C1248">
            <v>76.81</v>
          </cell>
          <cell r="D1248">
            <v>76.84</v>
          </cell>
          <cell r="E1248">
            <v>76.65</v>
          </cell>
        </row>
        <row r="1249">
          <cell r="A1249">
            <v>20120119</v>
          </cell>
          <cell r="B1249">
            <v>40927</v>
          </cell>
          <cell r="C1249">
            <v>76.78</v>
          </cell>
          <cell r="D1249">
            <v>77.29</v>
          </cell>
          <cell r="E1249">
            <v>76.69</v>
          </cell>
        </row>
        <row r="1250">
          <cell r="A1250">
            <v>20120120</v>
          </cell>
          <cell r="B1250">
            <v>40928</v>
          </cell>
          <cell r="C1250">
            <v>77.11</v>
          </cell>
          <cell r="D1250">
            <v>77.27</v>
          </cell>
          <cell r="E1250">
            <v>76.89</v>
          </cell>
        </row>
        <row r="1251">
          <cell r="A1251">
            <v>20120123</v>
          </cell>
          <cell r="B1251">
            <v>40931</v>
          </cell>
          <cell r="C1251">
            <v>76.99</v>
          </cell>
          <cell r="D1251">
            <v>77.07</v>
          </cell>
          <cell r="E1251">
            <v>76.86</v>
          </cell>
        </row>
        <row r="1252">
          <cell r="A1252">
            <v>20120124</v>
          </cell>
          <cell r="B1252">
            <v>40932</v>
          </cell>
          <cell r="C1252">
            <v>76.98</v>
          </cell>
          <cell r="D1252">
            <v>77.83</v>
          </cell>
          <cell r="E1252">
            <v>76.95</v>
          </cell>
        </row>
        <row r="1253">
          <cell r="A1253">
            <v>20120125</v>
          </cell>
          <cell r="B1253">
            <v>40933</v>
          </cell>
          <cell r="C1253">
            <v>77.66</v>
          </cell>
          <cell r="D1253">
            <v>78.25</v>
          </cell>
          <cell r="E1253">
            <v>77.55</v>
          </cell>
        </row>
        <row r="1254">
          <cell r="A1254">
            <v>20120126</v>
          </cell>
          <cell r="B1254">
            <v>40934</v>
          </cell>
          <cell r="C1254">
            <v>77.72</v>
          </cell>
          <cell r="D1254">
            <v>77.79</v>
          </cell>
          <cell r="E1254">
            <v>77.29</v>
          </cell>
        </row>
        <row r="1255">
          <cell r="A1255">
            <v>20120127</v>
          </cell>
          <cell r="B1255">
            <v>40935</v>
          </cell>
          <cell r="C1255">
            <v>77.42</v>
          </cell>
          <cell r="D1255">
            <v>77.47</v>
          </cell>
          <cell r="E1255">
            <v>76.65</v>
          </cell>
        </row>
        <row r="1256">
          <cell r="A1256">
            <v>20120130</v>
          </cell>
          <cell r="B1256">
            <v>40938</v>
          </cell>
          <cell r="C1256">
            <v>76.67</v>
          </cell>
          <cell r="D1256">
            <v>76.76</v>
          </cell>
          <cell r="E1256">
            <v>76.2</v>
          </cell>
        </row>
        <row r="1257">
          <cell r="A1257">
            <v>20120131</v>
          </cell>
          <cell r="B1257">
            <v>40939</v>
          </cell>
          <cell r="C1257">
            <v>76.35</v>
          </cell>
          <cell r="D1257">
            <v>76.39</v>
          </cell>
          <cell r="E1257">
            <v>76.14</v>
          </cell>
        </row>
        <row r="1258">
          <cell r="A1258">
            <v>20120201</v>
          </cell>
          <cell r="B1258">
            <v>40940</v>
          </cell>
          <cell r="C1258">
            <v>76.22</v>
          </cell>
          <cell r="D1258">
            <v>76.34</v>
          </cell>
          <cell r="E1258">
            <v>76</v>
          </cell>
        </row>
        <row r="1259">
          <cell r="A1259">
            <v>20120202</v>
          </cell>
          <cell r="B1259">
            <v>40941</v>
          </cell>
          <cell r="C1259">
            <v>76.17</v>
          </cell>
          <cell r="D1259">
            <v>76.21</v>
          </cell>
          <cell r="E1259">
            <v>76.04</v>
          </cell>
        </row>
        <row r="1260">
          <cell r="A1260">
            <v>20120203</v>
          </cell>
          <cell r="B1260">
            <v>40942</v>
          </cell>
          <cell r="C1260">
            <v>76.2</v>
          </cell>
          <cell r="D1260">
            <v>76.7</v>
          </cell>
          <cell r="E1260">
            <v>76.11</v>
          </cell>
        </row>
        <row r="1261">
          <cell r="A1261">
            <v>20120206</v>
          </cell>
          <cell r="B1261">
            <v>40945</v>
          </cell>
          <cell r="C1261">
            <v>76.5</v>
          </cell>
          <cell r="D1261">
            <v>76.77</v>
          </cell>
          <cell r="E1261">
            <v>76.48</v>
          </cell>
        </row>
        <row r="1262">
          <cell r="A1262">
            <v>20120207</v>
          </cell>
          <cell r="B1262">
            <v>40946</v>
          </cell>
          <cell r="C1262">
            <v>76.52</v>
          </cell>
          <cell r="D1262">
            <v>76.93</v>
          </cell>
          <cell r="E1262">
            <v>76.51</v>
          </cell>
        </row>
        <row r="1263">
          <cell r="A1263">
            <v>20120208</v>
          </cell>
          <cell r="B1263">
            <v>40947</v>
          </cell>
          <cell r="C1263">
            <v>76.74</v>
          </cell>
          <cell r="D1263">
            <v>77.16</v>
          </cell>
          <cell r="E1263">
            <v>76.71</v>
          </cell>
        </row>
        <row r="1264">
          <cell r="A1264">
            <v>20120209</v>
          </cell>
          <cell r="B1264">
            <v>40948</v>
          </cell>
          <cell r="C1264">
            <v>77.03</v>
          </cell>
          <cell r="D1264">
            <v>77.69</v>
          </cell>
          <cell r="E1264">
            <v>77</v>
          </cell>
        </row>
        <row r="1265">
          <cell r="A1265">
            <v>20120210</v>
          </cell>
          <cell r="B1265">
            <v>40949</v>
          </cell>
          <cell r="C1265">
            <v>77.65</v>
          </cell>
          <cell r="D1265">
            <v>77.77</v>
          </cell>
          <cell r="E1265">
            <v>77.52</v>
          </cell>
        </row>
        <row r="1266">
          <cell r="A1266">
            <v>20120213</v>
          </cell>
          <cell r="B1266">
            <v>40952</v>
          </cell>
          <cell r="C1266">
            <v>77.64</v>
          </cell>
          <cell r="D1266">
            <v>77.75</v>
          </cell>
          <cell r="E1266">
            <v>77.39</v>
          </cell>
        </row>
        <row r="1267">
          <cell r="A1267">
            <v>20120214</v>
          </cell>
          <cell r="B1267">
            <v>40953</v>
          </cell>
          <cell r="C1267">
            <v>77.57</v>
          </cell>
          <cell r="D1267">
            <v>78.5</v>
          </cell>
          <cell r="E1267">
            <v>77.36</v>
          </cell>
        </row>
        <row r="1268">
          <cell r="A1268">
            <v>20120215</v>
          </cell>
          <cell r="B1268">
            <v>40954</v>
          </cell>
          <cell r="C1268">
            <v>78.43</v>
          </cell>
          <cell r="D1268">
            <v>78.63</v>
          </cell>
          <cell r="E1268">
            <v>78.17</v>
          </cell>
        </row>
        <row r="1269">
          <cell r="A1269">
            <v>20120216</v>
          </cell>
          <cell r="B1269">
            <v>40955</v>
          </cell>
          <cell r="C1269">
            <v>78.39</v>
          </cell>
          <cell r="D1269">
            <v>78.96</v>
          </cell>
          <cell r="E1269">
            <v>78.34</v>
          </cell>
        </row>
        <row r="1270">
          <cell r="A1270">
            <v>20120217</v>
          </cell>
          <cell r="B1270">
            <v>40956</v>
          </cell>
          <cell r="C1270">
            <v>78.86</v>
          </cell>
          <cell r="D1270">
            <v>79.58</v>
          </cell>
          <cell r="E1270">
            <v>78.79</v>
          </cell>
        </row>
        <row r="1271">
          <cell r="A1271">
            <v>20120220</v>
          </cell>
          <cell r="B1271">
            <v>40959</v>
          </cell>
          <cell r="C1271">
            <v>79.69</v>
          </cell>
          <cell r="D1271">
            <v>79.89</v>
          </cell>
          <cell r="E1271">
            <v>79.36</v>
          </cell>
        </row>
        <row r="1272">
          <cell r="A1272">
            <v>20120221</v>
          </cell>
          <cell r="B1272">
            <v>40960</v>
          </cell>
          <cell r="C1272">
            <v>79.63</v>
          </cell>
          <cell r="D1272">
            <v>79.82</v>
          </cell>
          <cell r="E1272">
            <v>79.55</v>
          </cell>
        </row>
        <row r="1273">
          <cell r="A1273">
            <v>20120222</v>
          </cell>
          <cell r="B1273">
            <v>40961</v>
          </cell>
          <cell r="C1273">
            <v>79.7</v>
          </cell>
          <cell r="D1273">
            <v>80.39</v>
          </cell>
          <cell r="E1273">
            <v>79.67</v>
          </cell>
        </row>
        <row r="1274">
          <cell r="A1274">
            <v>20120223</v>
          </cell>
          <cell r="B1274">
            <v>40962</v>
          </cell>
          <cell r="C1274">
            <v>80.26</v>
          </cell>
          <cell r="D1274">
            <v>80.35</v>
          </cell>
          <cell r="E1274">
            <v>79.85</v>
          </cell>
        </row>
        <row r="1275">
          <cell r="A1275">
            <v>20120224</v>
          </cell>
          <cell r="B1275">
            <v>40963</v>
          </cell>
          <cell r="C1275">
            <v>79.91</v>
          </cell>
          <cell r="D1275">
            <v>81.14</v>
          </cell>
          <cell r="E1275">
            <v>79.89</v>
          </cell>
        </row>
        <row r="1276">
          <cell r="A1276">
            <v>20120227</v>
          </cell>
          <cell r="B1276">
            <v>40966</v>
          </cell>
          <cell r="C1276">
            <v>81.24</v>
          </cell>
          <cell r="D1276">
            <v>81.61</v>
          </cell>
          <cell r="E1276">
            <v>80.13</v>
          </cell>
        </row>
        <row r="1277">
          <cell r="A1277">
            <v>20120228</v>
          </cell>
          <cell r="B1277">
            <v>40967</v>
          </cell>
          <cell r="C1277">
            <v>80.59</v>
          </cell>
          <cell r="D1277">
            <v>80.75</v>
          </cell>
          <cell r="E1277">
            <v>80.02</v>
          </cell>
        </row>
        <row r="1278">
          <cell r="A1278">
            <v>20120229</v>
          </cell>
          <cell r="B1278">
            <v>40968</v>
          </cell>
          <cell r="C1278">
            <v>80.47</v>
          </cell>
          <cell r="D1278">
            <v>81.27</v>
          </cell>
          <cell r="E1278">
            <v>80.25</v>
          </cell>
        </row>
        <row r="1279">
          <cell r="A1279">
            <v>20120301</v>
          </cell>
          <cell r="B1279">
            <v>40969</v>
          </cell>
          <cell r="C1279">
            <v>81.2</v>
          </cell>
          <cell r="D1279">
            <v>81.35</v>
          </cell>
          <cell r="E1279">
            <v>80.84</v>
          </cell>
        </row>
        <row r="1280">
          <cell r="A1280">
            <v>20120302</v>
          </cell>
          <cell r="B1280">
            <v>40970</v>
          </cell>
          <cell r="C1280">
            <v>81.12</v>
          </cell>
          <cell r="D1280">
            <v>81.84</v>
          </cell>
          <cell r="E1280">
            <v>81.08</v>
          </cell>
        </row>
        <row r="1281">
          <cell r="A1281">
            <v>20120305</v>
          </cell>
          <cell r="B1281">
            <v>40973</v>
          </cell>
          <cell r="C1281">
            <v>81.84</v>
          </cell>
          <cell r="D1281">
            <v>81.84</v>
          </cell>
          <cell r="E1281">
            <v>81.14</v>
          </cell>
        </row>
        <row r="1282">
          <cell r="A1282">
            <v>20120306</v>
          </cell>
          <cell r="B1282">
            <v>40974</v>
          </cell>
          <cell r="C1282">
            <v>81.53</v>
          </cell>
          <cell r="D1282">
            <v>81.55</v>
          </cell>
          <cell r="E1282">
            <v>80.58</v>
          </cell>
        </row>
        <row r="1283">
          <cell r="A1283">
            <v>20120307</v>
          </cell>
          <cell r="B1283">
            <v>40975</v>
          </cell>
          <cell r="C1283">
            <v>80.85</v>
          </cell>
          <cell r="D1283">
            <v>81.18</v>
          </cell>
          <cell r="E1283">
            <v>80.58</v>
          </cell>
        </row>
        <row r="1284">
          <cell r="A1284">
            <v>20120308</v>
          </cell>
          <cell r="B1284">
            <v>40976</v>
          </cell>
          <cell r="C1284">
            <v>81.08</v>
          </cell>
          <cell r="D1284">
            <v>81.7</v>
          </cell>
          <cell r="E1284">
            <v>81.08</v>
          </cell>
        </row>
        <row r="1285">
          <cell r="A1285">
            <v>20120309</v>
          </cell>
          <cell r="B1285">
            <v>40977</v>
          </cell>
          <cell r="C1285">
            <v>81.55</v>
          </cell>
          <cell r="D1285">
            <v>82.61</v>
          </cell>
          <cell r="E1285">
            <v>81.47</v>
          </cell>
        </row>
        <row r="1286">
          <cell r="A1286">
            <v>20120312</v>
          </cell>
          <cell r="B1286">
            <v>40980</v>
          </cell>
          <cell r="C1286">
            <v>82.56</v>
          </cell>
          <cell r="D1286">
            <v>82.56</v>
          </cell>
          <cell r="E1286">
            <v>82.1</v>
          </cell>
        </row>
        <row r="1287">
          <cell r="A1287">
            <v>20120313</v>
          </cell>
          <cell r="B1287">
            <v>40981</v>
          </cell>
          <cell r="C1287">
            <v>82.23</v>
          </cell>
          <cell r="D1287">
            <v>83.05</v>
          </cell>
          <cell r="E1287">
            <v>81.97</v>
          </cell>
        </row>
        <row r="1288">
          <cell r="A1288">
            <v>20120314</v>
          </cell>
          <cell r="B1288">
            <v>40982</v>
          </cell>
          <cell r="C1288">
            <v>82.9</v>
          </cell>
          <cell r="D1288">
            <v>83.79</v>
          </cell>
          <cell r="E1288">
            <v>82.87</v>
          </cell>
        </row>
        <row r="1289">
          <cell r="A1289">
            <v>20120315</v>
          </cell>
          <cell r="B1289">
            <v>40983</v>
          </cell>
          <cell r="C1289">
            <v>83.7</v>
          </cell>
          <cell r="D1289">
            <v>84.17</v>
          </cell>
          <cell r="E1289">
            <v>83.19</v>
          </cell>
        </row>
        <row r="1290">
          <cell r="A1290">
            <v>20120316</v>
          </cell>
          <cell r="B1290">
            <v>40984</v>
          </cell>
          <cell r="C1290">
            <v>83.51</v>
          </cell>
          <cell r="D1290">
            <v>83.91</v>
          </cell>
          <cell r="E1290">
            <v>83.18</v>
          </cell>
        </row>
        <row r="1291">
          <cell r="A1291">
            <v>20120319</v>
          </cell>
          <cell r="B1291">
            <v>40987</v>
          </cell>
          <cell r="C1291">
            <v>83.43</v>
          </cell>
          <cell r="D1291">
            <v>83.56</v>
          </cell>
          <cell r="E1291">
            <v>83</v>
          </cell>
        </row>
        <row r="1292">
          <cell r="A1292">
            <v>20120320</v>
          </cell>
          <cell r="B1292">
            <v>40988</v>
          </cell>
          <cell r="C1292">
            <v>83.33</v>
          </cell>
          <cell r="D1292">
            <v>83.8</v>
          </cell>
          <cell r="E1292">
            <v>83.32</v>
          </cell>
        </row>
        <row r="1293">
          <cell r="A1293">
            <v>20120321</v>
          </cell>
          <cell r="B1293">
            <v>40989</v>
          </cell>
          <cell r="C1293">
            <v>83.67</v>
          </cell>
          <cell r="D1293">
            <v>84.06</v>
          </cell>
          <cell r="E1293">
            <v>83.29</v>
          </cell>
        </row>
        <row r="1294">
          <cell r="A1294">
            <v>20120322</v>
          </cell>
          <cell r="B1294">
            <v>40990</v>
          </cell>
          <cell r="C1294">
            <v>83.33</v>
          </cell>
          <cell r="D1294">
            <v>83.44</v>
          </cell>
          <cell r="E1294">
            <v>82.3</v>
          </cell>
        </row>
        <row r="1295">
          <cell r="A1295">
            <v>20120323</v>
          </cell>
          <cell r="B1295">
            <v>40991</v>
          </cell>
          <cell r="C1295">
            <v>82.52</v>
          </cell>
          <cell r="D1295">
            <v>82.92</v>
          </cell>
          <cell r="E1295">
            <v>81.97</v>
          </cell>
        </row>
        <row r="1296">
          <cell r="A1296">
            <v>20120326</v>
          </cell>
          <cell r="B1296">
            <v>40994</v>
          </cell>
          <cell r="C1296">
            <v>82.49</v>
          </cell>
          <cell r="D1296">
            <v>82.97</v>
          </cell>
          <cell r="E1296">
            <v>82.45</v>
          </cell>
        </row>
        <row r="1297">
          <cell r="A1297">
            <v>20120327</v>
          </cell>
          <cell r="B1297">
            <v>40995</v>
          </cell>
          <cell r="C1297">
            <v>82.83</v>
          </cell>
          <cell r="D1297">
            <v>83.35</v>
          </cell>
          <cell r="E1297">
            <v>82.64</v>
          </cell>
        </row>
        <row r="1298">
          <cell r="A1298">
            <v>20120328</v>
          </cell>
          <cell r="B1298">
            <v>40996</v>
          </cell>
          <cell r="C1298">
            <v>83.12</v>
          </cell>
          <cell r="D1298">
            <v>83.18</v>
          </cell>
          <cell r="E1298">
            <v>82.61</v>
          </cell>
        </row>
        <row r="1299">
          <cell r="A1299">
            <v>20120329</v>
          </cell>
          <cell r="B1299">
            <v>40997</v>
          </cell>
          <cell r="C1299">
            <v>82.85</v>
          </cell>
          <cell r="D1299">
            <v>82.94</v>
          </cell>
          <cell r="E1299">
            <v>81.9</v>
          </cell>
        </row>
        <row r="1300">
          <cell r="A1300">
            <v>20120330</v>
          </cell>
          <cell r="B1300">
            <v>40998</v>
          </cell>
          <cell r="C1300">
            <v>82.43</v>
          </cell>
          <cell r="D1300">
            <v>82.84</v>
          </cell>
          <cell r="E1300">
            <v>81.83</v>
          </cell>
        </row>
        <row r="1301">
          <cell r="A1301">
            <v>20120402</v>
          </cell>
          <cell r="B1301">
            <v>41001</v>
          </cell>
          <cell r="C1301">
            <v>82.8</v>
          </cell>
          <cell r="D1301">
            <v>83.27</v>
          </cell>
          <cell r="E1301">
            <v>81.87</v>
          </cell>
        </row>
        <row r="1302">
          <cell r="A1302">
            <v>20120403</v>
          </cell>
          <cell r="B1302">
            <v>41002</v>
          </cell>
          <cell r="C1302">
            <v>82.05</v>
          </cell>
          <cell r="D1302">
            <v>82.96</v>
          </cell>
          <cell r="E1302">
            <v>81.55</v>
          </cell>
        </row>
        <row r="1303">
          <cell r="A1303">
            <v>20120404</v>
          </cell>
          <cell r="B1303">
            <v>41003</v>
          </cell>
          <cell r="C1303">
            <v>82.8</v>
          </cell>
          <cell r="D1303">
            <v>82.9</v>
          </cell>
          <cell r="E1303">
            <v>82.09</v>
          </cell>
        </row>
        <row r="1304">
          <cell r="A1304">
            <v>20120405</v>
          </cell>
          <cell r="B1304">
            <v>41004</v>
          </cell>
          <cell r="C1304">
            <v>82.43</v>
          </cell>
          <cell r="D1304">
            <v>82.46</v>
          </cell>
          <cell r="E1304">
            <v>81.82</v>
          </cell>
        </row>
        <row r="1305">
          <cell r="A1305">
            <v>20120406</v>
          </cell>
          <cell r="B1305">
            <v>41005</v>
          </cell>
          <cell r="C1305">
            <v>82.3</v>
          </cell>
          <cell r="D1305">
            <v>82.52</v>
          </cell>
          <cell r="E1305">
            <v>81.33</v>
          </cell>
        </row>
        <row r="1306">
          <cell r="A1306">
            <v>20120409</v>
          </cell>
          <cell r="B1306">
            <v>41008</v>
          </cell>
          <cell r="C1306">
            <v>81.49</v>
          </cell>
          <cell r="D1306">
            <v>81.63</v>
          </cell>
          <cell r="E1306">
            <v>81.2</v>
          </cell>
        </row>
        <row r="1307">
          <cell r="A1307">
            <v>20120410</v>
          </cell>
          <cell r="B1307">
            <v>41009</v>
          </cell>
          <cell r="C1307">
            <v>81.53</v>
          </cell>
          <cell r="D1307">
            <v>81.83</v>
          </cell>
          <cell r="E1307">
            <v>80.65</v>
          </cell>
        </row>
        <row r="1308">
          <cell r="A1308">
            <v>20120411</v>
          </cell>
          <cell r="B1308">
            <v>41010</v>
          </cell>
          <cell r="C1308">
            <v>80.66</v>
          </cell>
          <cell r="D1308">
            <v>81.09</v>
          </cell>
          <cell r="E1308">
            <v>80.57</v>
          </cell>
        </row>
        <row r="1309">
          <cell r="A1309">
            <v>20120412</v>
          </cell>
          <cell r="B1309">
            <v>41011</v>
          </cell>
          <cell r="C1309">
            <v>80.86</v>
          </cell>
          <cell r="D1309">
            <v>81.1</v>
          </cell>
          <cell r="E1309">
            <v>80.73</v>
          </cell>
        </row>
        <row r="1310">
          <cell r="A1310">
            <v>20120413</v>
          </cell>
          <cell r="B1310">
            <v>41012</v>
          </cell>
          <cell r="C1310">
            <v>80.86</v>
          </cell>
          <cell r="D1310">
            <v>81.16</v>
          </cell>
          <cell r="E1310">
            <v>80.83</v>
          </cell>
        </row>
        <row r="1311">
          <cell r="A1311">
            <v>20120416</v>
          </cell>
          <cell r="B1311">
            <v>41015</v>
          </cell>
          <cell r="C1311">
            <v>80.98</v>
          </cell>
          <cell r="D1311">
            <v>80.98</v>
          </cell>
          <cell r="E1311">
            <v>80.29</v>
          </cell>
        </row>
        <row r="1312">
          <cell r="A1312">
            <v>20120417</v>
          </cell>
          <cell r="B1312">
            <v>41016</v>
          </cell>
          <cell r="C1312">
            <v>80.42</v>
          </cell>
          <cell r="D1312">
            <v>80.89</v>
          </cell>
          <cell r="E1312">
            <v>80.33</v>
          </cell>
        </row>
        <row r="1313">
          <cell r="A1313">
            <v>20120418</v>
          </cell>
          <cell r="B1313">
            <v>41017</v>
          </cell>
          <cell r="C1313">
            <v>80.86</v>
          </cell>
          <cell r="D1313">
            <v>81.53</v>
          </cell>
          <cell r="E1313">
            <v>80.85</v>
          </cell>
        </row>
        <row r="1314">
          <cell r="A1314">
            <v>20120419</v>
          </cell>
          <cell r="B1314">
            <v>41018</v>
          </cell>
          <cell r="C1314">
            <v>81.27</v>
          </cell>
          <cell r="D1314">
            <v>81.7</v>
          </cell>
          <cell r="E1314">
            <v>81.15</v>
          </cell>
        </row>
        <row r="1315">
          <cell r="A1315">
            <v>20120420</v>
          </cell>
          <cell r="B1315">
            <v>41019</v>
          </cell>
          <cell r="C1315">
            <v>81.6</v>
          </cell>
          <cell r="D1315">
            <v>81.75</v>
          </cell>
          <cell r="E1315">
            <v>81.49</v>
          </cell>
        </row>
        <row r="1316">
          <cell r="A1316">
            <v>20120423</v>
          </cell>
          <cell r="B1316">
            <v>41022</v>
          </cell>
          <cell r="C1316">
            <v>81.59</v>
          </cell>
          <cell r="D1316">
            <v>81.63</v>
          </cell>
          <cell r="E1316">
            <v>80.97</v>
          </cell>
        </row>
        <row r="1317">
          <cell r="A1317">
            <v>20120424</v>
          </cell>
          <cell r="B1317">
            <v>41023</v>
          </cell>
          <cell r="C1317">
            <v>81.16</v>
          </cell>
          <cell r="D1317">
            <v>81.35</v>
          </cell>
          <cell r="E1317">
            <v>80.85</v>
          </cell>
        </row>
        <row r="1318">
          <cell r="A1318">
            <v>20120425</v>
          </cell>
          <cell r="B1318">
            <v>41024</v>
          </cell>
          <cell r="C1318">
            <v>81.31</v>
          </cell>
          <cell r="D1318">
            <v>81.65</v>
          </cell>
          <cell r="E1318">
            <v>81.07</v>
          </cell>
        </row>
        <row r="1319">
          <cell r="A1319">
            <v>20120426</v>
          </cell>
          <cell r="B1319">
            <v>41025</v>
          </cell>
          <cell r="C1319">
            <v>81.31</v>
          </cell>
          <cell r="D1319">
            <v>81.39</v>
          </cell>
          <cell r="E1319">
            <v>80.66</v>
          </cell>
        </row>
        <row r="1320">
          <cell r="A1320">
            <v>20120427</v>
          </cell>
          <cell r="B1320">
            <v>41026</v>
          </cell>
          <cell r="C1320">
            <v>80.99</v>
          </cell>
          <cell r="D1320">
            <v>81.4</v>
          </cell>
          <cell r="E1320">
            <v>80.25</v>
          </cell>
        </row>
        <row r="1321">
          <cell r="A1321">
            <v>20120430</v>
          </cell>
          <cell r="B1321">
            <v>41029</v>
          </cell>
          <cell r="C1321">
            <v>80.25</v>
          </cell>
          <cell r="D1321">
            <v>80.38</v>
          </cell>
          <cell r="E1321">
            <v>79.73</v>
          </cell>
        </row>
        <row r="1322">
          <cell r="A1322">
            <v>20120501</v>
          </cell>
          <cell r="B1322">
            <v>41030</v>
          </cell>
          <cell r="C1322">
            <v>79.77</v>
          </cell>
          <cell r="D1322">
            <v>80.27</v>
          </cell>
          <cell r="E1322">
            <v>79.64</v>
          </cell>
        </row>
        <row r="1323">
          <cell r="A1323">
            <v>20120502</v>
          </cell>
          <cell r="B1323">
            <v>41031</v>
          </cell>
          <cell r="C1323">
            <v>80.08</v>
          </cell>
          <cell r="D1323">
            <v>80.58</v>
          </cell>
          <cell r="E1323">
            <v>80.04</v>
          </cell>
        </row>
        <row r="1324">
          <cell r="A1324">
            <v>20120503</v>
          </cell>
          <cell r="B1324">
            <v>41032</v>
          </cell>
          <cell r="C1324">
            <v>80.13</v>
          </cell>
          <cell r="D1324">
            <v>80.52</v>
          </cell>
          <cell r="E1324">
            <v>80.08</v>
          </cell>
        </row>
        <row r="1325">
          <cell r="A1325">
            <v>20120504</v>
          </cell>
          <cell r="B1325">
            <v>41033</v>
          </cell>
          <cell r="C1325">
            <v>80.16</v>
          </cell>
          <cell r="D1325">
            <v>80.36</v>
          </cell>
          <cell r="E1325">
            <v>79.73</v>
          </cell>
        </row>
        <row r="1326">
          <cell r="A1326">
            <v>20120507</v>
          </cell>
          <cell r="B1326">
            <v>41036</v>
          </cell>
          <cell r="C1326">
            <v>79.82</v>
          </cell>
          <cell r="D1326">
            <v>79.96</v>
          </cell>
          <cell r="E1326">
            <v>79.63</v>
          </cell>
        </row>
        <row r="1327">
          <cell r="A1327">
            <v>20120508</v>
          </cell>
          <cell r="B1327">
            <v>41037</v>
          </cell>
          <cell r="C1327">
            <v>79.89</v>
          </cell>
          <cell r="D1327">
            <v>80.05</v>
          </cell>
          <cell r="E1327">
            <v>79.7</v>
          </cell>
        </row>
        <row r="1328">
          <cell r="A1328">
            <v>20120509</v>
          </cell>
          <cell r="B1328">
            <v>41038</v>
          </cell>
          <cell r="C1328">
            <v>79.86</v>
          </cell>
          <cell r="D1328">
            <v>79.91</v>
          </cell>
          <cell r="E1328">
            <v>79.43</v>
          </cell>
        </row>
        <row r="1329">
          <cell r="A1329">
            <v>20120510</v>
          </cell>
          <cell r="B1329">
            <v>41039</v>
          </cell>
          <cell r="C1329">
            <v>79.67</v>
          </cell>
          <cell r="D1329">
            <v>79.98</v>
          </cell>
          <cell r="E1329">
            <v>79.6</v>
          </cell>
        </row>
        <row r="1330">
          <cell r="A1330">
            <v>20120511</v>
          </cell>
          <cell r="B1330">
            <v>41040</v>
          </cell>
          <cell r="C1330">
            <v>79.84</v>
          </cell>
          <cell r="D1330">
            <v>79.95</v>
          </cell>
          <cell r="E1330">
            <v>79.72</v>
          </cell>
        </row>
        <row r="1331">
          <cell r="A1331">
            <v>20120514</v>
          </cell>
          <cell r="B1331">
            <v>41043</v>
          </cell>
          <cell r="C1331">
            <v>79.84</v>
          </cell>
          <cell r="D1331">
            <v>80.16</v>
          </cell>
          <cell r="E1331">
            <v>79.68</v>
          </cell>
        </row>
        <row r="1332">
          <cell r="A1332">
            <v>20120515</v>
          </cell>
          <cell r="B1332">
            <v>41044</v>
          </cell>
          <cell r="C1332">
            <v>79.83</v>
          </cell>
          <cell r="D1332">
            <v>80.3</v>
          </cell>
          <cell r="E1332">
            <v>79.79</v>
          </cell>
        </row>
        <row r="1333">
          <cell r="A1333">
            <v>20120516</v>
          </cell>
          <cell r="B1333">
            <v>41045</v>
          </cell>
          <cell r="C1333">
            <v>80.18</v>
          </cell>
          <cell r="D1333">
            <v>80.52</v>
          </cell>
          <cell r="E1333">
            <v>80.15</v>
          </cell>
        </row>
        <row r="1334">
          <cell r="A1334">
            <v>20120517</v>
          </cell>
          <cell r="B1334">
            <v>41046</v>
          </cell>
          <cell r="C1334">
            <v>80.31</v>
          </cell>
          <cell r="D1334">
            <v>80.38</v>
          </cell>
          <cell r="E1334">
            <v>79.1</v>
          </cell>
        </row>
        <row r="1335">
          <cell r="A1335">
            <v>20120518</v>
          </cell>
          <cell r="B1335">
            <v>41047</v>
          </cell>
          <cell r="C1335">
            <v>79.29</v>
          </cell>
          <cell r="D1335">
            <v>79.43</v>
          </cell>
          <cell r="E1335">
            <v>78.99</v>
          </cell>
        </row>
        <row r="1336">
          <cell r="A1336">
            <v>20120521</v>
          </cell>
          <cell r="B1336">
            <v>41050</v>
          </cell>
          <cell r="C1336">
            <v>79.1</v>
          </cell>
          <cell r="D1336">
            <v>79.41</v>
          </cell>
          <cell r="E1336">
            <v>79.08</v>
          </cell>
        </row>
        <row r="1337">
          <cell r="A1337">
            <v>20120522</v>
          </cell>
          <cell r="B1337">
            <v>41051</v>
          </cell>
          <cell r="C1337">
            <v>79.28</v>
          </cell>
          <cell r="D1337">
            <v>80.11</v>
          </cell>
          <cell r="E1337">
            <v>79.27</v>
          </cell>
        </row>
        <row r="1338">
          <cell r="A1338">
            <v>20120523</v>
          </cell>
          <cell r="B1338">
            <v>41052</v>
          </cell>
          <cell r="C1338">
            <v>79.97</v>
          </cell>
          <cell r="D1338">
            <v>80.06</v>
          </cell>
          <cell r="E1338">
            <v>79.21</v>
          </cell>
        </row>
        <row r="1339">
          <cell r="A1339">
            <v>20120524</v>
          </cell>
          <cell r="B1339">
            <v>41053</v>
          </cell>
          <cell r="C1339">
            <v>79.42</v>
          </cell>
          <cell r="D1339">
            <v>79.6</v>
          </cell>
          <cell r="E1339">
            <v>79.3</v>
          </cell>
        </row>
        <row r="1340">
          <cell r="A1340">
            <v>20120525</v>
          </cell>
          <cell r="B1340">
            <v>41054</v>
          </cell>
          <cell r="C1340">
            <v>79.54</v>
          </cell>
          <cell r="D1340">
            <v>79.79</v>
          </cell>
          <cell r="E1340">
            <v>79.49</v>
          </cell>
        </row>
        <row r="1341">
          <cell r="A1341">
            <v>20120528</v>
          </cell>
          <cell r="B1341">
            <v>41057</v>
          </cell>
          <cell r="C1341">
            <v>79.61</v>
          </cell>
          <cell r="D1341">
            <v>79.62</v>
          </cell>
          <cell r="E1341">
            <v>79.33</v>
          </cell>
        </row>
        <row r="1342">
          <cell r="A1342">
            <v>20120529</v>
          </cell>
          <cell r="B1342">
            <v>41058</v>
          </cell>
          <cell r="C1342">
            <v>79.46</v>
          </cell>
          <cell r="D1342">
            <v>79.61</v>
          </cell>
          <cell r="E1342">
            <v>79.37</v>
          </cell>
        </row>
        <row r="1343">
          <cell r="A1343">
            <v>20120530</v>
          </cell>
          <cell r="B1343">
            <v>41059</v>
          </cell>
          <cell r="C1343">
            <v>79.5</v>
          </cell>
          <cell r="D1343">
            <v>79.53</v>
          </cell>
          <cell r="E1343">
            <v>78.86</v>
          </cell>
        </row>
        <row r="1344">
          <cell r="A1344">
            <v>20120531</v>
          </cell>
          <cell r="B1344">
            <v>41060</v>
          </cell>
          <cell r="C1344">
            <v>79.08</v>
          </cell>
          <cell r="D1344">
            <v>79.09</v>
          </cell>
          <cell r="E1344">
            <v>78.18</v>
          </cell>
        </row>
        <row r="1345">
          <cell r="A1345">
            <v>20120601</v>
          </cell>
          <cell r="B1345">
            <v>41061</v>
          </cell>
          <cell r="C1345">
            <v>78.33</v>
          </cell>
          <cell r="D1345">
            <v>78.68</v>
          </cell>
          <cell r="E1345">
            <v>77.57</v>
          </cell>
        </row>
        <row r="1346">
          <cell r="A1346">
            <v>20120604</v>
          </cell>
          <cell r="B1346">
            <v>41064</v>
          </cell>
          <cell r="C1346">
            <v>78.26</v>
          </cell>
          <cell r="D1346">
            <v>78.41</v>
          </cell>
          <cell r="E1346">
            <v>77.98</v>
          </cell>
        </row>
        <row r="1347">
          <cell r="A1347">
            <v>20120605</v>
          </cell>
          <cell r="B1347">
            <v>41065</v>
          </cell>
          <cell r="C1347">
            <v>78.35</v>
          </cell>
          <cell r="D1347">
            <v>78.93</v>
          </cell>
          <cell r="E1347">
            <v>78.1</v>
          </cell>
        </row>
        <row r="1348">
          <cell r="A1348">
            <v>20120606</v>
          </cell>
          <cell r="B1348">
            <v>41066</v>
          </cell>
          <cell r="C1348">
            <v>78.75</v>
          </cell>
          <cell r="D1348">
            <v>79.24</v>
          </cell>
          <cell r="E1348">
            <v>78.6</v>
          </cell>
        </row>
        <row r="1349">
          <cell r="A1349">
            <v>20120607</v>
          </cell>
          <cell r="B1349">
            <v>41067</v>
          </cell>
          <cell r="C1349">
            <v>79.17</v>
          </cell>
          <cell r="D1349">
            <v>79.76</v>
          </cell>
          <cell r="E1349">
            <v>79.17</v>
          </cell>
        </row>
        <row r="1350">
          <cell r="A1350">
            <v>20120608</v>
          </cell>
          <cell r="B1350">
            <v>41068</v>
          </cell>
          <cell r="C1350">
            <v>79.64</v>
          </cell>
          <cell r="D1350">
            <v>79.72</v>
          </cell>
          <cell r="E1350">
            <v>79.11</v>
          </cell>
        </row>
        <row r="1351">
          <cell r="A1351">
            <v>20120611</v>
          </cell>
          <cell r="B1351">
            <v>41071</v>
          </cell>
          <cell r="C1351">
            <v>79.46</v>
          </cell>
          <cell r="D1351">
            <v>79.69</v>
          </cell>
          <cell r="E1351">
            <v>79.35</v>
          </cell>
        </row>
        <row r="1352">
          <cell r="A1352">
            <v>20120612</v>
          </cell>
          <cell r="B1352">
            <v>41072</v>
          </cell>
          <cell r="C1352">
            <v>79.43</v>
          </cell>
          <cell r="D1352">
            <v>79.66</v>
          </cell>
          <cell r="E1352">
            <v>79.17</v>
          </cell>
        </row>
        <row r="1353">
          <cell r="A1353">
            <v>20120613</v>
          </cell>
          <cell r="B1353">
            <v>41073</v>
          </cell>
          <cell r="C1353">
            <v>79.53</v>
          </cell>
          <cell r="D1353">
            <v>79.71</v>
          </cell>
          <cell r="E1353">
            <v>79.3</v>
          </cell>
        </row>
        <row r="1354">
          <cell r="A1354">
            <v>20120614</v>
          </cell>
          <cell r="B1354">
            <v>41074</v>
          </cell>
          <cell r="C1354">
            <v>79.45</v>
          </cell>
          <cell r="D1354">
            <v>79.45</v>
          </cell>
          <cell r="E1354">
            <v>79.16</v>
          </cell>
        </row>
        <row r="1355">
          <cell r="A1355">
            <v>20120615</v>
          </cell>
          <cell r="B1355">
            <v>41075</v>
          </cell>
          <cell r="C1355">
            <v>79.37</v>
          </cell>
          <cell r="D1355">
            <v>79.48</v>
          </cell>
          <cell r="E1355">
            <v>78.6</v>
          </cell>
        </row>
        <row r="1356">
          <cell r="A1356">
            <v>20120618</v>
          </cell>
          <cell r="B1356">
            <v>41078</v>
          </cell>
          <cell r="C1356">
            <v>78.97</v>
          </cell>
          <cell r="D1356">
            <v>79.27</v>
          </cell>
          <cell r="E1356">
            <v>78.86</v>
          </cell>
        </row>
        <row r="1357">
          <cell r="A1357">
            <v>20120619</v>
          </cell>
          <cell r="B1357">
            <v>41079</v>
          </cell>
          <cell r="C1357">
            <v>79.07</v>
          </cell>
          <cell r="D1357">
            <v>79.09</v>
          </cell>
          <cell r="E1357">
            <v>78.84</v>
          </cell>
        </row>
        <row r="1358">
          <cell r="A1358">
            <v>20120620</v>
          </cell>
          <cell r="B1358">
            <v>41080</v>
          </cell>
          <cell r="C1358">
            <v>78.92</v>
          </cell>
          <cell r="D1358">
            <v>79.66</v>
          </cell>
          <cell r="E1358">
            <v>78.79</v>
          </cell>
        </row>
        <row r="1359">
          <cell r="A1359">
            <v>20120621</v>
          </cell>
          <cell r="B1359">
            <v>41081</v>
          </cell>
          <cell r="C1359">
            <v>79.47</v>
          </cell>
          <cell r="D1359">
            <v>80.3</v>
          </cell>
          <cell r="E1359">
            <v>79.38</v>
          </cell>
        </row>
        <row r="1360">
          <cell r="A1360">
            <v>20120622</v>
          </cell>
          <cell r="B1360">
            <v>41082</v>
          </cell>
          <cell r="C1360">
            <v>80.23</v>
          </cell>
          <cell r="D1360">
            <v>80.54</v>
          </cell>
          <cell r="E1360">
            <v>80</v>
          </cell>
        </row>
        <row r="1361">
          <cell r="A1361">
            <v>20120625</v>
          </cell>
          <cell r="B1361">
            <v>41085</v>
          </cell>
          <cell r="C1361">
            <v>80.54</v>
          </cell>
          <cell r="D1361">
            <v>80.59</v>
          </cell>
          <cell r="E1361">
            <v>79.44</v>
          </cell>
        </row>
        <row r="1362">
          <cell r="A1362">
            <v>20120626</v>
          </cell>
          <cell r="B1362">
            <v>41086</v>
          </cell>
          <cell r="C1362">
            <v>79.67</v>
          </cell>
          <cell r="D1362">
            <v>79.75</v>
          </cell>
          <cell r="E1362">
            <v>79.23</v>
          </cell>
        </row>
        <row r="1363">
          <cell r="A1363">
            <v>20120627</v>
          </cell>
          <cell r="B1363">
            <v>41087</v>
          </cell>
          <cell r="C1363">
            <v>79.48</v>
          </cell>
          <cell r="D1363">
            <v>79.83</v>
          </cell>
          <cell r="E1363">
            <v>79.35</v>
          </cell>
        </row>
        <row r="1364">
          <cell r="A1364">
            <v>20120628</v>
          </cell>
          <cell r="B1364">
            <v>41088</v>
          </cell>
          <cell r="C1364">
            <v>79.72</v>
          </cell>
          <cell r="D1364">
            <v>79.74</v>
          </cell>
          <cell r="E1364">
            <v>79.22</v>
          </cell>
        </row>
        <row r="1365">
          <cell r="A1365">
            <v>20120629</v>
          </cell>
          <cell r="B1365">
            <v>41089</v>
          </cell>
          <cell r="C1365">
            <v>79.44</v>
          </cell>
          <cell r="D1365">
            <v>79.96</v>
          </cell>
          <cell r="E1365">
            <v>79.13</v>
          </cell>
        </row>
        <row r="1366">
          <cell r="A1366">
            <v>20120702</v>
          </cell>
          <cell r="B1366">
            <v>41092</v>
          </cell>
          <cell r="C1366">
            <v>79.96</v>
          </cell>
          <cell r="D1366">
            <v>79.96</v>
          </cell>
          <cell r="E1366">
            <v>79.31</v>
          </cell>
        </row>
        <row r="1367">
          <cell r="A1367">
            <v>20120703</v>
          </cell>
          <cell r="B1367">
            <v>41093</v>
          </cell>
          <cell r="C1367">
            <v>79.48</v>
          </cell>
          <cell r="D1367">
            <v>79.9</v>
          </cell>
          <cell r="E1367">
            <v>79.41</v>
          </cell>
        </row>
        <row r="1368">
          <cell r="A1368">
            <v>20120704</v>
          </cell>
          <cell r="B1368">
            <v>41094</v>
          </cell>
          <cell r="C1368">
            <v>79.79</v>
          </cell>
          <cell r="D1368">
            <v>79.87</v>
          </cell>
          <cell r="E1368">
            <v>79.59</v>
          </cell>
        </row>
        <row r="1369">
          <cell r="A1369">
            <v>20120705</v>
          </cell>
          <cell r="B1369">
            <v>41095</v>
          </cell>
          <cell r="C1369">
            <v>79.83</v>
          </cell>
          <cell r="D1369">
            <v>80.06</v>
          </cell>
          <cell r="E1369">
            <v>79.56</v>
          </cell>
        </row>
        <row r="1370">
          <cell r="A1370">
            <v>20120706</v>
          </cell>
          <cell r="B1370">
            <v>41096</v>
          </cell>
          <cell r="C1370">
            <v>79.9</v>
          </cell>
          <cell r="D1370">
            <v>80</v>
          </cell>
          <cell r="E1370">
            <v>79.45</v>
          </cell>
        </row>
        <row r="1371">
          <cell r="A1371">
            <v>20120709</v>
          </cell>
          <cell r="B1371">
            <v>41099</v>
          </cell>
          <cell r="C1371">
            <v>79.63</v>
          </cell>
          <cell r="D1371">
            <v>79.73</v>
          </cell>
          <cell r="E1371">
            <v>79.42</v>
          </cell>
        </row>
        <row r="1372">
          <cell r="A1372">
            <v>20120710</v>
          </cell>
          <cell r="B1372">
            <v>41100</v>
          </cell>
          <cell r="C1372">
            <v>79.55</v>
          </cell>
          <cell r="D1372">
            <v>79.59</v>
          </cell>
          <cell r="E1372">
            <v>79.21</v>
          </cell>
        </row>
        <row r="1373">
          <cell r="A1373">
            <v>20120711</v>
          </cell>
          <cell r="B1373">
            <v>41101</v>
          </cell>
          <cell r="C1373">
            <v>79.38</v>
          </cell>
          <cell r="D1373">
            <v>79.76</v>
          </cell>
          <cell r="E1373">
            <v>79.13</v>
          </cell>
        </row>
        <row r="1374">
          <cell r="A1374">
            <v>20120712</v>
          </cell>
          <cell r="B1374">
            <v>41102</v>
          </cell>
          <cell r="C1374">
            <v>79.7</v>
          </cell>
          <cell r="D1374">
            <v>79.91</v>
          </cell>
          <cell r="E1374">
            <v>79.17</v>
          </cell>
        </row>
        <row r="1375">
          <cell r="A1375">
            <v>20120713</v>
          </cell>
          <cell r="B1375">
            <v>41103</v>
          </cell>
          <cell r="C1375">
            <v>79.26</v>
          </cell>
          <cell r="D1375">
            <v>79.36</v>
          </cell>
          <cell r="E1375">
            <v>79.05</v>
          </cell>
        </row>
        <row r="1376">
          <cell r="A1376">
            <v>20120716</v>
          </cell>
          <cell r="B1376">
            <v>41106</v>
          </cell>
          <cell r="C1376">
            <v>79.16</v>
          </cell>
          <cell r="D1376">
            <v>79.19</v>
          </cell>
          <cell r="E1376">
            <v>78.68</v>
          </cell>
        </row>
        <row r="1377">
          <cell r="A1377">
            <v>20120717</v>
          </cell>
          <cell r="B1377">
            <v>41107</v>
          </cell>
          <cell r="C1377">
            <v>78.83</v>
          </cell>
          <cell r="D1377">
            <v>79.14</v>
          </cell>
          <cell r="E1377">
            <v>78.79</v>
          </cell>
        </row>
        <row r="1378">
          <cell r="A1378">
            <v>20120718</v>
          </cell>
          <cell r="B1378">
            <v>41108</v>
          </cell>
          <cell r="C1378">
            <v>79.06</v>
          </cell>
          <cell r="D1378">
            <v>79.12</v>
          </cell>
          <cell r="E1378">
            <v>78.75</v>
          </cell>
        </row>
        <row r="1379">
          <cell r="A1379">
            <v>20120719</v>
          </cell>
          <cell r="B1379">
            <v>41109</v>
          </cell>
          <cell r="C1379">
            <v>78.79</v>
          </cell>
          <cell r="D1379">
            <v>78.8</v>
          </cell>
          <cell r="E1379">
            <v>78.42</v>
          </cell>
        </row>
        <row r="1380">
          <cell r="A1380">
            <v>20120720</v>
          </cell>
          <cell r="B1380">
            <v>41110</v>
          </cell>
          <cell r="C1380">
            <v>78.57</v>
          </cell>
          <cell r="D1380">
            <v>78.78</v>
          </cell>
          <cell r="E1380">
            <v>78.45</v>
          </cell>
        </row>
        <row r="1381">
          <cell r="A1381">
            <v>20120723</v>
          </cell>
          <cell r="B1381">
            <v>41113</v>
          </cell>
          <cell r="C1381">
            <v>78.49</v>
          </cell>
          <cell r="D1381">
            <v>78.49</v>
          </cell>
          <cell r="E1381">
            <v>77.94</v>
          </cell>
        </row>
        <row r="1382">
          <cell r="A1382">
            <v>20120724</v>
          </cell>
          <cell r="B1382">
            <v>41114</v>
          </cell>
          <cell r="C1382">
            <v>78.36</v>
          </cell>
          <cell r="D1382">
            <v>78.36</v>
          </cell>
          <cell r="E1382">
            <v>78.09</v>
          </cell>
        </row>
        <row r="1383">
          <cell r="A1383">
            <v>20120725</v>
          </cell>
          <cell r="B1383">
            <v>41115</v>
          </cell>
          <cell r="C1383">
            <v>78.16</v>
          </cell>
          <cell r="D1383">
            <v>78.25</v>
          </cell>
          <cell r="E1383">
            <v>78.07</v>
          </cell>
        </row>
        <row r="1384">
          <cell r="A1384">
            <v>20120726</v>
          </cell>
          <cell r="B1384">
            <v>41116</v>
          </cell>
          <cell r="C1384">
            <v>78.14</v>
          </cell>
          <cell r="D1384">
            <v>78.28</v>
          </cell>
          <cell r="E1384">
            <v>78.01</v>
          </cell>
        </row>
        <row r="1385">
          <cell r="A1385">
            <v>20120727</v>
          </cell>
          <cell r="B1385">
            <v>41117</v>
          </cell>
          <cell r="C1385">
            <v>78.19</v>
          </cell>
          <cell r="D1385">
            <v>78.65</v>
          </cell>
          <cell r="E1385">
            <v>78.07</v>
          </cell>
        </row>
        <row r="1386">
          <cell r="A1386">
            <v>20120730</v>
          </cell>
          <cell r="B1386">
            <v>41120</v>
          </cell>
          <cell r="C1386">
            <v>78.52</v>
          </cell>
          <cell r="D1386">
            <v>78.52</v>
          </cell>
          <cell r="E1386">
            <v>78.11</v>
          </cell>
        </row>
        <row r="1387">
          <cell r="A1387">
            <v>20120731</v>
          </cell>
          <cell r="B1387">
            <v>41121</v>
          </cell>
          <cell r="C1387">
            <v>78.17</v>
          </cell>
          <cell r="D1387">
            <v>78.27</v>
          </cell>
          <cell r="E1387">
            <v>78.03</v>
          </cell>
        </row>
        <row r="1388">
          <cell r="A1388">
            <v>20120801</v>
          </cell>
          <cell r="B1388">
            <v>41122</v>
          </cell>
          <cell r="C1388">
            <v>78.11</v>
          </cell>
          <cell r="D1388">
            <v>78.47</v>
          </cell>
          <cell r="E1388">
            <v>77.9</v>
          </cell>
        </row>
        <row r="1389">
          <cell r="A1389">
            <v>20120802</v>
          </cell>
          <cell r="B1389">
            <v>41123</v>
          </cell>
          <cell r="C1389">
            <v>78.41</v>
          </cell>
          <cell r="D1389">
            <v>78.51</v>
          </cell>
          <cell r="E1389">
            <v>78.11</v>
          </cell>
        </row>
        <row r="1390">
          <cell r="A1390">
            <v>20120803</v>
          </cell>
          <cell r="B1390">
            <v>41124</v>
          </cell>
          <cell r="C1390">
            <v>78.23</v>
          </cell>
          <cell r="D1390">
            <v>78.74</v>
          </cell>
          <cell r="E1390">
            <v>78.07</v>
          </cell>
        </row>
        <row r="1391">
          <cell r="A1391">
            <v>20120806</v>
          </cell>
          <cell r="B1391">
            <v>41127</v>
          </cell>
          <cell r="C1391">
            <v>78.57</v>
          </cell>
          <cell r="D1391">
            <v>78.61</v>
          </cell>
          <cell r="E1391">
            <v>78.14</v>
          </cell>
        </row>
        <row r="1392">
          <cell r="A1392">
            <v>20120807</v>
          </cell>
          <cell r="B1392">
            <v>41128</v>
          </cell>
          <cell r="C1392">
            <v>78.21</v>
          </cell>
          <cell r="D1392">
            <v>78.71</v>
          </cell>
          <cell r="E1392">
            <v>78.15</v>
          </cell>
        </row>
        <row r="1393">
          <cell r="A1393">
            <v>20120808</v>
          </cell>
          <cell r="B1393">
            <v>41129</v>
          </cell>
          <cell r="C1393">
            <v>78.59</v>
          </cell>
          <cell r="D1393">
            <v>78.66</v>
          </cell>
          <cell r="E1393">
            <v>78.23</v>
          </cell>
        </row>
        <row r="1394">
          <cell r="A1394">
            <v>20120809</v>
          </cell>
          <cell r="B1394">
            <v>41130</v>
          </cell>
          <cell r="C1394">
            <v>78.43</v>
          </cell>
          <cell r="D1394">
            <v>78.76</v>
          </cell>
          <cell r="E1394">
            <v>78.29</v>
          </cell>
        </row>
        <row r="1395">
          <cell r="A1395">
            <v>20120810</v>
          </cell>
          <cell r="B1395">
            <v>41131</v>
          </cell>
          <cell r="C1395">
            <v>78.55</v>
          </cell>
          <cell r="D1395">
            <v>78.61</v>
          </cell>
          <cell r="E1395">
            <v>78.16</v>
          </cell>
        </row>
        <row r="1396">
          <cell r="A1396">
            <v>20120813</v>
          </cell>
          <cell r="B1396">
            <v>41134</v>
          </cell>
          <cell r="C1396">
            <v>78.24</v>
          </cell>
          <cell r="D1396">
            <v>78.34</v>
          </cell>
          <cell r="E1396">
            <v>78.16</v>
          </cell>
        </row>
        <row r="1397">
          <cell r="A1397">
            <v>20120814</v>
          </cell>
          <cell r="B1397">
            <v>41135</v>
          </cell>
          <cell r="C1397">
            <v>78.31</v>
          </cell>
          <cell r="D1397">
            <v>78.9</v>
          </cell>
          <cell r="E1397">
            <v>78.29</v>
          </cell>
        </row>
        <row r="1398">
          <cell r="A1398">
            <v>20120815</v>
          </cell>
          <cell r="B1398">
            <v>41136</v>
          </cell>
          <cell r="C1398">
            <v>78.73</v>
          </cell>
          <cell r="D1398">
            <v>79.02</v>
          </cell>
          <cell r="E1398">
            <v>78.58</v>
          </cell>
        </row>
        <row r="1399">
          <cell r="A1399">
            <v>20120816</v>
          </cell>
          <cell r="B1399">
            <v>41137</v>
          </cell>
          <cell r="C1399">
            <v>78.9</v>
          </cell>
          <cell r="D1399">
            <v>79.37</v>
          </cell>
          <cell r="E1399">
            <v>78.88</v>
          </cell>
        </row>
        <row r="1400">
          <cell r="A1400">
            <v>20120817</v>
          </cell>
          <cell r="B1400">
            <v>41138</v>
          </cell>
          <cell r="C1400">
            <v>79.33</v>
          </cell>
          <cell r="D1400">
            <v>79.54</v>
          </cell>
          <cell r="E1400">
            <v>79.23</v>
          </cell>
        </row>
        <row r="1401">
          <cell r="A1401">
            <v>20120820</v>
          </cell>
          <cell r="B1401">
            <v>41141</v>
          </cell>
          <cell r="C1401">
            <v>79.51</v>
          </cell>
          <cell r="D1401">
            <v>79.63</v>
          </cell>
          <cell r="E1401">
            <v>79.31</v>
          </cell>
        </row>
        <row r="1402">
          <cell r="A1402">
            <v>20120821</v>
          </cell>
          <cell r="B1402">
            <v>41142</v>
          </cell>
          <cell r="C1402">
            <v>79.41</v>
          </cell>
          <cell r="D1402">
            <v>79.49</v>
          </cell>
          <cell r="E1402">
            <v>79.22</v>
          </cell>
        </row>
        <row r="1403">
          <cell r="A1403">
            <v>20120822</v>
          </cell>
          <cell r="B1403">
            <v>41143</v>
          </cell>
          <cell r="C1403">
            <v>79.27</v>
          </cell>
          <cell r="D1403">
            <v>79.34</v>
          </cell>
          <cell r="E1403">
            <v>78.34</v>
          </cell>
        </row>
        <row r="1404">
          <cell r="A1404">
            <v>20120823</v>
          </cell>
          <cell r="B1404">
            <v>41144</v>
          </cell>
          <cell r="C1404">
            <v>78.56</v>
          </cell>
          <cell r="D1404">
            <v>78.66</v>
          </cell>
          <cell r="E1404">
            <v>78.37</v>
          </cell>
        </row>
        <row r="1405">
          <cell r="A1405">
            <v>20120824</v>
          </cell>
          <cell r="B1405">
            <v>41145</v>
          </cell>
          <cell r="C1405">
            <v>78.47</v>
          </cell>
          <cell r="D1405">
            <v>78.68</v>
          </cell>
          <cell r="E1405">
            <v>78.43</v>
          </cell>
        </row>
        <row r="1406">
          <cell r="A1406">
            <v>20120827</v>
          </cell>
          <cell r="B1406">
            <v>41148</v>
          </cell>
          <cell r="C1406">
            <v>78.68</v>
          </cell>
          <cell r="D1406">
            <v>78.81</v>
          </cell>
          <cell r="E1406">
            <v>78.62</v>
          </cell>
        </row>
        <row r="1407">
          <cell r="A1407">
            <v>20120828</v>
          </cell>
          <cell r="B1407">
            <v>41149</v>
          </cell>
          <cell r="C1407">
            <v>78.74</v>
          </cell>
          <cell r="D1407">
            <v>78.76</v>
          </cell>
          <cell r="E1407">
            <v>78.45</v>
          </cell>
        </row>
        <row r="1408">
          <cell r="A1408">
            <v>20120829</v>
          </cell>
          <cell r="B1408">
            <v>41150</v>
          </cell>
          <cell r="C1408">
            <v>78.51</v>
          </cell>
          <cell r="D1408">
            <v>78.76</v>
          </cell>
          <cell r="E1408">
            <v>78.48</v>
          </cell>
        </row>
        <row r="1409">
          <cell r="A1409">
            <v>20120830</v>
          </cell>
          <cell r="B1409">
            <v>41151</v>
          </cell>
          <cell r="C1409">
            <v>78.7</v>
          </cell>
          <cell r="D1409">
            <v>78.73</v>
          </cell>
          <cell r="E1409">
            <v>78.49</v>
          </cell>
        </row>
        <row r="1410">
          <cell r="A1410">
            <v>20120831</v>
          </cell>
          <cell r="B1410">
            <v>41152</v>
          </cell>
          <cell r="C1410">
            <v>78.61</v>
          </cell>
          <cell r="D1410">
            <v>78.62</v>
          </cell>
          <cell r="E1410">
            <v>78.18</v>
          </cell>
        </row>
        <row r="1411">
          <cell r="A1411">
            <v>20120903</v>
          </cell>
          <cell r="B1411">
            <v>41155</v>
          </cell>
          <cell r="C1411">
            <v>78.32</v>
          </cell>
          <cell r="D1411">
            <v>78.37</v>
          </cell>
          <cell r="E1411">
            <v>78.19</v>
          </cell>
        </row>
        <row r="1412">
          <cell r="A1412">
            <v>20120904</v>
          </cell>
          <cell r="B1412">
            <v>41156</v>
          </cell>
          <cell r="C1412">
            <v>78.29</v>
          </cell>
          <cell r="D1412">
            <v>78.44</v>
          </cell>
          <cell r="E1412">
            <v>78.26</v>
          </cell>
        </row>
        <row r="1413">
          <cell r="A1413">
            <v>20120905</v>
          </cell>
          <cell r="B1413">
            <v>41157</v>
          </cell>
          <cell r="C1413">
            <v>78.41</v>
          </cell>
          <cell r="D1413">
            <v>78.5</v>
          </cell>
          <cell r="E1413">
            <v>78.3</v>
          </cell>
        </row>
        <row r="1414">
          <cell r="A1414">
            <v>20120906</v>
          </cell>
          <cell r="B1414">
            <v>41158</v>
          </cell>
          <cell r="C1414">
            <v>78.37</v>
          </cell>
          <cell r="D1414">
            <v>79</v>
          </cell>
          <cell r="E1414">
            <v>78.36</v>
          </cell>
        </row>
        <row r="1415">
          <cell r="A1415">
            <v>20120907</v>
          </cell>
          <cell r="B1415">
            <v>41159</v>
          </cell>
          <cell r="C1415">
            <v>78.87</v>
          </cell>
          <cell r="D1415">
            <v>78.99</v>
          </cell>
          <cell r="E1415">
            <v>78</v>
          </cell>
        </row>
        <row r="1416">
          <cell r="A1416">
            <v>20120910</v>
          </cell>
          <cell r="B1416">
            <v>41162</v>
          </cell>
          <cell r="C1416">
            <v>78.27</v>
          </cell>
          <cell r="D1416">
            <v>78.3</v>
          </cell>
          <cell r="E1416">
            <v>78.18</v>
          </cell>
        </row>
        <row r="1417">
          <cell r="A1417">
            <v>20120911</v>
          </cell>
          <cell r="B1417">
            <v>41163</v>
          </cell>
          <cell r="C1417">
            <v>78.26</v>
          </cell>
          <cell r="D1417">
            <v>78.26</v>
          </cell>
          <cell r="E1417">
            <v>77.7</v>
          </cell>
        </row>
        <row r="1418">
          <cell r="A1418">
            <v>20120912</v>
          </cell>
          <cell r="B1418">
            <v>41164</v>
          </cell>
          <cell r="C1418">
            <v>77.77</v>
          </cell>
          <cell r="D1418">
            <v>77.96</v>
          </cell>
          <cell r="E1418">
            <v>77.72</v>
          </cell>
        </row>
        <row r="1419">
          <cell r="A1419">
            <v>20120913</v>
          </cell>
          <cell r="B1419">
            <v>41165</v>
          </cell>
          <cell r="C1419">
            <v>77.81</v>
          </cell>
          <cell r="D1419">
            <v>77.88</v>
          </cell>
          <cell r="E1419">
            <v>77.08</v>
          </cell>
        </row>
        <row r="1420">
          <cell r="A1420">
            <v>20120914</v>
          </cell>
          <cell r="B1420">
            <v>41166</v>
          </cell>
          <cell r="C1420">
            <v>77.52</v>
          </cell>
          <cell r="D1420">
            <v>78.36</v>
          </cell>
          <cell r="E1420">
            <v>77.45</v>
          </cell>
        </row>
        <row r="1421">
          <cell r="A1421">
            <v>20120917</v>
          </cell>
          <cell r="B1421">
            <v>41169</v>
          </cell>
          <cell r="C1421">
            <v>78.36</v>
          </cell>
          <cell r="D1421">
            <v>78.89</v>
          </cell>
          <cell r="E1421">
            <v>78.16</v>
          </cell>
        </row>
        <row r="1422">
          <cell r="A1422">
            <v>20120918</v>
          </cell>
          <cell r="B1422">
            <v>41170</v>
          </cell>
          <cell r="C1422">
            <v>78.72</v>
          </cell>
          <cell r="D1422">
            <v>78.84</v>
          </cell>
          <cell r="E1422">
            <v>78.48</v>
          </cell>
        </row>
        <row r="1423">
          <cell r="A1423">
            <v>20120919</v>
          </cell>
          <cell r="B1423">
            <v>41171</v>
          </cell>
          <cell r="C1423">
            <v>78.77</v>
          </cell>
          <cell r="D1423">
            <v>79.19</v>
          </cell>
          <cell r="E1423">
            <v>78.24</v>
          </cell>
        </row>
        <row r="1424">
          <cell r="A1424">
            <v>20120920</v>
          </cell>
          <cell r="B1424">
            <v>41172</v>
          </cell>
          <cell r="C1424">
            <v>78.35</v>
          </cell>
          <cell r="D1424">
            <v>78.43</v>
          </cell>
          <cell r="E1424">
            <v>78.02</v>
          </cell>
        </row>
        <row r="1425">
          <cell r="A1425">
            <v>20120921</v>
          </cell>
          <cell r="B1425">
            <v>41173</v>
          </cell>
          <cell r="C1425">
            <v>78.23</v>
          </cell>
          <cell r="D1425">
            <v>78.34</v>
          </cell>
          <cell r="E1425">
            <v>78.1</v>
          </cell>
        </row>
        <row r="1426">
          <cell r="A1426">
            <v>20120924</v>
          </cell>
          <cell r="B1426">
            <v>41176</v>
          </cell>
          <cell r="C1426">
            <v>78.2</v>
          </cell>
          <cell r="D1426">
            <v>78.2</v>
          </cell>
          <cell r="E1426">
            <v>77.8</v>
          </cell>
        </row>
        <row r="1427">
          <cell r="A1427">
            <v>20120925</v>
          </cell>
          <cell r="B1427">
            <v>41177</v>
          </cell>
          <cell r="C1427">
            <v>77.83</v>
          </cell>
          <cell r="D1427">
            <v>77.9</v>
          </cell>
          <cell r="E1427">
            <v>77.65</v>
          </cell>
        </row>
        <row r="1428">
          <cell r="A1428">
            <v>20120926</v>
          </cell>
          <cell r="B1428">
            <v>41178</v>
          </cell>
          <cell r="C1428">
            <v>77.78</v>
          </cell>
          <cell r="D1428">
            <v>77.88</v>
          </cell>
          <cell r="E1428">
            <v>77.58</v>
          </cell>
        </row>
        <row r="1429">
          <cell r="A1429">
            <v>20120927</v>
          </cell>
          <cell r="B1429">
            <v>41179</v>
          </cell>
          <cell r="C1429">
            <v>77.72</v>
          </cell>
          <cell r="D1429">
            <v>77.74</v>
          </cell>
          <cell r="E1429">
            <v>77.57</v>
          </cell>
        </row>
        <row r="1430">
          <cell r="A1430">
            <v>20120928</v>
          </cell>
          <cell r="B1430">
            <v>41180</v>
          </cell>
          <cell r="C1430">
            <v>77.6</v>
          </cell>
          <cell r="D1430">
            <v>78.08</v>
          </cell>
          <cell r="E1430">
            <v>77.41</v>
          </cell>
        </row>
        <row r="1431">
          <cell r="A1431">
            <v>20121001</v>
          </cell>
          <cell r="B1431">
            <v>41183</v>
          </cell>
          <cell r="C1431">
            <v>77.94</v>
          </cell>
          <cell r="D1431">
            <v>78.12</v>
          </cell>
          <cell r="E1431">
            <v>77.78</v>
          </cell>
        </row>
        <row r="1432">
          <cell r="A1432">
            <v>20121002</v>
          </cell>
          <cell r="B1432">
            <v>41184</v>
          </cell>
          <cell r="C1432">
            <v>77.97</v>
          </cell>
          <cell r="D1432">
            <v>78.18</v>
          </cell>
          <cell r="E1432">
            <v>77.97</v>
          </cell>
        </row>
        <row r="1433">
          <cell r="A1433">
            <v>20121003</v>
          </cell>
          <cell r="B1433">
            <v>41185</v>
          </cell>
          <cell r="C1433">
            <v>78.15</v>
          </cell>
          <cell r="D1433">
            <v>78.54</v>
          </cell>
          <cell r="E1433">
            <v>78.11</v>
          </cell>
        </row>
        <row r="1434">
          <cell r="A1434">
            <v>20121004</v>
          </cell>
          <cell r="B1434">
            <v>41186</v>
          </cell>
          <cell r="C1434">
            <v>78.51</v>
          </cell>
          <cell r="D1434">
            <v>78.69</v>
          </cell>
          <cell r="E1434">
            <v>78.28</v>
          </cell>
        </row>
        <row r="1435">
          <cell r="A1435">
            <v>20121005</v>
          </cell>
          <cell r="B1435">
            <v>41187</v>
          </cell>
          <cell r="C1435">
            <v>78.47</v>
          </cell>
          <cell r="D1435">
            <v>78.84</v>
          </cell>
          <cell r="E1435">
            <v>78.27</v>
          </cell>
        </row>
        <row r="1436">
          <cell r="A1436">
            <v>20121008</v>
          </cell>
          <cell r="B1436">
            <v>41190</v>
          </cell>
          <cell r="C1436">
            <v>78.69</v>
          </cell>
          <cell r="D1436">
            <v>78.73</v>
          </cell>
          <cell r="E1436">
            <v>78.1</v>
          </cell>
        </row>
        <row r="1437">
          <cell r="A1437">
            <v>20121009</v>
          </cell>
          <cell r="B1437">
            <v>41191</v>
          </cell>
          <cell r="C1437">
            <v>78.3</v>
          </cell>
          <cell r="D1437">
            <v>78.4</v>
          </cell>
          <cell r="E1437">
            <v>78.16</v>
          </cell>
        </row>
        <row r="1438">
          <cell r="A1438">
            <v>20121010</v>
          </cell>
          <cell r="B1438">
            <v>41192</v>
          </cell>
          <cell r="C1438">
            <v>78.24</v>
          </cell>
          <cell r="D1438">
            <v>78.34</v>
          </cell>
          <cell r="E1438">
            <v>78.12</v>
          </cell>
        </row>
        <row r="1439">
          <cell r="A1439">
            <v>20121011</v>
          </cell>
          <cell r="B1439">
            <v>41193</v>
          </cell>
          <cell r="C1439">
            <v>78.19</v>
          </cell>
          <cell r="D1439">
            <v>78.53</v>
          </cell>
          <cell r="E1439">
            <v>77.94</v>
          </cell>
        </row>
        <row r="1440">
          <cell r="A1440">
            <v>20121012</v>
          </cell>
          <cell r="B1440">
            <v>41194</v>
          </cell>
          <cell r="C1440">
            <v>78.34</v>
          </cell>
          <cell r="D1440">
            <v>78.5</v>
          </cell>
          <cell r="E1440">
            <v>78.3</v>
          </cell>
        </row>
        <row r="1441">
          <cell r="A1441">
            <v>20121015</v>
          </cell>
          <cell r="B1441">
            <v>41197</v>
          </cell>
          <cell r="C1441">
            <v>78.42</v>
          </cell>
          <cell r="D1441">
            <v>78.81</v>
          </cell>
          <cell r="E1441">
            <v>78.32</v>
          </cell>
        </row>
        <row r="1442">
          <cell r="A1442">
            <v>20121016</v>
          </cell>
          <cell r="B1442">
            <v>41198</v>
          </cell>
          <cell r="C1442">
            <v>78.66</v>
          </cell>
          <cell r="D1442">
            <v>78.96</v>
          </cell>
          <cell r="E1442">
            <v>78.65</v>
          </cell>
        </row>
        <row r="1443">
          <cell r="A1443">
            <v>20121017</v>
          </cell>
          <cell r="B1443">
            <v>41199</v>
          </cell>
          <cell r="C1443">
            <v>78.87</v>
          </cell>
          <cell r="D1443">
            <v>79.02</v>
          </cell>
          <cell r="E1443">
            <v>78.57</v>
          </cell>
        </row>
        <row r="1444">
          <cell r="A1444">
            <v>20121018</v>
          </cell>
          <cell r="B1444">
            <v>41200</v>
          </cell>
          <cell r="C1444">
            <v>78.95</v>
          </cell>
          <cell r="D1444">
            <v>79.43</v>
          </cell>
          <cell r="E1444">
            <v>78.93</v>
          </cell>
        </row>
        <row r="1445">
          <cell r="A1445">
            <v>20121019</v>
          </cell>
          <cell r="B1445">
            <v>41201</v>
          </cell>
          <cell r="C1445">
            <v>79.26</v>
          </cell>
          <cell r="D1445">
            <v>79.4</v>
          </cell>
          <cell r="E1445">
            <v>79.13</v>
          </cell>
        </row>
        <row r="1446">
          <cell r="A1446">
            <v>20121022</v>
          </cell>
          <cell r="B1446">
            <v>41204</v>
          </cell>
          <cell r="C1446">
            <v>79.26</v>
          </cell>
          <cell r="D1446">
            <v>79.96</v>
          </cell>
          <cell r="E1446">
            <v>79.2</v>
          </cell>
        </row>
        <row r="1447">
          <cell r="A1447">
            <v>20121023</v>
          </cell>
          <cell r="B1447">
            <v>41205</v>
          </cell>
          <cell r="C1447">
            <v>79.94</v>
          </cell>
          <cell r="D1447">
            <v>79.98</v>
          </cell>
          <cell r="E1447">
            <v>79.71</v>
          </cell>
        </row>
        <row r="1448">
          <cell r="A1448">
            <v>20121024</v>
          </cell>
          <cell r="B1448">
            <v>41206</v>
          </cell>
          <cell r="C1448">
            <v>79.83</v>
          </cell>
          <cell r="D1448">
            <v>79.89</v>
          </cell>
          <cell r="E1448">
            <v>79.68</v>
          </cell>
        </row>
        <row r="1449">
          <cell r="A1449">
            <v>20121025</v>
          </cell>
          <cell r="B1449">
            <v>41207</v>
          </cell>
          <cell r="C1449">
            <v>79.77</v>
          </cell>
          <cell r="D1449">
            <v>80.31</v>
          </cell>
          <cell r="E1449">
            <v>79.77</v>
          </cell>
        </row>
        <row r="1450">
          <cell r="A1450">
            <v>20121026</v>
          </cell>
          <cell r="B1450">
            <v>41208</v>
          </cell>
          <cell r="C1450">
            <v>80.31</v>
          </cell>
          <cell r="D1450">
            <v>80.36</v>
          </cell>
          <cell r="E1450">
            <v>79.49</v>
          </cell>
        </row>
        <row r="1451">
          <cell r="A1451">
            <v>20121029</v>
          </cell>
          <cell r="B1451">
            <v>41211</v>
          </cell>
          <cell r="C1451">
            <v>79.62</v>
          </cell>
          <cell r="D1451">
            <v>79.81</v>
          </cell>
          <cell r="E1451">
            <v>79.52</v>
          </cell>
        </row>
        <row r="1452">
          <cell r="A1452">
            <v>20121030</v>
          </cell>
          <cell r="B1452">
            <v>41212</v>
          </cell>
          <cell r="C1452">
            <v>79.79</v>
          </cell>
          <cell r="D1452">
            <v>80.07</v>
          </cell>
          <cell r="E1452">
            <v>79.28</v>
          </cell>
        </row>
        <row r="1453">
          <cell r="A1453">
            <v>20121031</v>
          </cell>
          <cell r="B1453">
            <v>41213</v>
          </cell>
          <cell r="C1453">
            <v>79.59</v>
          </cell>
          <cell r="D1453">
            <v>79.93</v>
          </cell>
          <cell r="E1453">
            <v>79.52</v>
          </cell>
        </row>
        <row r="1454">
          <cell r="A1454">
            <v>20121101</v>
          </cell>
          <cell r="B1454">
            <v>41214</v>
          </cell>
          <cell r="C1454">
            <v>79.75</v>
          </cell>
          <cell r="D1454">
            <v>80.17</v>
          </cell>
          <cell r="E1454">
            <v>79.73</v>
          </cell>
        </row>
        <row r="1455">
          <cell r="A1455">
            <v>20121102</v>
          </cell>
          <cell r="B1455">
            <v>41215</v>
          </cell>
          <cell r="C1455">
            <v>80.15</v>
          </cell>
          <cell r="D1455">
            <v>80.64</v>
          </cell>
          <cell r="E1455">
            <v>80.09</v>
          </cell>
        </row>
        <row r="1456">
          <cell r="A1456">
            <v>20121105</v>
          </cell>
          <cell r="B1456">
            <v>41218</v>
          </cell>
          <cell r="C1456">
            <v>80.51</v>
          </cell>
          <cell r="D1456">
            <v>80.56</v>
          </cell>
          <cell r="E1456">
            <v>80.15</v>
          </cell>
        </row>
        <row r="1457">
          <cell r="A1457">
            <v>20121106</v>
          </cell>
          <cell r="B1457">
            <v>41219</v>
          </cell>
          <cell r="C1457">
            <v>80.26</v>
          </cell>
          <cell r="D1457">
            <v>80.41</v>
          </cell>
          <cell r="E1457">
            <v>79.95</v>
          </cell>
        </row>
        <row r="1458">
          <cell r="A1458">
            <v>20121107</v>
          </cell>
          <cell r="B1458">
            <v>41220</v>
          </cell>
          <cell r="C1458">
            <v>80.35</v>
          </cell>
          <cell r="D1458">
            <v>80.38</v>
          </cell>
          <cell r="E1458">
            <v>79.75</v>
          </cell>
        </row>
        <row r="1459">
          <cell r="A1459">
            <v>20121108</v>
          </cell>
          <cell r="B1459">
            <v>41221</v>
          </cell>
          <cell r="C1459">
            <v>79.95</v>
          </cell>
          <cell r="D1459">
            <v>80.01</v>
          </cell>
          <cell r="E1459">
            <v>79.32</v>
          </cell>
        </row>
        <row r="1460">
          <cell r="A1460">
            <v>20121109</v>
          </cell>
          <cell r="B1460">
            <v>41222</v>
          </cell>
          <cell r="C1460">
            <v>79.44</v>
          </cell>
          <cell r="D1460">
            <v>79.58</v>
          </cell>
          <cell r="E1460">
            <v>79.07</v>
          </cell>
        </row>
        <row r="1461">
          <cell r="A1461">
            <v>20121112</v>
          </cell>
          <cell r="B1461">
            <v>41225</v>
          </cell>
          <cell r="C1461">
            <v>79.42</v>
          </cell>
          <cell r="D1461">
            <v>79.53</v>
          </cell>
          <cell r="E1461">
            <v>79.35</v>
          </cell>
        </row>
        <row r="1462">
          <cell r="A1462">
            <v>20121113</v>
          </cell>
          <cell r="B1462">
            <v>41226</v>
          </cell>
          <cell r="C1462">
            <v>79.46</v>
          </cell>
          <cell r="D1462">
            <v>79.61</v>
          </cell>
          <cell r="E1462">
            <v>79.21</v>
          </cell>
        </row>
        <row r="1463">
          <cell r="A1463">
            <v>20121114</v>
          </cell>
          <cell r="B1463">
            <v>41227</v>
          </cell>
          <cell r="C1463">
            <v>79.41</v>
          </cell>
          <cell r="D1463">
            <v>80.27</v>
          </cell>
          <cell r="E1463">
            <v>79.39</v>
          </cell>
        </row>
        <row r="1464">
          <cell r="A1464">
            <v>20121115</v>
          </cell>
          <cell r="B1464">
            <v>41228</v>
          </cell>
          <cell r="C1464">
            <v>80.23</v>
          </cell>
          <cell r="D1464">
            <v>81.42</v>
          </cell>
          <cell r="E1464">
            <v>80.1</v>
          </cell>
        </row>
        <row r="1465">
          <cell r="A1465">
            <v>20121116</v>
          </cell>
          <cell r="B1465">
            <v>41229</v>
          </cell>
          <cell r="C1465">
            <v>81.13</v>
          </cell>
          <cell r="D1465">
            <v>81.4</v>
          </cell>
          <cell r="E1465">
            <v>80.89</v>
          </cell>
        </row>
        <row r="1466">
          <cell r="A1466">
            <v>20121119</v>
          </cell>
          <cell r="B1466">
            <v>41232</v>
          </cell>
          <cell r="C1466">
            <v>81.32</v>
          </cell>
          <cell r="D1466">
            <v>81.57</v>
          </cell>
          <cell r="E1466">
            <v>81.07</v>
          </cell>
        </row>
        <row r="1467">
          <cell r="A1467">
            <v>20121120</v>
          </cell>
          <cell r="B1467">
            <v>41233</v>
          </cell>
          <cell r="C1467">
            <v>81.35</v>
          </cell>
          <cell r="D1467">
            <v>81.72</v>
          </cell>
          <cell r="E1467">
            <v>81.13</v>
          </cell>
        </row>
        <row r="1468">
          <cell r="A1468">
            <v>20121121</v>
          </cell>
          <cell r="B1468">
            <v>41234</v>
          </cell>
          <cell r="C1468">
            <v>81.72</v>
          </cell>
          <cell r="D1468">
            <v>82.53</v>
          </cell>
          <cell r="E1468">
            <v>81.65</v>
          </cell>
        </row>
        <row r="1469">
          <cell r="A1469">
            <v>20121122</v>
          </cell>
          <cell r="B1469">
            <v>41235</v>
          </cell>
          <cell r="C1469">
            <v>82.5</v>
          </cell>
          <cell r="D1469">
            <v>82.8</v>
          </cell>
          <cell r="E1469">
            <v>82.26</v>
          </cell>
        </row>
        <row r="1470">
          <cell r="A1470">
            <v>20121123</v>
          </cell>
          <cell r="B1470">
            <v>41236</v>
          </cell>
          <cell r="C1470">
            <v>82.4</v>
          </cell>
          <cell r="D1470">
            <v>82.47</v>
          </cell>
          <cell r="E1470">
            <v>82.05</v>
          </cell>
        </row>
        <row r="1471">
          <cell r="A1471">
            <v>20121126</v>
          </cell>
          <cell r="B1471">
            <v>41239</v>
          </cell>
          <cell r="C1471">
            <v>82.3</v>
          </cell>
          <cell r="D1471">
            <v>82.59</v>
          </cell>
          <cell r="E1471">
            <v>81.92</v>
          </cell>
        </row>
        <row r="1472">
          <cell r="A1472">
            <v>20121127</v>
          </cell>
          <cell r="B1472">
            <v>41240</v>
          </cell>
          <cell r="C1472">
            <v>82.03</v>
          </cell>
          <cell r="D1472">
            <v>82.28</v>
          </cell>
          <cell r="E1472">
            <v>81.85</v>
          </cell>
        </row>
        <row r="1473">
          <cell r="A1473">
            <v>20121128</v>
          </cell>
          <cell r="B1473">
            <v>41241</v>
          </cell>
          <cell r="C1473">
            <v>82.13</v>
          </cell>
          <cell r="D1473">
            <v>82.18</v>
          </cell>
          <cell r="E1473">
            <v>81.68</v>
          </cell>
        </row>
        <row r="1474">
          <cell r="A1474">
            <v>20121129</v>
          </cell>
          <cell r="B1474">
            <v>41242</v>
          </cell>
          <cell r="C1474">
            <v>82.05</v>
          </cell>
          <cell r="D1474">
            <v>82.18</v>
          </cell>
          <cell r="E1474">
            <v>81.91</v>
          </cell>
        </row>
        <row r="1475">
          <cell r="A1475">
            <v>20121130</v>
          </cell>
          <cell r="B1475">
            <v>41243</v>
          </cell>
          <cell r="C1475">
            <v>82.09</v>
          </cell>
          <cell r="D1475">
            <v>82.72</v>
          </cell>
          <cell r="E1475">
            <v>82.04</v>
          </cell>
        </row>
        <row r="1476">
          <cell r="A1476">
            <v>20121203</v>
          </cell>
          <cell r="B1476">
            <v>41246</v>
          </cell>
          <cell r="C1476">
            <v>82.42</v>
          </cell>
          <cell r="D1476">
            <v>82.47</v>
          </cell>
          <cell r="E1476">
            <v>81.99</v>
          </cell>
        </row>
        <row r="1477">
          <cell r="A1477">
            <v>20121204</v>
          </cell>
          <cell r="B1477">
            <v>41247</v>
          </cell>
          <cell r="C1477">
            <v>82.23</v>
          </cell>
          <cell r="D1477">
            <v>82.23</v>
          </cell>
          <cell r="E1477">
            <v>81.72</v>
          </cell>
        </row>
        <row r="1478">
          <cell r="A1478">
            <v>20121205</v>
          </cell>
          <cell r="B1478">
            <v>41248</v>
          </cell>
          <cell r="C1478">
            <v>81.87</v>
          </cell>
          <cell r="D1478">
            <v>82.45</v>
          </cell>
          <cell r="E1478">
            <v>81.77</v>
          </cell>
        </row>
        <row r="1479">
          <cell r="A1479">
            <v>20121206</v>
          </cell>
          <cell r="B1479">
            <v>41249</v>
          </cell>
          <cell r="C1479">
            <v>82.42</v>
          </cell>
          <cell r="D1479">
            <v>82.58</v>
          </cell>
          <cell r="E1479">
            <v>82.2</v>
          </cell>
        </row>
        <row r="1480">
          <cell r="A1480">
            <v>20121207</v>
          </cell>
          <cell r="B1480">
            <v>41250</v>
          </cell>
          <cell r="C1480">
            <v>82.37</v>
          </cell>
          <cell r="D1480">
            <v>82.8</v>
          </cell>
          <cell r="E1480">
            <v>82.17</v>
          </cell>
        </row>
        <row r="1481">
          <cell r="A1481">
            <v>20121210</v>
          </cell>
          <cell r="B1481">
            <v>41253</v>
          </cell>
          <cell r="C1481">
            <v>82.46</v>
          </cell>
          <cell r="D1481">
            <v>82.61</v>
          </cell>
          <cell r="E1481">
            <v>82.11</v>
          </cell>
        </row>
        <row r="1482">
          <cell r="A1482">
            <v>20121211</v>
          </cell>
          <cell r="B1482">
            <v>41254</v>
          </cell>
          <cell r="C1482">
            <v>82.35</v>
          </cell>
          <cell r="D1482">
            <v>82.54</v>
          </cell>
          <cell r="E1482">
            <v>82.29</v>
          </cell>
        </row>
        <row r="1483">
          <cell r="A1483">
            <v>20121212</v>
          </cell>
          <cell r="B1483">
            <v>41255</v>
          </cell>
          <cell r="C1483">
            <v>82.5</v>
          </cell>
          <cell r="D1483">
            <v>83.26</v>
          </cell>
          <cell r="E1483">
            <v>82.47</v>
          </cell>
        </row>
        <row r="1484">
          <cell r="A1484">
            <v>20121213</v>
          </cell>
          <cell r="B1484">
            <v>41256</v>
          </cell>
          <cell r="C1484">
            <v>83.23</v>
          </cell>
          <cell r="D1484">
            <v>83.66</v>
          </cell>
          <cell r="E1484">
            <v>83.13</v>
          </cell>
        </row>
        <row r="1485">
          <cell r="A1485">
            <v>20121214</v>
          </cell>
          <cell r="B1485">
            <v>41257</v>
          </cell>
          <cell r="C1485">
            <v>83.6</v>
          </cell>
          <cell r="D1485">
            <v>83.96</v>
          </cell>
          <cell r="E1485">
            <v>83.3</v>
          </cell>
        </row>
        <row r="1486">
          <cell r="A1486">
            <v>20121217</v>
          </cell>
          <cell r="B1486">
            <v>41260</v>
          </cell>
          <cell r="C1486">
            <v>84.05</v>
          </cell>
          <cell r="D1486">
            <v>84.21</v>
          </cell>
          <cell r="E1486">
            <v>83.61</v>
          </cell>
        </row>
        <row r="1487">
          <cell r="A1487">
            <v>20121218</v>
          </cell>
          <cell r="B1487">
            <v>41261</v>
          </cell>
          <cell r="C1487">
            <v>83.86</v>
          </cell>
          <cell r="D1487">
            <v>84.24</v>
          </cell>
          <cell r="E1487">
            <v>83.81</v>
          </cell>
        </row>
        <row r="1488">
          <cell r="A1488">
            <v>20121219</v>
          </cell>
          <cell r="B1488">
            <v>41262</v>
          </cell>
          <cell r="C1488">
            <v>84.19</v>
          </cell>
          <cell r="D1488">
            <v>84.58</v>
          </cell>
          <cell r="E1488">
            <v>84.19</v>
          </cell>
        </row>
        <row r="1489">
          <cell r="A1489">
            <v>20121220</v>
          </cell>
          <cell r="B1489">
            <v>41263</v>
          </cell>
          <cell r="C1489">
            <v>84.26</v>
          </cell>
          <cell r="D1489">
            <v>84.42</v>
          </cell>
          <cell r="E1489">
            <v>83.86</v>
          </cell>
        </row>
        <row r="1490">
          <cell r="A1490">
            <v>20121221</v>
          </cell>
          <cell r="B1490">
            <v>41264</v>
          </cell>
          <cell r="C1490">
            <v>84.32</v>
          </cell>
          <cell r="D1490">
            <v>84.41</v>
          </cell>
          <cell r="E1490">
            <v>83.86</v>
          </cell>
        </row>
        <row r="1491">
          <cell r="A1491">
            <v>20121224</v>
          </cell>
          <cell r="B1491">
            <v>41267</v>
          </cell>
          <cell r="C1491">
            <v>84.25</v>
          </cell>
          <cell r="D1491">
            <v>84.9</v>
          </cell>
          <cell r="E1491">
            <v>84.25</v>
          </cell>
        </row>
        <row r="1492">
          <cell r="A1492">
            <v>20121225</v>
          </cell>
          <cell r="B1492">
            <v>41268</v>
          </cell>
          <cell r="C1492">
            <v>84.87</v>
          </cell>
          <cell r="D1492">
            <v>84.87</v>
          </cell>
          <cell r="E1492">
            <v>84.66</v>
          </cell>
        </row>
        <row r="1493">
          <cell r="A1493">
            <v>20121226</v>
          </cell>
          <cell r="B1493">
            <v>41269</v>
          </cell>
          <cell r="C1493">
            <v>84.83</v>
          </cell>
          <cell r="D1493">
            <v>85.69</v>
          </cell>
          <cell r="E1493">
            <v>84.82</v>
          </cell>
        </row>
        <row r="1494">
          <cell r="A1494">
            <v>20121227</v>
          </cell>
          <cell r="B1494">
            <v>41270</v>
          </cell>
          <cell r="C1494">
            <v>85.59</v>
          </cell>
          <cell r="D1494">
            <v>86.12</v>
          </cell>
          <cell r="E1494">
            <v>85.48</v>
          </cell>
        </row>
        <row r="1495">
          <cell r="A1495">
            <v>20121228</v>
          </cell>
          <cell r="B1495">
            <v>41271</v>
          </cell>
          <cell r="C1495">
            <v>86.07</v>
          </cell>
          <cell r="D1495">
            <v>86.61</v>
          </cell>
          <cell r="E1495">
            <v>85.95</v>
          </cell>
        </row>
        <row r="1496">
          <cell r="A1496">
            <v>20121231</v>
          </cell>
          <cell r="B1496">
            <v>41274</v>
          </cell>
          <cell r="C1496">
            <v>85.91</v>
          </cell>
          <cell r="D1496">
            <v>86.43</v>
          </cell>
          <cell r="E1496">
            <v>85.74</v>
          </cell>
        </row>
        <row r="1497">
          <cell r="A1497">
            <v>20130102</v>
          </cell>
          <cell r="B1497">
            <v>41276</v>
          </cell>
          <cell r="C1497">
            <v>86.66</v>
          </cell>
          <cell r="D1497">
            <v>87.31</v>
          </cell>
          <cell r="E1497">
            <v>86.52</v>
          </cell>
        </row>
        <row r="1498">
          <cell r="A1498">
            <v>20130103</v>
          </cell>
          <cell r="B1498">
            <v>41277</v>
          </cell>
          <cell r="C1498">
            <v>87.3</v>
          </cell>
          <cell r="D1498">
            <v>87.34</v>
          </cell>
          <cell r="E1498">
            <v>86.76</v>
          </cell>
        </row>
        <row r="1499">
          <cell r="A1499">
            <v>20130104</v>
          </cell>
          <cell r="B1499">
            <v>41278</v>
          </cell>
          <cell r="C1499">
            <v>87.46</v>
          </cell>
          <cell r="D1499">
            <v>88.41</v>
          </cell>
          <cell r="E1499">
            <v>87.4</v>
          </cell>
        </row>
        <row r="1500">
          <cell r="A1500">
            <v>20130107</v>
          </cell>
          <cell r="B1500">
            <v>41281</v>
          </cell>
          <cell r="C1500">
            <v>88.21</v>
          </cell>
          <cell r="D1500">
            <v>88.34</v>
          </cell>
          <cell r="E1500">
            <v>87.62</v>
          </cell>
        </row>
        <row r="1501">
          <cell r="A1501">
            <v>20130108</v>
          </cell>
          <cell r="B1501">
            <v>41282</v>
          </cell>
          <cell r="C1501">
            <v>87.74</v>
          </cell>
          <cell r="D1501">
            <v>87.77</v>
          </cell>
          <cell r="E1501">
            <v>86.88</v>
          </cell>
        </row>
        <row r="1502">
          <cell r="A1502">
            <v>20130109</v>
          </cell>
          <cell r="B1502">
            <v>41283</v>
          </cell>
          <cell r="C1502">
            <v>87.03</v>
          </cell>
          <cell r="D1502">
            <v>87.98</v>
          </cell>
          <cell r="E1502">
            <v>86.83</v>
          </cell>
        </row>
        <row r="1503">
          <cell r="A1503">
            <v>20130110</v>
          </cell>
          <cell r="B1503">
            <v>41284</v>
          </cell>
          <cell r="C1503">
            <v>87.86</v>
          </cell>
          <cell r="D1503">
            <v>88.76</v>
          </cell>
          <cell r="E1503">
            <v>87.86</v>
          </cell>
        </row>
        <row r="1504">
          <cell r="A1504">
            <v>20130111</v>
          </cell>
          <cell r="B1504">
            <v>41285</v>
          </cell>
          <cell r="C1504">
            <v>88.78</v>
          </cell>
          <cell r="D1504">
            <v>89.41</v>
          </cell>
          <cell r="E1504">
            <v>88.74</v>
          </cell>
        </row>
        <row r="1505">
          <cell r="A1505">
            <v>20130114</v>
          </cell>
          <cell r="B1505">
            <v>41288</v>
          </cell>
          <cell r="C1505">
            <v>89.27</v>
          </cell>
          <cell r="D1505">
            <v>89.66</v>
          </cell>
          <cell r="E1505">
            <v>89.08</v>
          </cell>
        </row>
        <row r="1506">
          <cell r="A1506">
            <v>20130115</v>
          </cell>
          <cell r="B1506">
            <v>41289</v>
          </cell>
          <cell r="C1506">
            <v>89.46</v>
          </cell>
          <cell r="D1506">
            <v>89.6</v>
          </cell>
          <cell r="E1506">
            <v>88.28</v>
          </cell>
        </row>
        <row r="1507">
          <cell r="A1507">
            <v>20130116</v>
          </cell>
          <cell r="B1507">
            <v>41290</v>
          </cell>
          <cell r="C1507">
            <v>88.82</v>
          </cell>
          <cell r="D1507">
            <v>88.84</v>
          </cell>
          <cell r="E1507">
            <v>87.79</v>
          </cell>
        </row>
        <row r="1508">
          <cell r="A1508">
            <v>20130117</v>
          </cell>
          <cell r="B1508">
            <v>41291</v>
          </cell>
          <cell r="C1508">
            <v>88.42</v>
          </cell>
          <cell r="D1508">
            <v>90.11</v>
          </cell>
          <cell r="E1508">
            <v>88.13</v>
          </cell>
        </row>
        <row r="1509">
          <cell r="A1509">
            <v>20130118</v>
          </cell>
          <cell r="B1509">
            <v>41292</v>
          </cell>
          <cell r="C1509">
            <v>89.89</v>
          </cell>
          <cell r="D1509">
            <v>90.18</v>
          </cell>
          <cell r="E1509">
            <v>89.63</v>
          </cell>
        </row>
        <row r="1510">
          <cell r="A1510">
            <v>20130121</v>
          </cell>
          <cell r="B1510">
            <v>41295</v>
          </cell>
          <cell r="C1510">
            <v>90.12</v>
          </cell>
          <cell r="D1510">
            <v>90.21</v>
          </cell>
          <cell r="E1510">
            <v>89.33</v>
          </cell>
        </row>
        <row r="1511">
          <cell r="A1511">
            <v>20130122</v>
          </cell>
          <cell r="B1511">
            <v>41296</v>
          </cell>
          <cell r="C1511">
            <v>89.66</v>
          </cell>
          <cell r="D1511">
            <v>90.08</v>
          </cell>
          <cell r="E1511">
            <v>88.36</v>
          </cell>
        </row>
        <row r="1512">
          <cell r="A1512">
            <v>20130123</v>
          </cell>
          <cell r="B1512">
            <v>41297</v>
          </cell>
          <cell r="C1512">
            <v>88.76</v>
          </cell>
          <cell r="D1512">
            <v>88.76</v>
          </cell>
          <cell r="E1512">
            <v>88.05</v>
          </cell>
        </row>
        <row r="1513">
          <cell r="A1513">
            <v>20130124</v>
          </cell>
          <cell r="B1513">
            <v>41298</v>
          </cell>
          <cell r="C1513">
            <v>88.57</v>
          </cell>
          <cell r="D1513">
            <v>90.52</v>
          </cell>
          <cell r="E1513">
            <v>88.41</v>
          </cell>
        </row>
        <row r="1514">
          <cell r="A1514">
            <v>20130125</v>
          </cell>
          <cell r="B1514">
            <v>41299</v>
          </cell>
          <cell r="C1514">
            <v>90.33</v>
          </cell>
          <cell r="D1514">
            <v>91.16</v>
          </cell>
          <cell r="E1514">
            <v>90.28</v>
          </cell>
        </row>
        <row r="1515">
          <cell r="A1515">
            <v>20130128</v>
          </cell>
          <cell r="B1515">
            <v>41302</v>
          </cell>
          <cell r="C1515">
            <v>91.01</v>
          </cell>
          <cell r="D1515">
            <v>91.26</v>
          </cell>
          <cell r="E1515">
            <v>90.56</v>
          </cell>
        </row>
        <row r="1516">
          <cell r="A1516">
            <v>20130129</v>
          </cell>
          <cell r="B1516">
            <v>41303</v>
          </cell>
          <cell r="C1516">
            <v>90.72</v>
          </cell>
          <cell r="D1516">
            <v>90.98</v>
          </cell>
          <cell r="E1516">
            <v>90.32</v>
          </cell>
        </row>
        <row r="1517">
          <cell r="A1517">
            <v>20130130</v>
          </cell>
          <cell r="B1517">
            <v>41304</v>
          </cell>
          <cell r="C1517">
            <v>90.74</v>
          </cell>
          <cell r="D1517">
            <v>91.37</v>
          </cell>
          <cell r="E1517">
            <v>90.7</v>
          </cell>
        </row>
        <row r="1518">
          <cell r="A1518">
            <v>20130131</v>
          </cell>
          <cell r="B1518">
            <v>41305</v>
          </cell>
          <cell r="C1518">
            <v>91.07</v>
          </cell>
          <cell r="D1518">
            <v>91.39</v>
          </cell>
          <cell r="E1518">
            <v>90.74</v>
          </cell>
        </row>
        <row r="1519">
          <cell r="A1519">
            <v>20130201</v>
          </cell>
          <cell r="B1519">
            <v>41306</v>
          </cell>
          <cell r="C1519">
            <v>91.78</v>
          </cell>
          <cell r="D1519">
            <v>92.96</v>
          </cell>
          <cell r="E1519">
            <v>91.62</v>
          </cell>
        </row>
        <row r="1520">
          <cell r="A1520">
            <v>20130204</v>
          </cell>
          <cell r="B1520">
            <v>41309</v>
          </cell>
          <cell r="C1520">
            <v>92.88</v>
          </cell>
          <cell r="D1520">
            <v>93.18</v>
          </cell>
          <cell r="E1520">
            <v>92.2</v>
          </cell>
        </row>
        <row r="1521">
          <cell r="A1521">
            <v>20130205</v>
          </cell>
          <cell r="B1521">
            <v>41310</v>
          </cell>
          <cell r="C1521">
            <v>92.32</v>
          </cell>
          <cell r="D1521">
            <v>93.63</v>
          </cell>
          <cell r="E1521">
            <v>91.98</v>
          </cell>
        </row>
        <row r="1522">
          <cell r="A1522">
            <v>20130206</v>
          </cell>
          <cell r="B1522">
            <v>41311</v>
          </cell>
          <cell r="C1522">
            <v>93.66</v>
          </cell>
          <cell r="D1522">
            <v>94.02</v>
          </cell>
          <cell r="E1522">
            <v>93.27</v>
          </cell>
        </row>
        <row r="1523">
          <cell r="A1523">
            <v>20130207</v>
          </cell>
          <cell r="B1523">
            <v>41312</v>
          </cell>
          <cell r="C1523">
            <v>93.57</v>
          </cell>
          <cell r="D1523">
            <v>93.88</v>
          </cell>
          <cell r="E1523">
            <v>93.08</v>
          </cell>
        </row>
        <row r="1524">
          <cell r="A1524">
            <v>20130208</v>
          </cell>
          <cell r="B1524">
            <v>41313</v>
          </cell>
          <cell r="C1524">
            <v>93.61</v>
          </cell>
          <cell r="D1524">
            <v>93.7</v>
          </cell>
          <cell r="E1524">
            <v>92.17</v>
          </cell>
        </row>
        <row r="1525">
          <cell r="A1525">
            <v>20130211</v>
          </cell>
          <cell r="B1525">
            <v>41316</v>
          </cell>
          <cell r="C1525">
            <v>92.65</v>
          </cell>
          <cell r="D1525">
            <v>94.46</v>
          </cell>
          <cell r="E1525">
            <v>92.38</v>
          </cell>
        </row>
        <row r="1526">
          <cell r="A1526">
            <v>20130212</v>
          </cell>
          <cell r="B1526">
            <v>41317</v>
          </cell>
          <cell r="C1526">
            <v>94.29</v>
          </cell>
          <cell r="D1526">
            <v>94.37</v>
          </cell>
          <cell r="E1526">
            <v>92.95</v>
          </cell>
        </row>
        <row r="1527">
          <cell r="A1527">
            <v>20130213</v>
          </cell>
          <cell r="B1527">
            <v>41318</v>
          </cell>
          <cell r="C1527">
            <v>93.5</v>
          </cell>
          <cell r="D1527">
            <v>93.75</v>
          </cell>
          <cell r="E1527">
            <v>92.82</v>
          </cell>
        </row>
        <row r="1528">
          <cell r="A1528">
            <v>20130214</v>
          </cell>
          <cell r="B1528">
            <v>41319</v>
          </cell>
          <cell r="C1528">
            <v>93.36</v>
          </cell>
          <cell r="D1528">
            <v>93.68</v>
          </cell>
          <cell r="E1528">
            <v>92.67</v>
          </cell>
        </row>
        <row r="1529">
          <cell r="A1529">
            <v>20130215</v>
          </cell>
          <cell r="B1529">
            <v>41320</v>
          </cell>
          <cell r="C1529">
            <v>92.84</v>
          </cell>
          <cell r="D1529">
            <v>93.81</v>
          </cell>
          <cell r="E1529">
            <v>92.22</v>
          </cell>
        </row>
        <row r="1530">
          <cell r="A1530">
            <v>20130218</v>
          </cell>
          <cell r="B1530">
            <v>41323</v>
          </cell>
          <cell r="C1530">
            <v>93.78</v>
          </cell>
          <cell r="D1530">
            <v>94.18</v>
          </cell>
          <cell r="E1530">
            <v>93.71</v>
          </cell>
        </row>
        <row r="1531">
          <cell r="A1531">
            <v>20130219</v>
          </cell>
          <cell r="B1531">
            <v>41324</v>
          </cell>
          <cell r="C1531">
            <v>93.9</v>
          </cell>
          <cell r="D1531">
            <v>93.92</v>
          </cell>
          <cell r="E1531">
            <v>93.29</v>
          </cell>
        </row>
        <row r="1532">
          <cell r="A1532">
            <v>20130220</v>
          </cell>
          <cell r="B1532">
            <v>41325</v>
          </cell>
          <cell r="C1532">
            <v>93.53</v>
          </cell>
          <cell r="D1532">
            <v>94</v>
          </cell>
          <cell r="E1532">
            <v>93.13</v>
          </cell>
        </row>
        <row r="1533">
          <cell r="A1533">
            <v>20130221</v>
          </cell>
          <cell r="B1533">
            <v>41326</v>
          </cell>
          <cell r="C1533">
            <v>93.57</v>
          </cell>
          <cell r="D1533">
            <v>93.83</v>
          </cell>
          <cell r="E1533">
            <v>92.77</v>
          </cell>
        </row>
        <row r="1534">
          <cell r="A1534">
            <v>20130222</v>
          </cell>
          <cell r="B1534">
            <v>41327</v>
          </cell>
          <cell r="C1534">
            <v>93.09</v>
          </cell>
          <cell r="D1534">
            <v>93.48</v>
          </cell>
          <cell r="E1534">
            <v>92.92</v>
          </cell>
        </row>
        <row r="1535">
          <cell r="A1535">
            <v>20130225</v>
          </cell>
          <cell r="B1535">
            <v>41330</v>
          </cell>
          <cell r="C1535">
            <v>94.13</v>
          </cell>
          <cell r="D1535">
            <v>94.32</v>
          </cell>
          <cell r="E1535">
            <v>90.88</v>
          </cell>
        </row>
        <row r="1536">
          <cell r="A1536">
            <v>20130226</v>
          </cell>
          <cell r="B1536">
            <v>41331</v>
          </cell>
          <cell r="C1536">
            <v>92.05</v>
          </cell>
          <cell r="D1536">
            <v>92.71</v>
          </cell>
          <cell r="E1536">
            <v>91.13</v>
          </cell>
        </row>
        <row r="1537">
          <cell r="A1537">
            <v>20130227</v>
          </cell>
          <cell r="B1537">
            <v>41332</v>
          </cell>
          <cell r="C1537">
            <v>91.94</v>
          </cell>
          <cell r="D1537">
            <v>92.4</v>
          </cell>
          <cell r="E1537">
            <v>91.13</v>
          </cell>
        </row>
        <row r="1538">
          <cell r="A1538">
            <v>20130228</v>
          </cell>
          <cell r="B1538">
            <v>41333</v>
          </cell>
          <cell r="C1538">
            <v>92.24</v>
          </cell>
          <cell r="D1538">
            <v>92.82</v>
          </cell>
          <cell r="E1538">
            <v>92</v>
          </cell>
        </row>
        <row r="1539">
          <cell r="A1539">
            <v>20130301</v>
          </cell>
          <cell r="B1539">
            <v>41334</v>
          </cell>
          <cell r="C1539">
            <v>92.63</v>
          </cell>
          <cell r="D1539">
            <v>93.65</v>
          </cell>
          <cell r="E1539">
            <v>92.43</v>
          </cell>
        </row>
        <row r="1540">
          <cell r="A1540">
            <v>20130304</v>
          </cell>
          <cell r="B1540">
            <v>41337</v>
          </cell>
          <cell r="C1540">
            <v>93.5</v>
          </cell>
          <cell r="D1540">
            <v>93.69</v>
          </cell>
          <cell r="E1540">
            <v>93.17</v>
          </cell>
        </row>
        <row r="1541">
          <cell r="A1541">
            <v>20130305</v>
          </cell>
          <cell r="B1541">
            <v>41338</v>
          </cell>
          <cell r="C1541">
            <v>93.45</v>
          </cell>
          <cell r="D1541">
            <v>93.49</v>
          </cell>
          <cell r="E1541">
            <v>92.91</v>
          </cell>
        </row>
        <row r="1542">
          <cell r="A1542">
            <v>20130306</v>
          </cell>
          <cell r="B1542">
            <v>41339</v>
          </cell>
          <cell r="C1542">
            <v>93.34</v>
          </cell>
          <cell r="D1542">
            <v>94.08</v>
          </cell>
          <cell r="E1542">
            <v>92.99</v>
          </cell>
        </row>
        <row r="1543">
          <cell r="A1543">
            <v>20130307</v>
          </cell>
          <cell r="B1543">
            <v>41340</v>
          </cell>
          <cell r="C1543">
            <v>94.03</v>
          </cell>
          <cell r="D1543">
            <v>95.06</v>
          </cell>
          <cell r="E1543">
            <v>93.79</v>
          </cell>
        </row>
        <row r="1544">
          <cell r="A1544">
            <v>20130308</v>
          </cell>
          <cell r="B1544">
            <v>41341</v>
          </cell>
          <cell r="C1544">
            <v>94.81</v>
          </cell>
          <cell r="D1544">
            <v>96.52</v>
          </cell>
          <cell r="E1544">
            <v>94.81</v>
          </cell>
        </row>
        <row r="1545">
          <cell r="A1545">
            <v>20130311</v>
          </cell>
          <cell r="B1545">
            <v>41344</v>
          </cell>
          <cell r="C1545">
            <v>96.07</v>
          </cell>
          <cell r="D1545">
            <v>96.33</v>
          </cell>
          <cell r="E1545">
            <v>95.96</v>
          </cell>
        </row>
        <row r="1546">
          <cell r="A1546">
            <v>20130312</v>
          </cell>
          <cell r="B1546">
            <v>41345</v>
          </cell>
          <cell r="C1546">
            <v>96.27</v>
          </cell>
          <cell r="D1546">
            <v>96.68</v>
          </cell>
          <cell r="E1546">
            <v>95.64</v>
          </cell>
        </row>
        <row r="1547">
          <cell r="A1547">
            <v>20130313</v>
          </cell>
          <cell r="B1547">
            <v>41346</v>
          </cell>
          <cell r="C1547">
            <v>96.03</v>
          </cell>
          <cell r="D1547">
            <v>96.23</v>
          </cell>
          <cell r="E1547">
            <v>95.41</v>
          </cell>
        </row>
        <row r="1548">
          <cell r="A1548">
            <v>20130314</v>
          </cell>
          <cell r="B1548">
            <v>41347</v>
          </cell>
          <cell r="C1548">
            <v>96.08</v>
          </cell>
          <cell r="D1548">
            <v>96.56</v>
          </cell>
          <cell r="E1548">
            <v>95.68</v>
          </cell>
        </row>
        <row r="1549">
          <cell r="A1549">
            <v>20130315</v>
          </cell>
          <cell r="B1549">
            <v>41348</v>
          </cell>
          <cell r="C1549">
            <v>96.07</v>
          </cell>
          <cell r="D1549">
            <v>96.24</v>
          </cell>
          <cell r="E1549">
            <v>95.07</v>
          </cell>
        </row>
        <row r="1550">
          <cell r="A1550">
            <v>20130318</v>
          </cell>
          <cell r="B1550">
            <v>41351</v>
          </cell>
          <cell r="C1550">
            <v>94.92</v>
          </cell>
          <cell r="D1550">
            <v>95.56</v>
          </cell>
          <cell r="E1550">
            <v>94.31</v>
          </cell>
        </row>
        <row r="1551">
          <cell r="A1551">
            <v>20130319</v>
          </cell>
          <cell r="B1551">
            <v>41352</v>
          </cell>
          <cell r="C1551">
            <v>95.22</v>
          </cell>
          <cell r="D1551">
            <v>95.71</v>
          </cell>
          <cell r="E1551">
            <v>94.72</v>
          </cell>
        </row>
        <row r="1552">
          <cell r="A1552">
            <v>20130320</v>
          </cell>
          <cell r="B1552">
            <v>41353</v>
          </cell>
          <cell r="C1552">
            <v>95.1</v>
          </cell>
          <cell r="D1552">
            <v>96.1</v>
          </cell>
          <cell r="E1552">
            <v>94.82</v>
          </cell>
        </row>
        <row r="1553">
          <cell r="A1553">
            <v>20130321</v>
          </cell>
          <cell r="B1553">
            <v>41354</v>
          </cell>
          <cell r="C1553">
            <v>96.01</v>
          </cell>
          <cell r="D1553">
            <v>96.09</v>
          </cell>
          <cell r="E1553">
            <v>94.56</v>
          </cell>
        </row>
        <row r="1554">
          <cell r="A1554">
            <v>20130322</v>
          </cell>
          <cell r="B1554">
            <v>41355</v>
          </cell>
          <cell r="C1554">
            <v>94.89</v>
          </cell>
          <cell r="D1554">
            <v>95.1</v>
          </cell>
          <cell r="E1554">
            <v>94.19</v>
          </cell>
        </row>
        <row r="1555">
          <cell r="A1555">
            <v>20130325</v>
          </cell>
          <cell r="B1555">
            <v>41358</v>
          </cell>
          <cell r="C1555">
            <v>94.51</v>
          </cell>
          <cell r="D1555">
            <v>94.93</v>
          </cell>
          <cell r="E1555">
            <v>93.53</v>
          </cell>
        </row>
        <row r="1556">
          <cell r="A1556">
            <v>20130326</v>
          </cell>
          <cell r="B1556">
            <v>41359</v>
          </cell>
          <cell r="C1556">
            <v>94.13</v>
          </cell>
          <cell r="D1556">
            <v>94.58</v>
          </cell>
          <cell r="E1556">
            <v>93.86</v>
          </cell>
        </row>
        <row r="1557">
          <cell r="A1557">
            <v>20130327</v>
          </cell>
          <cell r="B1557">
            <v>41360</v>
          </cell>
          <cell r="C1557">
            <v>94.44</v>
          </cell>
          <cell r="D1557">
            <v>94.87</v>
          </cell>
          <cell r="E1557">
            <v>94.02</v>
          </cell>
        </row>
        <row r="1558">
          <cell r="A1558">
            <v>20130328</v>
          </cell>
          <cell r="B1558">
            <v>41361</v>
          </cell>
          <cell r="C1558">
            <v>94.41</v>
          </cell>
          <cell r="D1558">
            <v>94.42</v>
          </cell>
          <cell r="E1558">
            <v>93.87</v>
          </cell>
        </row>
        <row r="1559">
          <cell r="A1559">
            <v>20130329</v>
          </cell>
          <cell r="B1559">
            <v>41362</v>
          </cell>
          <cell r="C1559">
            <v>94.14</v>
          </cell>
          <cell r="D1559">
            <v>94.26</v>
          </cell>
          <cell r="E1559">
            <v>93.94</v>
          </cell>
        </row>
        <row r="1560">
          <cell r="A1560">
            <v>20130401</v>
          </cell>
          <cell r="B1560">
            <v>41365</v>
          </cell>
          <cell r="C1560">
            <v>94.17</v>
          </cell>
          <cell r="D1560">
            <v>94.34</v>
          </cell>
          <cell r="E1560">
            <v>93.16</v>
          </cell>
        </row>
        <row r="1561">
          <cell r="A1561">
            <v>20130402</v>
          </cell>
          <cell r="B1561">
            <v>41366</v>
          </cell>
          <cell r="C1561">
            <v>93.24</v>
          </cell>
          <cell r="D1561">
            <v>93.53</v>
          </cell>
          <cell r="E1561">
            <v>92.56</v>
          </cell>
        </row>
        <row r="1562">
          <cell r="A1562">
            <v>20130403</v>
          </cell>
          <cell r="B1562">
            <v>41367</v>
          </cell>
          <cell r="C1562">
            <v>93.38</v>
          </cell>
          <cell r="D1562">
            <v>93.65</v>
          </cell>
          <cell r="E1562">
            <v>92.7</v>
          </cell>
        </row>
        <row r="1563">
          <cell r="A1563">
            <v>20130404</v>
          </cell>
          <cell r="B1563">
            <v>41368</v>
          </cell>
          <cell r="C1563">
            <v>93.02</v>
          </cell>
          <cell r="D1563">
            <v>96.38</v>
          </cell>
          <cell r="E1563">
            <v>92.73</v>
          </cell>
        </row>
        <row r="1564">
          <cell r="A1564">
            <v>20130405</v>
          </cell>
          <cell r="B1564">
            <v>41369</v>
          </cell>
          <cell r="C1564">
            <v>96.31</v>
          </cell>
          <cell r="D1564">
            <v>97.81</v>
          </cell>
          <cell r="E1564">
            <v>95.61</v>
          </cell>
        </row>
        <row r="1565">
          <cell r="A1565">
            <v>20130408</v>
          </cell>
          <cell r="B1565">
            <v>41372</v>
          </cell>
          <cell r="C1565">
            <v>98.4</v>
          </cell>
          <cell r="D1565">
            <v>99.37</v>
          </cell>
          <cell r="E1565">
            <v>98.29</v>
          </cell>
        </row>
        <row r="1566">
          <cell r="A1566">
            <v>20130409</v>
          </cell>
          <cell r="B1566">
            <v>41373</v>
          </cell>
          <cell r="C1566">
            <v>99.37</v>
          </cell>
          <cell r="D1566">
            <v>99.66</v>
          </cell>
          <cell r="E1566">
            <v>98.59</v>
          </cell>
        </row>
        <row r="1567">
          <cell r="A1567">
            <v>20130410</v>
          </cell>
          <cell r="B1567">
            <v>41374</v>
          </cell>
          <cell r="C1567">
            <v>99.01</v>
          </cell>
          <cell r="D1567">
            <v>99.86</v>
          </cell>
          <cell r="E1567">
            <v>98.91</v>
          </cell>
        </row>
        <row r="1568">
          <cell r="A1568">
            <v>20130411</v>
          </cell>
          <cell r="B1568">
            <v>41375</v>
          </cell>
          <cell r="C1568">
            <v>99.77</v>
          </cell>
          <cell r="D1568">
            <v>99.91</v>
          </cell>
          <cell r="E1568">
            <v>99.11</v>
          </cell>
        </row>
        <row r="1569">
          <cell r="A1569">
            <v>20130412</v>
          </cell>
          <cell r="B1569">
            <v>41376</v>
          </cell>
          <cell r="C1569">
            <v>99.65</v>
          </cell>
          <cell r="D1569">
            <v>99.76</v>
          </cell>
          <cell r="E1569">
            <v>98.1</v>
          </cell>
        </row>
        <row r="1570">
          <cell r="A1570">
            <v>20130415</v>
          </cell>
          <cell r="B1570">
            <v>41379</v>
          </cell>
          <cell r="C1570">
            <v>98.51</v>
          </cell>
          <cell r="D1570">
            <v>98.68</v>
          </cell>
          <cell r="E1570">
            <v>96.32</v>
          </cell>
        </row>
        <row r="1571">
          <cell r="A1571">
            <v>20130416</v>
          </cell>
          <cell r="B1571">
            <v>41380</v>
          </cell>
          <cell r="C1571">
            <v>96.37</v>
          </cell>
          <cell r="D1571">
            <v>98.12</v>
          </cell>
          <cell r="E1571">
            <v>96.16</v>
          </cell>
        </row>
        <row r="1572">
          <cell r="A1572">
            <v>20130417</v>
          </cell>
          <cell r="B1572">
            <v>41381</v>
          </cell>
          <cell r="C1572">
            <v>97.59</v>
          </cell>
          <cell r="D1572">
            <v>98.4</v>
          </cell>
          <cell r="E1572">
            <v>97.2</v>
          </cell>
        </row>
        <row r="1573">
          <cell r="A1573">
            <v>20130418</v>
          </cell>
          <cell r="B1573">
            <v>41382</v>
          </cell>
          <cell r="C1573">
            <v>98.12</v>
          </cell>
          <cell r="D1573">
            <v>98.5</v>
          </cell>
          <cell r="E1573">
            <v>97.63</v>
          </cell>
        </row>
        <row r="1574">
          <cell r="A1574">
            <v>20130419</v>
          </cell>
          <cell r="B1574">
            <v>41383</v>
          </cell>
          <cell r="C1574">
            <v>98.21</v>
          </cell>
          <cell r="D1574">
            <v>99.66</v>
          </cell>
          <cell r="E1574">
            <v>98.1</v>
          </cell>
        </row>
        <row r="1575">
          <cell r="A1575">
            <v>20130422</v>
          </cell>
          <cell r="B1575">
            <v>41386</v>
          </cell>
          <cell r="C1575">
            <v>99.66</v>
          </cell>
          <cell r="D1575">
            <v>99.85</v>
          </cell>
          <cell r="E1575">
            <v>98.98</v>
          </cell>
        </row>
        <row r="1576">
          <cell r="A1576">
            <v>20130423</v>
          </cell>
          <cell r="B1576">
            <v>41387</v>
          </cell>
          <cell r="C1576">
            <v>99.24</v>
          </cell>
          <cell r="D1576">
            <v>99.5</v>
          </cell>
          <cell r="E1576">
            <v>98.48</v>
          </cell>
        </row>
        <row r="1577">
          <cell r="A1577">
            <v>20130424</v>
          </cell>
          <cell r="B1577">
            <v>41388</v>
          </cell>
          <cell r="C1577">
            <v>99.42</v>
          </cell>
          <cell r="D1577">
            <v>99.73</v>
          </cell>
          <cell r="E1577">
            <v>99.18</v>
          </cell>
        </row>
        <row r="1578">
          <cell r="A1578">
            <v>20130425</v>
          </cell>
          <cell r="B1578">
            <v>41389</v>
          </cell>
          <cell r="C1578">
            <v>99.49</v>
          </cell>
          <cell r="D1578">
            <v>99.55</v>
          </cell>
          <cell r="E1578">
            <v>98.98</v>
          </cell>
        </row>
        <row r="1579">
          <cell r="A1579">
            <v>20130426</v>
          </cell>
          <cell r="B1579">
            <v>41390</v>
          </cell>
          <cell r="C1579">
            <v>99.3</v>
          </cell>
          <cell r="D1579">
            <v>99.38</v>
          </cell>
          <cell r="E1579">
            <v>97.55</v>
          </cell>
        </row>
        <row r="1580">
          <cell r="A1580">
            <v>20130429</v>
          </cell>
          <cell r="B1580">
            <v>41393</v>
          </cell>
          <cell r="C1580">
            <v>97.92</v>
          </cell>
          <cell r="D1580">
            <v>98.17</v>
          </cell>
          <cell r="E1580">
            <v>97.35</v>
          </cell>
        </row>
        <row r="1581">
          <cell r="A1581">
            <v>20130430</v>
          </cell>
          <cell r="B1581">
            <v>41394</v>
          </cell>
          <cell r="C1581">
            <v>97.79</v>
          </cell>
          <cell r="D1581">
            <v>98.09</v>
          </cell>
          <cell r="E1581">
            <v>97</v>
          </cell>
        </row>
        <row r="1582">
          <cell r="A1582">
            <v>20130501</v>
          </cell>
          <cell r="B1582">
            <v>41395</v>
          </cell>
          <cell r="C1582">
            <v>97.38</v>
          </cell>
          <cell r="D1582">
            <v>97.64</v>
          </cell>
          <cell r="E1582">
            <v>97.02</v>
          </cell>
        </row>
        <row r="1583">
          <cell r="A1583">
            <v>20130502</v>
          </cell>
          <cell r="B1583">
            <v>41396</v>
          </cell>
          <cell r="C1583">
            <v>97.35</v>
          </cell>
          <cell r="D1583">
            <v>98.36</v>
          </cell>
          <cell r="E1583">
            <v>97.09</v>
          </cell>
        </row>
        <row r="1584">
          <cell r="A1584">
            <v>20130503</v>
          </cell>
          <cell r="B1584">
            <v>41397</v>
          </cell>
          <cell r="C1584">
            <v>97.96</v>
          </cell>
          <cell r="D1584">
            <v>99.23</v>
          </cell>
          <cell r="E1584">
            <v>97.83</v>
          </cell>
        </row>
        <row r="1585">
          <cell r="A1585">
            <v>20130506</v>
          </cell>
          <cell r="B1585">
            <v>41400</v>
          </cell>
          <cell r="C1585">
            <v>99.17</v>
          </cell>
          <cell r="D1585">
            <v>99.42</v>
          </cell>
          <cell r="E1585">
            <v>99.05</v>
          </cell>
        </row>
        <row r="1586">
          <cell r="A1586">
            <v>20130507</v>
          </cell>
          <cell r="B1586">
            <v>41401</v>
          </cell>
          <cell r="C1586">
            <v>99.32</v>
          </cell>
          <cell r="D1586">
            <v>99.4</v>
          </cell>
          <cell r="E1586">
            <v>98.82</v>
          </cell>
        </row>
        <row r="1587">
          <cell r="A1587">
            <v>20130508</v>
          </cell>
          <cell r="B1587">
            <v>41402</v>
          </cell>
          <cell r="C1587">
            <v>98.98</v>
          </cell>
          <cell r="D1587">
            <v>99.12</v>
          </cell>
          <cell r="E1587">
            <v>98.58</v>
          </cell>
        </row>
        <row r="1588">
          <cell r="A1588">
            <v>20130509</v>
          </cell>
          <cell r="B1588">
            <v>41403</v>
          </cell>
          <cell r="C1588">
            <v>98.92</v>
          </cell>
          <cell r="D1588">
            <v>100.76</v>
          </cell>
          <cell r="E1588">
            <v>98.64</v>
          </cell>
        </row>
        <row r="1589">
          <cell r="A1589">
            <v>20130510</v>
          </cell>
          <cell r="B1589">
            <v>41404</v>
          </cell>
          <cell r="C1589">
            <v>100.71</v>
          </cell>
          <cell r="D1589">
            <v>101.96</v>
          </cell>
          <cell r="E1589">
            <v>100.54</v>
          </cell>
        </row>
        <row r="1590">
          <cell r="A1590">
            <v>20130513</v>
          </cell>
          <cell r="B1590">
            <v>41407</v>
          </cell>
          <cell r="C1590">
            <v>101.81</v>
          </cell>
          <cell r="D1590">
            <v>102.12</v>
          </cell>
          <cell r="E1590">
            <v>101.5</v>
          </cell>
        </row>
        <row r="1591">
          <cell r="A1591">
            <v>20130514</v>
          </cell>
          <cell r="B1591">
            <v>41408</v>
          </cell>
          <cell r="C1591">
            <v>101.79</v>
          </cell>
          <cell r="D1591">
            <v>102.37</v>
          </cell>
          <cell r="E1591">
            <v>101.25</v>
          </cell>
        </row>
        <row r="1592">
          <cell r="A1592">
            <v>20130515</v>
          </cell>
          <cell r="B1592">
            <v>41409</v>
          </cell>
          <cell r="C1592">
            <v>102.31</v>
          </cell>
          <cell r="D1592">
            <v>102.76</v>
          </cell>
          <cell r="E1592">
            <v>101.85</v>
          </cell>
        </row>
        <row r="1593">
          <cell r="A1593">
            <v>20130516</v>
          </cell>
          <cell r="B1593">
            <v>41410</v>
          </cell>
          <cell r="C1593">
            <v>102.26</v>
          </cell>
          <cell r="D1593">
            <v>102.65</v>
          </cell>
          <cell r="E1593">
            <v>101.83</v>
          </cell>
        </row>
        <row r="1594">
          <cell r="A1594">
            <v>20130517</v>
          </cell>
          <cell r="B1594">
            <v>41411</v>
          </cell>
          <cell r="C1594">
            <v>102.21</v>
          </cell>
          <cell r="D1594">
            <v>103.27</v>
          </cell>
          <cell r="E1594">
            <v>102.08</v>
          </cell>
        </row>
        <row r="1595">
          <cell r="A1595">
            <v>20130520</v>
          </cell>
          <cell r="B1595">
            <v>41414</v>
          </cell>
          <cell r="C1595">
            <v>102.86</v>
          </cell>
          <cell r="D1595">
            <v>102.91</v>
          </cell>
          <cell r="E1595">
            <v>102.16</v>
          </cell>
        </row>
        <row r="1596">
          <cell r="A1596">
            <v>20130521</v>
          </cell>
          <cell r="B1596">
            <v>41415</v>
          </cell>
          <cell r="C1596">
            <v>102.25</v>
          </cell>
          <cell r="D1596">
            <v>102.85</v>
          </cell>
          <cell r="E1596">
            <v>102.07</v>
          </cell>
        </row>
        <row r="1597">
          <cell r="A1597">
            <v>20130522</v>
          </cell>
          <cell r="B1597">
            <v>41416</v>
          </cell>
          <cell r="C1597">
            <v>102.5</v>
          </cell>
          <cell r="D1597">
            <v>103.71</v>
          </cell>
          <cell r="E1597">
            <v>102.35</v>
          </cell>
        </row>
        <row r="1598">
          <cell r="A1598">
            <v>20130523</v>
          </cell>
          <cell r="B1598">
            <v>41417</v>
          </cell>
          <cell r="C1598">
            <v>103.14</v>
          </cell>
          <cell r="D1598">
            <v>103.54</v>
          </cell>
          <cell r="E1598">
            <v>100.83</v>
          </cell>
        </row>
        <row r="1599">
          <cell r="A1599">
            <v>20130524</v>
          </cell>
          <cell r="B1599">
            <v>41418</v>
          </cell>
          <cell r="C1599">
            <v>101.94</v>
          </cell>
          <cell r="D1599">
            <v>102.55</v>
          </cell>
          <cell r="E1599">
            <v>100.67</v>
          </cell>
        </row>
        <row r="1600">
          <cell r="A1600">
            <v>20130527</v>
          </cell>
          <cell r="B1600">
            <v>41421</v>
          </cell>
          <cell r="C1600">
            <v>101.14</v>
          </cell>
          <cell r="D1600">
            <v>101.26</v>
          </cell>
          <cell r="E1600">
            <v>100.74</v>
          </cell>
        </row>
        <row r="1601">
          <cell r="A1601">
            <v>20130528</v>
          </cell>
          <cell r="B1601">
            <v>41422</v>
          </cell>
          <cell r="C1601">
            <v>101.02</v>
          </cell>
          <cell r="D1601">
            <v>102.47</v>
          </cell>
          <cell r="E1601">
            <v>100.98</v>
          </cell>
        </row>
        <row r="1602">
          <cell r="A1602">
            <v>20130529</v>
          </cell>
          <cell r="B1602">
            <v>41423</v>
          </cell>
          <cell r="C1602">
            <v>102.31</v>
          </cell>
          <cell r="D1602">
            <v>102.49</v>
          </cell>
          <cell r="E1602">
            <v>100.71</v>
          </cell>
        </row>
        <row r="1603">
          <cell r="A1603">
            <v>20130530</v>
          </cell>
          <cell r="B1603">
            <v>41424</v>
          </cell>
          <cell r="C1603">
            <v>101.11</v>
          </cell>
          <cell r="D1603">
            <v>101.77</v>
          </cell>
          <cell r="E1603">
            <v>100.46</v>
          </cell>
        </row>
        <row r="1604">
          <cell r="A1604">
            <v>20130531</v>
          </cell>
          <cell r="B1604">
            <v>41425</v>
          </cell>
          <cell r="C1604">
            <v>100.76</v>
          </cell>
          <cell r="D1604">
            <v>101.25</v>
          </cell>
          <cell r="E1604">
            <v>100.22</v>
          </cell>
        </row>
        <row r="1605">
          <cell r="A1605">
            <v>20130603</v>
          </cell>
          <cell r="B1605">
            <v>41428</v>
          </cell>
          <cell r="C1605">
            <v>100.54</v>
          </cell>
          <cell r="D1605">
            <v>100.69</v>
          </cell>
          <cell r="E1605">
            <v>98.84</v>
          </cell>
        </row>
        <row r="1606">
          <cell r="A1606">
            <v>20130604</v>
          </cell>
          <cell r="B1606">
            <v>41429</v>
          </cell>
          <cell r="C1606">
            <v>99.5</v>
          </cell>
          <cell r="D1606">
            <v>100.38</v>
          </cell>
          <cell r="E1606">
            <v>99.33</v>
          </cell>
        </row>
        <row r="1607">
          <cell r="A1607">
            <v>20130605</v>
          </cell>
          <cell r="B1607">
            <v>41430</v>
          </cell>
          <cell r="C1607">
            <v>99.99</v>
          </cell>
          <cell r="D1607">
            <v>100.42</v>
          </cell>
          <cell r="E1607">
            <v>98.97</v>
          </cell>
        </row>
        <row r="1608">
          <cell r="A1608">
            <v>20130606</v>
          </cell>
          <cell r="B1608">
            <v>41431</v>
          </cell>
          <cell r="C1608">
            <v>99.04</v>
          </cell>
          <cell r="D1608">
            <v>99.43</v>
          </cell>
          <cell r="E1608">
            <v>95.86</v>
          </cell>
        </row>
        <row r="1609">
          <cell r="A1609">
            <v>20130607</v>
          </cell>
          <cell r="B1609">
            <v>41432</v>
          </cell>
          <cell r="C1609">
            <v>97.11</v>
          </cell>
          <cell r="D1609">
            <v>97.76</v>
          </cell>
          <cell r="E1609">
            <v>94.99</v>
          </cell>
        </row>
        <row r="1610">
          <cell r="A1610">
            <v>20130610</v>
          </cell>
          <cell r="B1610">
            <v>41435</v>
          </cell>
          <cell r="C1610">
            <v>97.84</v>
          </cell>
          <cell r="D1610">
            <v>99.25</v>
          </cell>
          <cell r="E1610">
            <v>97.7</v>
          </cell>
        </row>
        <row r="1611">
          <cell r="A1611">
            <v>20130611</v>
          </cell>
          <cell r="B1611">
            <v>41436</v>
          </cell>
          <cell r="C1611">
            <v>98.74</v>
          </cell>
          <cell r="D1611">
            <v>99</v>
          </cell>
          <cell r="E1611">
            <v>95.56</v>
          </cell>
        </row>
        <row r="1612">
          <cell r="A1612">
            <v>20130612</v>
          </cell>
          <cell r="B1612">
            <v>41437</v>
          </cell>
          <cell r="C1612">
            <v>96.06</v>
          </cell>
          <cell r="D1612">
            <v>96.98</v>
          </cell>
          <cell r="E1612">
            <v>95.14</v>
          </cell>
        </row>
        <row r="1613">
          <cell r="A1613">
            <v>20130613</v>
          </cell>
          <cell r="B1613">
            <v>41438</v>
          </cell>
          <cell r="C1613">
            <v>96.01</v>
          </cell>
          <cell r="D1613">
            <v>96.02</v>
          </cell>
          <cell r="E1613">
            <v>93.79</v>
          </cell>
        </row>
        <row r="1614">
          <cell r="A1614">
            <v>20130614</v>
          </cell>
          <cell r="B1614">
            <v>41439</v>
          </cell>
          <cell r="C1614">
            <v>95.44</v>
          </cell>
          <cell r="D1614">
            <v>95.76</v>
          </cell>
          <cell r="E1614">
            <v>93.98</v>
          </cell>
        </row>
        <row r="1615">
          <cell r="A1615">
            <v>20130617</v>
          </cell>
          <cell r="B1615">
            <v>41442</v>
          </cell>
          <cell r="C1615">
            <v>94.36</v>
          </cell>
          <cell r="D1615">
            <v>95.18</v>
          </cell>
          <cell r="E1615">
            <v>94.18</v>
          </cell>
        </row>
        <row r="1616">
          <cell r="A1616">
            <v>20130618</v>
          </cell>
          <cell r="B1616">
            <v>41443</v>
          </cell>
          <cell r="C1616">
            <v>94.5</v>
          </cell>
          <cell r="D1616">
            <v>95.73</v>
          </cell>
          <cell r="E1616">
            <v>94.44</v>
          </cell>
        </row>
        <row r="1617">
          <cell r="A1617">
            <v>20130619</v>
          </cell>
          <cell r="B1617">
            <v>41444</v>
          </cell>
          <cell r="C1617">
            <v>95.36</v>
          </cell>
          <cell r="D1617">
            <v>96.99</v>
          </cell>
          <cell r="E1617">
            <v>94.83</v>
          </cell>
        </row>
        <row r="1618">
          <cell r="A1618">
            <v>20130620</v>
          </cell>
          <cell r="B1618">
            <v>41445</v>
          </cell>
          <cell r="C1618">
            <v>96.42</v>
          </cell>
          <cell r="D1618">
            <v>98.25</v>
          </cell>
          <cell r="E1618">
            <v>96.2</v>
          </cell>
        </row>
        <row r="1619">
          <cell r="A1619">
            <v>20130621</v>
          </cell>
          <cell r="B1619">
            <v>41446</v>
          </cell>
          <cell r="C1619">
            <v>97.36</v>
          </cell>
          <cell r="D1619">
            <v>98.1</v>
          </cell>
          <cell r="E1619">
            <v>96.86</v>
          </cell>
        </row>
        <row r="1620">
          <cell r="A1620">
            <v>20130624</v>
          </cell>
          <cell r="B1620">
            <v>41449</v>
          </cell>
          <cell r="C1620">
            <v>98.06</v>
          </cell>
          <cell r="D1620">
            <v>98.66</v>
          </cell>
          <cell r="E1620">
            <v>97.22</v>
          </cell>
        </row>
        <row r="1621">
          <cell r="A1621">
            <v>20130625</v>
          </cell>
          <cell r="B1621">
            <v>41450</v>
          </cell>
          <cell r="C1621">
            <v>97.7</v>
          </cell>
          <cell r="D1621">
            <v>98.02</v>
          </cell>
          <cell r="E1621">
            <v>96.96</v>
          </cell>
        </row>
        <row r="1622">
          <cell r="A1622">
            <v>20130626</v>
          </cell>
          <cell r="B1622">
            <v>41451</v>
          </cell>
          <cell r="C1622">
            <v>97.82</v>
          </cell>
          <cell r="D1622">
            <v>98.2</v>
          </cell>
          <cell r="E1622">
            <v>97.24</v>
          </cell>
        </row>
        <row r="1623">
          <cell r="A1623">
            <v>20130627</v>
          </cell>
          <cell r="B1623">
            <v>41452</v>
          </cell>
          <cell r="C1623">
            <v>97.83</v>
          </cell>
          <cell r="D1623">
            <v>98.54</v>
          </cell>
          <cell r="E1623">
            <v>97.55</v>
          </cell>
        </row>
        <row r="1624">
          <cell r="A1624">
            <v>20130628</v>
          </cell>
          <cell r="B1624">
            <v>41453</v>
          </cell>
          <cell r="C1624">
            <v>98.35</v>
          </cell>
          <cell r="D1624">
            <v>99.41</v>
          </cell>
          <cell r="E1624">
            <v>98.35</v>
          </cell>
        </row>
        <row r="1625">
          <cell r="A1625">
            <v>20130701</v>
          </cell>
          <cell r="B1625">
            <v>41456</v>
          </cell>
          <cell r="C1625">
            <v>99.36</v>
          </cell>
          <cell r="D1625">
            <v>99.83</v>
          </cell>
          <cell r="E1625">
            <v>99.18</v>
          </cell>
        </row>
        <row r="1626">
          <cell r="A1626">
            <v>20130702</v>
          </cell>
          <cell r="B1626">
            <v>41457</v>
          </cell>
          <cell r="C1626">
            <v>99.6</v>
          </cell>
          <cell r="D1626">
            <v>100.69</v>
          </cell>
          <cell r="E1626">
            <v>99.5</v>
          </cell>
        </row>
        <row r="1627">
          <cell r="A1627">
            <v>20130703</v>
          </cell>
          <cell r="B1627">
            <v>41458</v>
          </cell>
          <cell r="C1627">
            <v>100.6</v>
          </cell>
          <cell r="D1627">
            <v>100.81</v>
          </cell>
          <cell r="E1627">
            <v>99.25</v>
          </cell>
        </row>
        <row r="1628">
          <cell r="A1628">
            <v>20130704</v>
          </cell>
          <cell r="B1628">
            <v>41459</v>
          </cell>
          <cell r="C1628">
            <v>99.93</v>
          </cell>
          <cell r="D1628">
            <v>100.12</v>
          </cell>
          <cell r="E1628">
            <v>99.5</v>
          </cell>
        </row>
        <row r="1629">
          <cell r="A1629">
            <v>20130705</v>
          </cell>
          <cell r="B1629">
            <v>41460</v>
          </cell>
          <cell r="C1629">
            <v>100.04</v>
          </cell>
          <cell r="D1629">
            <v>101.18</v>
          </cell>
          <cell r="E1629">
            <v>99.89</v>
          </cell>
        </row>
        <row r="1630">
          <cell r="A1630">
            <v>20130708</v>
          </cell>
          <cell r="B1630">
            <v>41463</v>
          </cell>
          <cell r="C1630">
            <v>101.31</v>
          </cell>
          <cell r="D1630">
            <v>101.49</v>
          </cell>
          <cell r="E1630">
            <v>100.79</v>
          </cell>
        </row>
        <row r="1631">
          <cell r="A1631">
            <v>20130709</v>
          </cell>
          <cell r="B1631">
            <v>41464</v>
          </cell>
          <cell r="C1631">
            <v>100.95</v>
          </cell>
          <cell r="D1631">
            <v>101.26</v>
          </cell>
          <cell r="E1631">
            <v>100.77</v>
          </cell>
        </row>
        <row r="1632">
          <cell r="A1632">
            <v>20130710</v>
          </cell>
          <cell r="B1632">
            <v>41465</v>
          </cell>
          <cell r="C1632">
            <v>101.1</v>
          </cell>
          <cell r="D1632">
            <v>101.18</v>
          </cell>
          <cell r="E1632">
            <v>99.44</v>
          </cell>
        </row>
        <row r="1633">
          <cell r="A1633">
            <v>20130711</v>
          </cell>
          <cell r="B1633">
            <v>41466</v>
          </cell>
          <cell r="C1633">
            <v>99.75</v>
          </cell>
          <cell r="D1633">
            <v>99.8</v>
          </cell>
          <cell r="E1633">
            <v>98.23</v>
          </cell>
        </row>
        <row r="1634">
          <cell r="A1634">
            <v>20130712</v>
          </cell>
          <cell r="B1634">
            <v>41467</v>
          </cell>
          <cell r="C1634">
            <v>98.96</v>
          </cell>
          <cell r="D1634">
            <v>99.66</v>
          </cell>
          <cell r="E1634">
            <v>98.68</v>
          </cell>
        </row>
        <row r="1635">
          <cell r="A1635">
            <v>20130715</v>
          </cell>
          <cell r="B1635">
            <v>41470</v>
          </cell>
          <cell r="C1635">
            <v>99.22</v>
          </cell>
          <cell r="D1635">
            <v>100.44</v>
          </cell>
          <cell r="E1635">
            <v>99.09</v>
          </cell>
        </row>
        <row r="1636">
          <cell r="A1636">
            <v>20130716</v>
          </cell>
          <cell r="B1636">
            <v>41471</v>
          </cell>
          <cell r="C1636">
            <v>99.84</v>
          </cell>
          <cell r="D1636">
            <v>100.03</v>
          </cell>
          <cell r="E1636">
            <v>98.9</v>
          </cell>
        </row>
        <row r="1637">
          <cell r="A1637">
            <v>20130717</v>
          </cell>
          <cell r="B1637">
            <v>41472</v>
          </cell>
          <cell r="C1637">
            <v>99.09</v>
          </cell>
          <cell r="D1637">
            <v>99.9</v>
          </cell>
          <cell r="E1637">
            <v>99.04</v>
          </cell>
        </row>
        <row r="1638">
          <cell r="A1638">
            <v>20130718</v>
          </cell>
          <cell r="B1638">
            <v>41473</v>
          </cell>
          <cell r="C1638">
            <v>99.55</v>
          </cell>
          <cell r="D1638">
            <v>100.62</v>
          </cell>
          <cell r="E1638">
            <v>99.47</v>
          </cell>
        </row>
        <row r="1639">
          <cell r="A1639">
            <v>20130719</v>
          </cell>
          <cell r="B1639">
            <v>41474</v>
          </cell>
          <cell r="C1639">
            <v>100.47</v>
          </cell>
          <cell r="D1639">
            <v>100.83</v>
          </cell>
          <cell r="E1639">
            <v>99.81</v>
          </cell>
        </row>
        <row r="1640">
          <cell r="A1640">
            <v>20130722</v>
          </cell>
          <cell r="B1640">
            <v>41477</v>
          </cell>
          <cell r="C1640">
            <v>100.47</v>
          </cell>
          <cell r="D1640">
            <v>100.55</v>
          </cell>
          <cell r="E1640">
            <v>99.29</v>
          </cell>
        </row>
        <row r="1641">
          <cell r="A1641">
            <v>20130723</v>
          </cell>
          <cell r="B1641">
            <v>41478</v>
          </cell>
          <cell r="C1641">
            <v>99.53</v>
          </cell>
          <cell r="D1641">
            <v>100.14</v>
          </cell>
          <cell r="E1641">
            <v>99.15</v>
          </cell>
        </row>
        <row r="1642">
          <cell r="A1642">
            <v>20130724</v>
          </cell>
          <cell r="B1642">
            <v>41479</v>
          </cell>
          <cell r="C1642">
            <v>99.43</v>
          </cell>
          <cell r="D1642">
            <v>100.4</v>
          </cell>
          <cell r="E1642">
            <v>99.37</v>
          </cell>
        </row>
        <row r="1643">
          <cell r="A1643">
            <v>20130725</v>
          </cell>
          <cell r="B1643">
            <v>41480</v>
          </cell>
          <cell r="C1643">
            <v>100.21</v>
          </cell>
          <cell r="D1643">
            <v>100.41</v>
          </cell>
          <cell r="E1643">
            <v>98.89</v>
          </cell>
        </row>
        <row r="1644">
          <cell r="A1644">
            <v>20130726</v>
          </cell>
          <cell r="B1644">
            <v>41481</v>
          </cell>
          <cell r="C1644">
            <v>99.27</v>
          </cell>
          <cell r="D1644">
            <v>99.35</v>
          </cell>
          <cell r="E1644">
            <v>97.96</v>
          </cell>
        </row>
        <row r="1645">
          <cell r="A1645">
            <v>20130729</v>
          </cell>
          <cell r="B1645">
            <v>41484</v>
          </cell>
          <cell r="C1645">
            <v>98.24</v>
          </cell>
          <cell r="D1645">
            <v>98.24</v>
          </cell>
          <cell r="E1645">
            <v>97.64</v>
          </cell>
        </row>
        <row r="1646">
          <cell r="A1646">
            <v>20130730</v>
          </cell>
          <cell r="B1646">
            <v>41485</v>
          </cell>
          <cell r="C1646">
            <v>97.9</v>
          </cell>
          <cell r="D1646">
            <v>98.42</v>
          </cell>
          <cell r="E1646">
            <v>97.76</v>
          </cell>
        </row>
        <row r="1647">
          <cell r="A1647">
            <v>20130731</v>
          </cell>
          <cell r="B1647">
            <v>41486</v>
          </cell>
          <cell r="C1647">
            <v>98.05</v>
          </cell>
          <cell r="D1647">
            <v>98.49</v>
          </cell>
          <cell r="E1647">
            <v>97.59</v>
          </cell>
        </row>
        <row r="1648">
          <cell r="A1648">
            <v>20130801</v>
          </cell>
          <cell r="B1648">
            <v>41487</v>
          </cell>
          <cell r="C1648">
            <v>97.78</v>
          </cell>
          <cell r="D1648">
            <v>99.53</v>
          </cell>
          <cell r="E1648">
            <v>97.65</v>
          </cell>
        </row>
        <row r="1649">
          <cell r="A1649">
            <v>20130802</v>
          </cell>
          <cell r="B1649">
            <v>41488</v>
          </cell>
          <cell r="C1649">
            <v>99.53</v>
          </cell>
          <cell r="D1649">
            <v>99.96</v>
          </cell>
          <cell r="E1649">
            <v>98.67</v>
          </cell>
        </row>
        <row r="1650">
          <cell r="A1650">
            <v>20130805</v>
          </cell>
          <cell r="B1650">
            <v>41491</v>
          </cell>
          <cell r="C1650">
            <v>98.85</v>
          </cell>
          <cell r="D1650">
            <v>99.11</v>
          </cell>
          <cell r="E1650">
            <v>98.2</v>
          </cell>
        </row>
        <row r="1651">
          <cell r="A1651">
            <v>20130806</v>
          </cell>
          <cell r="B1651">
            <v>41492</v>
          </cell>
          <cell r="C1651">
            <v>98.24</v>
          </cell>
          <cell r="D1651">
            <v>98.55</v>
          </cell>
          <cell r="E1651">
            <v>97.5</v>
          </cell>
        </row>
        <row r="1652">
          <cell r="A1652">
            <v>20130807</v>
          </cell>
          <cell r="B1652">
            <v>41493</v>
          </cell>
          <cell r="C1652">
            <v>97.75</v>
          </cell>
          <cell r="D1652">
            <v>97.79</v>
          </cell>
          <cell r="E1652">
            <v>96.33</v>
          </cell>
        </row>
        <row r="1653">
          <cell r="A1653">
            <v>20130808</v>
          </cell>
          <cell r="B1653">
            <v>41494</v>
          </cell>
          <cell r="C1653">
            <v>96.36</v>
          </cell>
          <cell r="D1653">
            <v>96.91</v>
          </cell>
          <cell r="E1653">
            <v>95.8</v>
          </cell>
        </row>
        <row r="1654">
          <cell r="A1654">
            <v>20130809</v>
          </cell>
          <cell r="B1654">
            <v>41495</v>
          </cell>
          <cell r="C1654">
            <v>96.62</v>
          </cell>
          <cell r="D1654">
            <v>96.93</v>
          </cell>
          <cell r="E1654">
            <v>96.13</v>
          </cell>
        </row>
        <row r="1655">
          <cell r="A1655">
            <v>20130812</v>
          </cell>
          <cell r="B1655">
            <v>41498</v>
          </cell>
          <cell r="C1655">
            <v>96.31</v>
          </cell>
          <cell r="D1655">
            <v>96.9</v>
          </cell>
          <cell r="E1655">
            <v>95.9</v>
          </cell>
        </row>
        <row r="1656">
          <cell r="A1656">
            <v>20130813</v>
          </cell>
          <cell r="B1656">
            <v>41499</v>
          </cell>
          <cell r="C1656">
            <v>96.89</v>
          </cell>
          <cell r="D1656">
            <v>98.3</v>
          </cell>
          <cell r="E1656">
            <v>96.84</v>
          </cell>
        </row>
        <row r="1657">
          <cell r="A1657">
            <v>20130814</v>
          </cell>
          <cell r="B1657">
            <v>41500</v>
          </cell>
          <cell r="C1657">
            <v>98.2</v>
          </cell>
          <cell r="D1657">
            <v>98.39</v>
          </cell>
          <cell r="E1657">
            <v>97.87</v>
          </cell>
        </row>
        <row r="1658">
          <cell r="A1658">
            <v>20130815</v>
          </cell>
          <cell r="B1658">
            <v>41501</v>
          </cell>
          <cell r="C1658">
            <v>98.06</v>
          </cell>
          <cell r="D1658">
            <v>98.61</v>
          </cell>
          <cell r="E1658">
            <v>97.07</v>
          </cell>
        </row>
        <row r="1659">
          <cell r="A1659">
            <v>20130816</v>
          </cell>
          <cell r="B1659">
            <v>41502</v>
          </cell>
          <cell r="C1659">
            <v>97.24</v>
          </cell>
          <cell r="D1659">
            <v>97.73</v>
          </cell>
          <cell r="E1659">
            <v>97.05</v>
          </cell>
        </row>
        <row r="1660">
          <cell r="A1660">
            <v>20130819</v>
          </cell>
          <cell r="B1660">
            <v>41505</v>
          </cell>
          <cell r="C1660">
            <v>97.57</v>
          </cell>
          <cell r="D1660">
            <v>98.09</v>
          </cell>
          <cell r="E1660">
            <v>97.35</v>
          </cell>
        </row>
        <row r="1661">
          <cell r="A1661">
            <v>20130820</v>
          </cell>
          <cell r="B1661">
            <v>41506</v>
          </cell>
          <cell r="C1661">
            <v>97.58</v>
          </cell>
          <cell r="D1661">
            <v>97.82</v>
          </cell>
          <cell r="E1661">
            <v>96.91</v>
          </cell>
        </row>
        <row r="1662">
          <cell r="A1662">
            <v>20130821</v>
          </cell>
          <cell r="B1662">
            <v>41507</v>
          </cell>
          <cell r="C1662">
            <v>97.26</v>
          </cell>
          <cell r="D1662">
            <v>97.94</v>
          </cell>
          <cell r="E1662">
            <v>97.13</v>
          </cell>
        </row>
        <row r="1663">
          <cell r="A1663">
            <v>20130822</v>
          </cell>
          <cell r="B1663">
            <v>41508</v>
          </cell>
          <cell r="C1663">
            <v>97.65</v>
          </cell>
          <cell r="D1663">
            <v>98.77</v>
          </cell>
          <cell r="E1663">
            <v>97.63</v>
          </cell>
        </row>
        <row r="1664">
          <cell r="A1664">
            <v>20130823</v>
          </cell>
          <cell r="B1664">
            <v>41509</v>
          </cell>
          <cell r="C1664">
            <v>98.73</v>
          </cell>
          <cell r="D1664">
            <v>99.11</v>
          </cell>
          <cell r="E1664">
            <v>98.39</v>
          </cell>
        </row>
        <row r="1665">
          <cell r="A1665">
            <v>20130826</v>
          </cell>
          <cell r="B1665">
            <v>41512</v>
          </cell>
          <cell r="C1665">
            <v>98.68</v>
          </cell>
          <cell r="D1665">
            <v>98.8</v>
          </cell>
          <cell r="E1665">
            <v>98.27</v>
          </cell>
        </row>
        <row r="1666">
          <cell r="A1666">
            <v>20130827</v>
          </cell>
          <cell r="B1666">
            <v>41513</v>
          </cell>
          <cell r="C1666">
            <v>98.41</v>
          </cell>
          <cell r="D1666">
            <v>98.51</v>
          </cell>
          <cell r="E1666">
            <v>96.99</v>
          </cell>
        </row>
        <row r="1667">
          <cell r="A1667">
            <v>20130828</v>
          </cell>
          <cell r="B1667">
            <v>41514</v>
          </cell>
          <cell r="C1667">
            <v>97.01</v>
          </cell>
          <cell r="D1667">
            <v>97.8</v>
          </cell>
          <cell r="E1667">
            <v>96.82</v>
          </cell>
        </row>
        <row r="1668">
          <cell r="A1668">
            <v>20130829</v>
          </cell>
          <cell r="B1668">
            <v>41515</v>
          </cell>
          <cell r="C1668">
            <v>97.64</v>
          </cell>
          <cell r="D1668">
            <v>98.48</v>
          </cell>
          <cell r="E1668">
            <v>97.45</v>
          </cell>
        </row>
        <row r="1669">
          <cell r="A1669">
            <v>20130830</v>
          </cell>
          <cell r="B1669">
            <v>41516</v>
          </cell>
          <cell r="C1669">
            <v>98.33</v>
          </cell>
          <cell r="D1669">
            <v>98.44</v>
          </cell>
          <cell r="E1669">
            <v>97.89</v>
          </cell>
        </row>
        <row r="1670">
          <cell r="A1670">
            <v>20130902</v>
          </cell>
          <cell r="B1670">
            <v>41519</v>
          </cell>
          <cell r="C1670">
            <v>98.24</v>
          </cell>
          <cell r="D1670">
            <v>99.39</v>
          </cell>
          <cell r="E1670">
            <v>98.24</v>
          </cell>
        </row>
        <row r="1671">
          <cell r="A1671">
            <v>20130903</v>
          </cell>
          <cell r="B1671">
            <v>41520</v>
          </cell>
          <cell r="C1671">
            <v>99.34</v>
          </cell>
          <cell r="D1671">
            <v>99.82</v>
          </cell>
          <cell r="E1671">
            <v>99.17</v>
          </cell>
        </row>
        <row r="1672">
          <cell r="A1672">
            <v>20130904</v>
          </cell>
          <cell r="B1672">
            <v>41521</v>
          </cell>
          <cell r="C1672">
            <v>99.58</v>
          </cell>
          <cell r="D1672">
            <v>99.77</v>
          </cell>
          <cell r="E1672">
            <v>99.32</v>
          </cell>
        </row>
        <row r="1673">
          <cell r="A1673">
            <v>20130905</v>
          </cell>
          <cell r="B1673">
            <v>41522</v>
          </cell>
          <cell r="C1673">
            <v>99.73</v>
          </cell>
          <cell r="D1673">
            <v>100.16</v>
          </cell>
          <cell r="E1673">
            <v>99.57</v>
          </cell>
        </row>
        <row r="1674">
          <cell r="A1674">
            <v>20130906</v>
          </cell>
          <cell r="B1674">
            <v>41523</v>
          </cell>
          <cell r="C1674">
            <v>100.13</v>
          </cell>
          <cell r="D1674">
            <v>100.18</v>
          </cell>
          <cell r="E1674">
            <v>98.55</v>
          </cell>
        </row>
        <row r="1675">
          <cell r="A1675">
            <v>20130909</v>
          </cell>
          <cell r="B1675">
            <v>41526</v>
          </cell>
          <cell r="C1675">
            <v>99.65</v>
          </cell>
          <cell r="D1675">
            <v>100.07</v>
          </cell>
          <cell r="E1675">
            <v>99.34</v>
          </cell>
        </row>
        <row r="1676">
          <cell r="A1676">
            <v>20130910</v>
          </cell>
          <cell r="B1676">
            <v>41527</v>
          </cell>
          <cell r="C1676">
            <v>99.57</v>
          </cell>
          <cell r="D1676">
            <v>100.42</v>
          </cell>
          <cell r="E1676">
            <v>99.48</v>
          </cell>
        </row>
        <row r="1677">
          <cell r="A1677">
            <v>20130911</v>
          </cell>
          <cell r="B1677">
            <v>41528</v>
          </cell>
          <cell r="C1677">
            <v>100.34</v>
          </cell>
          <cell r="D1677">
            <v>100.57</v>
          </cell>
          <cell r="E1677">
            <v>99.8</v>
          </cell>
        </row>
        <row r="1678">
          <cell r="A1678">
            <v>20130912</v>
          </cell>
          <cell r="B1678">
            <v>41529</v>
          </cell>
          <cell r="C1678">
            <v>99.85</v>
          </cell>
          <cell r="D1678">
            <v>99.96</v>
          </cell>
          <cell r="E1678">
            <v>99</v>
          </cell>
        </row>
        <row r="1679">
          <cell r="A1679">
            <v>20130913</v>
          </cell>
          <cell r="B1679">
            <v>41530</v>
          </cell>
          <cell r="C1679">
            <v>99.45</v>
          </cell>
          <cell r="D1679">
            <v>99.94</v>
          </cell>
          <cell r="E1679">
            <v>99.2</v>
          </cell>
        </row>
        <row r="1680">
          <cell r="A1680">
            <v>20130916</v>
          </cell>
          <cell r="B1680">
            <v>41533</v>
          </cell>
          <cell r="C1680">
            <v>98.93</v>
          </cell>
          <cell r="D1680">
            <v>99.14</v>
          </cell>
          <cell r="E1680">
            <v>98.65</v>
          </cell>
        </row>
        <row r="1681">
          <cell r="A1681">
            <v>20130917</v>
          </cell>
          <cell r="B1681">
            <v>41534</v>
          </cell>
          <cell r="C1681">
            <v>99.02</v>
          </cell>
          <cell r="D1681">
            <v>99.34</v>
          </cell>
          <cell r="E1681">
            <v>99.01</v>
          </cell>
        </row>
        <row r="1682">
          <cell r="A1682">
            <v>20130918</v>
          </cell>
          <cell r="B1682">
            <v>41535</v>
          </cell>
          <cell r="C1682">
            <v>99.1</v>
          </cell>
          <cell r="D1682">
            <v>99.3</v>
          </cell>
          <cell r="E1682">
            <v>97.77</v>
          </cell>
        </row>
        <row r="1683">
          <cell r="A1683">
            <v>20130919</v>
          </cell>
          <cell r="B1683">
            <v>41536</v>
          </cell>
          <cell r="C1683">
            <v>97.99</v>
          </cell>
          <cell r="D1683">
            <v>99.57</v>
          </cell>
          <cell r="E1683">
            <v>97.99</v>
          </cell>
        </row>
        <row r="1684">
          <cell r="A1684">
            <v>20130920</v>
          </cell>
          <cell r="B1684">
            <v>41537</v>
          </cell>
          <cell r="C1684">
            <v>99.39</v>
          </cell>
          <cell r="D1684">
            <v>99.63</v>
          </cell>
          <cell r="E1684">
            <v>99.18</v>
          </cell>
        </row>
        <row r="1685">
          <cell r="A1685">
            <v>20130923</v>
          </cell>
          <cell r="B1685">
            <v>41540</v>
          </cell>
          <cell r="C1685">
            <v>99.37</v>
          </cell>
          <cell r="D1685">
            <v>99.37</v>
          </cell>
          <cell r="E1685">
            <v>98.65</v>
          </cell>
        </row>
        <row r="1686">
          <cell r="A1686">
            <v>20130924</v>
          </cell>
          <cell r="B1686">
            <v>41541</v>
          </cell>
          <cell r="C1686">
            <v>98.82</v>
          </cell>
          <cell r="D1686">
            <v>99.14</v>
          </cell>
          <cell r="E1686">
            <v>98.48</v>
          </cell>
        </row>
        <row r="1687">
          <cell r="A1687">
            <v>20130925</v>
          </cell>
          <cell r="B1687">
            <v>41542</v>
          </cell>
          <cell r="C1687">
            <v>98.73</v>
          </cell>
          <cell r="D1687">
            <v>98.8</v>
          </cell>
          <cell r="E1687">
            <v>98.39</v>
          </cell>
        </row>
        <row r="1688">
          <cell r="A1688">
            <v>20130926</v>
          </cell>
          <cell r="B1688">
            <v>41543</v>
          </cell>
          <cell r="C1688">
            <v>98.47</v>
          </cell>
          <cell r="D1688">
            <v>99.09</v>
          </cell>
          <cell r="E1688">
            <v>98.27</v>
          </cell>
        </row>
        <row r="1689">
          <cell r="A1689">
            <v>20130927</v>
          </cell>
          <cell r="B1689">
            <v>41544</v>
          </cell>
          <cell r="C1689">
            <v>98.92</v>
          </cell>
          <cell r="D1689">
            <v>99.01</v>
          </cell>
          <cell r="E1689">
            <v>98.1</v>
          </cell>
        </row>
        <row r="1690">
          <cell r="A1690">
            <v>20130930</v>
          </cell>
          <cell r="B1690">
            <v>41547</v>
          </cell>
          <cell r="C1690">
            <v>97.98</v>
          </cell>
          <cell r="D1690">
            <v>98.42</v>
          </cell>
          <cell r="E1690">
            <v>97.5</v>
          </cell>
        </row>
        <row r="1691">
          <cell r="A1691">
            <v>20131001</v>
          </cell>
          <cell r="B1691">
            <v>41548</v>
          </cell>
          <cell r="C1691">
            <v>98.27</v>
          </cell>
          <cell r="D1691">
            <v>98.69</v>
          </cell>
          <cell r="E1691">
            <v>97.65</v>
          </cell>
        </row>
        <row r="1692">
          <cell r="A1692">
            <v>20131002</v>
          </cell>
          <cell r="B1692">
            <v>41549</v>
          </cell>
          <cell r="C1692">
            <v>97.96</v>
          </cell>
          <cell r="D1692">
            <v>98.04</v>
          </cell>
          <cell r="E1692">
            <v>97.15</v>
          </cell>
        </row>
        <row r="1693">
          <cell r="A1693">
            <v>20131003</v>
          </cell>
          <cell r="B1693">
            <v>41550</v>
          </cell>
          <cell r="C1693">
            <v>97.33</v>
          </cell>
          <cell r="D1693">
            <v>97.83</v>
          </cell>
          <cell r="E1693">
            <v>96.93</v>
          </cell>
        </row>
        <row r="1694">
          <cell r="A1694">
            <v>20131004</v>
          </cell>
          <cell r="B1694">
            <v>41551</v>
          </cell>
          <cell r="C1694">
            <v>97.24</v>
          </cell>
          <cell r="D1694">
            <v>97.44</v>
          </cell>
          <cell r="E1694">
            <v>96.95</v>
          </cell>
        </row>
        <row r="1695">
          <cell r="A1695">
            <v>20131007</v>
          </cell>
          <cell r="B1695">
            <v>41554</v>
          </cell>
          <cell r="C1695">
            <v>97.27</v>
          </cell>
          <cell r="D1695">
            <v>97.29</v>
          </cell>
          <cell r="E1695">
            <v>96.67</v>
          </cell>
        </row>
        <row r="1696">
          <cell r="A1696">
            <v>20131008</v>
          </cell>
          <cell r="B1696">
            <v>41555</v>
          </cell>
          <cell r="C1696">
            <v>96.69</v>
          </cell>
          <cell r="D1696">
            <v>97.21</v>
          </cell>
          <cell r="E1696">
            <v>96.58</v>
          </cell>
        </row>
        <row r="1697">
          <cell r="A1697">
            <v>20131009</v>
          </cell>
          <cell r="B1697">
            <v>41556</v>
          </cell>
          <cell r="C1697">
            <v>96.85</v>
          </cell>
          <cell r="D1697">
            <v>97.6</v>
          </cell>
          <cell r="E1697">
            <v>96.83</v>
          </cell>
        </row>
        <row r="1698">
          <cell r="A1698">
            <v>20131010</v>
          </cell>
          <cell r="B1698">
            <v>41557</v>
          </cell>
          <cell r="C1698">
            <v>97.34</v>
          </cell>
          <cell r="D1698">
            <v>98.23</v>
          </cell>
          <cell r="E1698">
            <v>97.32</v>
          </cell>
        </row>
        <row r="1699">
          <cell r="A1699">
            <v>20131011</v>
          </cell>
          <cell r="B1699">
            <v>41558</v>
          </cell>
          <cell r="C1699">
            <v>98.16</v>
          </cell>
          <cell r="D1699">
            <v>98.55</v>
          </cell>
          <cell r="E1699">
            <v>97.93</v>
          </cell>
        </row>
        <row r="1700">
          <cell r="A1700">
            <v>20131014</v>
          </cell>
          <cell r="B1700">
            <v>41561</v>
          </cell>
          <cell r="C1700">
            <v>98.37</v>
          </cell>
          <cell r="D1700">
            <v>98.55</v>
          </cell>
          <cell r="E1700">
            <v>98.1</v>
          </cell>
        </row>
        <row r="1701">
          <cell r="A1701">
            <v>20131015</v>
          </cell>
          <cell r="B1701">
            <v>41562</v>
          </cell>
          <cell r="C1701">
            <v>98.55</v>
          </cell>
          <cell r="D1701">
            <v>98.66</v>
          </cell>
          <cell r="E1701">
            <v>98</v>
          </cell>
        </row>
        <row r="1702">
          <cell r="A1702">
            <v>20131016</v>
          </cell>
          <cell r="B1702">
            <v>41563</v>
          </cell>
          <cell r="C1702">
            <v>98.19</v>
          </cell>
          <cell r="D1702">
            <v>98.93</v>
          </cell>
          <cell r="E1702">
            <v>98.13</v>
          </cell>
        </row>
        <row r="1703">
          <cell r="A1703">
            <v>20131017</v>
          </cell>
          <cell r="B1703">
            <v>41564</v>
          </cell>
          <cell r="C1703">
            <v>98.74</v>
          </cell>
          <cell r="D1703">
            <v>98.97</v>
          </cell>
          <cell r="E1703">
            <v>97.68</v>
          </cell>
        </row>
        <row r="1704">
          <cell r="A1704">
            <v>20131018</v>
          </cell>
          <cell r="B1704">
            <v>41565</v>
          </cell>
          <cell r="C1704">
            <v>97.85</v>
          </cell>
          <cell r="D1704">
            <v>98.12</v>
          </cell>
          <cell r="E1704">
            <v>97.56</v>
          </cell>
        </row>
        <row r="1705">
          <cell r="A1705">
            <v>20131021</v>
          </cell>
          <cell r="B1705">
            <v>41568</v>
          </cell>
          <cell r="C1705">
            <v>97.87</v>
          </cell>
          <cell r="D1705">
            <v>98.2</v>
          </cell>
          <cell r="E1705">
            <v>97.82</v>
          </cell>
        </row>
        <row r="1706">
          <cell r="A1706">
            <v>20131022</v>
          </cell>
          <cell r="B1706">
            <v>41569</v>
          </cell>
          <cell r="C1706">
            <v>98.18</v>
          </cell>
          <cell r="D1706">
            <v>98.44</v>
          </cell>
          <cell r="E1706">
            <v>97.79</v>
          </cell>
        </row>
        <row r="1707">
          <cell r="A1707">
            <v>20131023</v>
          </cell>
          <cell r="B1707">
            <v>41570</v>
          </cell>
          <cell r="C1707">
            <v>98.09</v>
          </cell>
          <cell r="D1707">
            <v>98.16</v>
          </cell>
          <cell r="E1707">
            <v>97.16</v>
          </cell>
        </row>
        <row r="1708">
          <cell r="A1708">
            <v>20131024</v>
          </cell>
          <cell r="B1708">
            <v>41571</v>
          </cell>
          <cell r="C1708">
            <v>97.31</v>
          </cell>
          <cell r="D1708">
            <v>97.58</v>
          </cell>
          <cell r="E1708">
            <v>97.18</v>
          </cell>
        </row>
        <row r="1709">
          <cell r="A1709">
            <v>20131025</v>
          </cell>
          <cell r="B1709">
            <v>41572</v>
          </cell>
          <cell r="C1709">
            <v>97.3</v>
          </cell>
          <cell r="D1709">
            <v>97.45</v>
          </cell>
          <cell r="E1709">
            <v>96.94</v>
          </cell>
        </row>
        <row r="1710">
          <cell r="A1710">
            <v>20131028</v>
          </cell>
          <cell r="B1710">
            <v>41575</v>
          </cell>
          <cell r="C1710">
            <v>97.46</v>
          </cell>
          <cell r="D1710">
            <v>97.75</v>
          </cell>
          <cell r="E1710">
            <v>97.44</v>
          </cell>
        </row>
        <row r="1711">
          <cell r="A1711">
            <v>20131029</v>
          </cell>
          <cell r="B1711">
            <v>41576</v>
          </cell>
          <cell r="C1711">
            <v>97.63</v>
          </cell>
          <cell r="D1711">
            <v>98.24</v>
          </cell>
          <cell r="E1711">
            <v>97.46</v>
          </cell>
        </row>
        <row r="1712">
          <cell r="A1712">
            <v>20131030</v>
          </cell>
          <cell r="B1712">
            <v>41577</v>
          </cell>
          <cell r="C1712">
            <v>98.16</v>
          </cell>
          <cell r="D1712">
            <v>98.64</v>
          </cell>
          <cell r="E1712">
            <v>98</v>
          </cell>
        </row>
        <row r="1713">
          <cell r="A1713">
            <v>20131031</v>
          </cell>
          <cell r="B1713">
            <v>41578</v>
          </cell>
          <cell r="C1713">
            <v>98.49</v>
          </cell>
          <cell r="D1713">
            <v>98.54</v>
          </cell>
          <cell r="E1713">
            <v>98.09</v>
          </cell>
        </row>
        <row r="1714">
          <cell r="A1714">
            <v>20131101</v>
          </cell>
          <cell r="B1714">
            <v>41579</v>
          </cell>
          <cell r="C1714">
            <v>98.33</v>
          </cell>
          <cell r="D1714">
            <v>98.81</v>
          </cell>
          <cell r="E1714">
            <v>97.81</v>
          </cell>
        </row>
        <row r="1715">
          <cell r="A1715">
            <v>20131104</v>
          </cell>
          <cell r="B1715">
            <v>41582</v>
          </cell>
          <cell r="C1715">
            <v>98.62</v>
          </cell>
          <cell r="D1715">
            <v>98.81</v>
          </cell>
          <cell r="E1715">
            <v>98.54</v>
          </cell>
        </row>
        <row r="1716">
          <cell r="A1716">
            <v>20131105</v>
          </cell>
          <cell r="B1716">
            <v>41583</v>
          </cell>
          <cell r="C1716">
            <v>98.63</v>
          </cell>
          <cell r="D1716">
            <v>98.64</v>
          </cell>
          <cell r="E1716">
            <v>98.17</v>
          </cell>
        </row>
        <row r="1717">
          <cell r="A1717">
            <v>20131106</v>
          </cell>
          <cell r="B1717">
            <v>41584</v>
          </cell>
          <cell r="C1717">
            <v>98.55</v>
          </cell>
          <cell r="D1717">
            <v>98.72</v>
          </cell>
          <cell r="E1717">
            <v>98.41</v>
          </cell>
        </row>
        <row r="1718">
          <cell r="A1718">
            <v>20131107</v>
          </cell>
          <cell r="B1718">
            <v>41585</v>
          </cell>
          <cell r="C1718">
            <v>98.67</v>
          </cell>
          <cell r="D1718">
            <v>99.37</v>
          </cell>
          <cell r="E1718">
            <v>97.64</v>
          </cell>
        </row>
        <row r="1719">
          <cell r="A1719">
            <v>20131108</v>
          </cell>
          <cell r="B1719">
            <v>41586</v>
          </cell>
          <cell r="C1719">
            <v>98.06</v>
          </cell>
          <cell r="D1719">
            <v>99.18</v>
          </cell>
          <cell r="E1719">
            <v>97.96</v>
          </cell>
        </row>
        <row r="1720">
          <cell r="A1720">
            <v>20131111</v>
          </cell>
          <cell r="B1720">
            <v>41589</v>
          </cell>
          <cell r="C1720">
            <v>99.13</v>
          </cell>
          <cell r="D1720">
            <v>99.26</v>
          </cell>
          <cell r="E1720">
            <v>98.92</v>
          </cell>
        </row>
        <row r="1721">
          <cell r="A1721">
            <v>20131112</v>
          </cell>
          <cell r="B1721">
            <v>41590</v>
          </cell>
          <cell r="C1721">
            <v>99.18</v>
          </cell>
          <cell r="D1721">
            <v>99.76</v>
          </cell>
          <cell r="E1721">
            <v>99.1</v>
          </cell>
        </row>
        <row r="1722">
          <cell r="A1722">
            <v>20131113</v>
          </cell>
          <cell r="B1722">
            <v>41591</v>
          </cell>
          <cell r="C1722">
            <v>99.57</v>
          </cell>
          <cell r="D1722">
            <v>99.66</v>
          </cell>
          <cell r="E1722">
            <v>99.11</v>
          </cell>
        </row>
        <row r="1723">
          <cell r="A1723">
            <v>20131114</v>
          </cell>
          <cell r="B1723">
            <v>41592</v>
          </cell>
          <cell r="C1723">
            <v>99.15</v>
          </cell>
          <cell r="D1723">
            <v>100.11</v>
          </cell>
          <cell r="E1723">
            <v>99.13</v>
          </cell>
        </row>
        <row r="1724">
          <cell r="A1724">
            <v>20131115</v>
          </cell>
          <cell r="B1724">
            <v>41593</v>
          </cell>
          <cell r="C1724">
            <v>100.06</v>
          </cell>
          <cell r="D1724">
            <v>100.4</v>
          </cell>
          <cell r="E1724">
            <v>99.94</v>
          </cell>
        </row>
        <row r="1725">
          <cell r="A1725">
            <v>20131118</v>
          </cell>
          <cell r="B1725">
            <v>41596</v>
          </cell>
          <cell r="C1725">
            <v>100.24</v>
          </cell>
          <cell r="D1725">
            <v>100.35</v>
          </cell>
          <cell r="E1725">
            <v>99.79</v>
          </cell>
        </row>
        <row r="1726">
          <cell r="A1726">
            <v>20131119</v>
          </cell>
          <cell r="B1726">
            <v>41597</v>
          </cell>
          <cell r="C1726">
            <v>99.96</v>
          </cell>
          <cell r="D1726">
            <v>100.22</v>
          </cell>
          <cell r="E1726">
            <v>99.57</v>
          </cell>
        </row>
        <row r="1727">
          <cell r="A1727">
            <v>20131120</v>
          </cell>
          <cell r="B1727">
            <v>41598</v>
          </cell>
          <cell r="C1727">
            <v>100.16</v>
          </cell>
          <cell r="D1727">
            <v>100.21</v>
          </cell>
          <cell r="E1727">
            <v>99.79</v>
          </cell>
        </row>
        <row r="1728">
          <cell r="A1728">
            <v>20131121</v>
          </cell>
          <cell r="B1728">
            <v>41599</v>
          </cell>
          <cell r="C1728">
            <v>100</v>
          </cell>
          <cell r="D1728">
            <v>101.16</v>
          </cell>
          <cell r="E1728">
            <v>99.99</v>
          </cell>
        </row>
        <row r="1729">
          <cell r="A1729">
            <v>20131122</v>
          </cell>
          <cell r="B1729">
            <v>41600</v>
          </cell>
          <cell r="C1729">
            <v>101.13</v>
          </cell>
          <cell r="D1729">
            <v>101.32</v>
          </cell>
          <cell r="E1729">
            <v>100.96</v>
          </cell>
        </row>
        <row r="1730">
          <cell r="A1730">
            <v>20131125</v>
          </cell>
          <cell r="B1730">
            <v>41603</v>
          </cell>
          <cell r="C1730">
            <v>101.31</v>
          </cell>
          <cell r="D1730">
            <v>101.88</v>
          </cell>
          <cell r="E1730">
            <v>101.14</v>
          </cell>
        </row>
        <row r="1731">
          <cell r="A1731">
            <v>20131126</v>
          </cell>
          <cell r="B1731">
            <v>41604</v>
          </cell>
          <cell r="C1731">
            <v>101.57</v>
          </cell>
          <cell r="D1731">
            <v>101.61</v>
          </cell>
          <cell r="E1731">
            <v>101.15</v>
          </cell>
        </row>
        <row r="1732">
          <cell r="A1732">
            <v>20131127</v>
          </cell>
          <cell r="B1732">
            <v>41605</v>
          </cell>
          <cell r="C1732">
            <v>101.26</v>
          </cell>
          <cell r="D1732">
            <v>102.16</v>
          </cell>
          <cell r="E1732">
            <v>101.17</v>
          </cell>
        </row>
        <row r="1733">
          <cell r="A1733">
            <v>20131128</v>
          </cell>
          <cell r="B1733">
            <v>41606</v>
          </cell>
          <cell r="C1733">
            <v>102.16</v>
          </cell>
          <cell r="D1733">
            <v>102.32</v>
          </cell>
          <cell r="E1733">
            <v>101.94</v>
          </cell>
        </row>
        <row r="1734">
          <cell r="A1734">
            <v>20131129</v>
          </cell>
          <cell r="B1734">
            <v>41607</v>
          </cell>
          <cell r="C1734">
            <v>102.29</v>
          </cell>
          <cell r="D1734">
            <v>102.57</v>
          </cell>
          <cell r="E1734">
            <v>102.13</v>
          </cell>
        </row>
        <row r="1735">
          <cell r="A1735">
            <v>20131202</v>
          </cell>
          <cell r="B1735">
            <v>41610</v>
          </cell>
          <cell r="C1735">
            <v>102.44</v>
          </cell>
          <cell r="D1735">
            <v>103.09</v>
          </cell>
          <cell r="E1735">
            <v>102.23</v>
          </cell>
        </row>
        <row r="1736">
          <cell r="A1736">
            <v>20131203</v>
          </cell>
          <cell r="B1736">
            <v>41611</v>
          </cell>
          <cell r="C1736">
            <v>102.91</v>
          </cell>
          <cell r="D1736">
            <v>103.34</v>
          </cell>
          <cell r="E1736">
            <v>101.98</v>
          </cell>
        </row>
        <row r="1737">
          <cell r="A1737">
            <v>20131204</v>
          </cell>
          <cell r="B1737">
            <v>41612</v>
          </cell>
          <cell r="C1737">
            <v>102.4</v>
          </cell>
          <cell r="D1737">
            <v>102.8</v>
          </cell>
          <cell r="E1737">
            <v>101.82</v>
          </cell>
        </row>
        <row r="1738">
          <cell r="A1738">
            <v>20131205</v>
          </cell>
          <cell r="B1738">
            <v>41613</v>
          </cell>
          <cell r="C1738">
            <v>102.3</v>
          </cell>
          <cell r="D1738">
            <v>102.4</v>
          </cell>
          <cell r="E1738">
            <v>101.63</v>
          </cell>
        </row>
        <row r="1739">
          <cell r="A1739">
            <v>20131206</v>
          </cell>
          <cell r="B1739">
            <v>41614</v>
          </cell>
          <cell r="C1739">
            <v>101.77</v>
          </cell>
          <cell r="D1739">
            <v>102.92</v>
          </cell>
          <cell r="E1739">
            <v>101.65</v>
          </cell>
        </row>
        <row r="1740">
          <cell r="A1740">
            <v>20131209</v>
          </cell>
          <cell r="B1740">
            <v>41617</v>
          </cell>
          <cell r="C1740">
            <v>102.91</v>
          </cell>
          <cell r="D1740">
            <v>103.29</v>
          </cell>
          <cell r="E1740">
            <v>102.89</v>
          </cell>
        </row>
        <row r="1741">
          <cell r="A1741">
            <v>20131210</v>
          </cell>
          <cell r="B1741">
            <v>41618</v>
          </cell>
          <cell r="C1741">
            <v>103.22</v>
          </cell>
          <cell r="D1741">
            <v>103.36</v>
          </cell>
          <cell r="E1741">
            <v>102.58</v>
          </cell>
        </row>
        <row r="1742">
          <cell r="A1742">
            <v>20131211</v>
          </cell>
          <cell r="B1742">
            <v>41619</v>
          </cell>
          <cell r="C1742">
            <v>102.79</v>
          </cell>
          <cell r="D1742">
            <v>102.91</v>
          </cell>
          <cell r="E1742">
            <v>102.17</v>
          </cell>
        </row>
        <row r="1743">
          <cell r="A1743">
            <v>20131212</v>
          </cell>
          <cell r="B1743">
            <v>41620</v>
          </cell>
          <cell r="C1743">
            <v>102.45</v>
          </cell>
          <cell r="D1743">
            <v>103.39</v>
          </cell>
          <cell r="E1743">
            <v>102.39</v>
          </cell>
        </row>
        <row r="1744">
          <cell r="A1744">
            <v>20131213</v>
          </cell>
          <cell r="B1744">
            <v>41621</v>
          </cell>
          <cell r="C1744">
            <v>103.35</v>
          </cell>
          <cell r="D1744">
            <v>103.88</v>
          </cell>
          <cell r="E1744">
            <v>102.99</v>
          </cell>
        </row>
        <row r="1745">
          <cell r="A1745">
            <v>20131216</v>
          </cell>
          <cell r="B1745">
            <v>41624</v>
          </cell>
          <cell r="C1745">
            <v>103.21</v>
          </cell>
          <cell r="D1745">
            <v>103.26</v>
          </cell>
          <cell r="E1745">
            <v>102.65</v>
          </cell>
        </row>
        <row r="1746">
          <cell r="A1746">
            <v>20131217</v>
          </cell>
          <cell r="B1746">
            <v>41625</v>
          </cell>
          <cell r="C1746">
            <v>103</v>
          </cell>
          <cell r="D1746">
            <v>103.07</v>
          </cell>
          <cell r="E1746">
            <v>102.5</v>
          </cell>
        </row>
        <row r="1747">
          <cell r="A1747">
            <v>20131218</v>
          </cell>
          <cell r="B1747">
            <v>41626</v>
          </cell>
          <cell r="C1747">
            <v>102.65</v>
          </cell>
          <cell r="D1747">
            <v>104.31</v>
          </cell>
          <cell r="E1747">
            <v>102.54</v>
          </cell>
        </row>
        <row r="1748">
          <cell r="A1748">
            <v>20131219</v>
          </cell>
          <cell r="B1748">
            <v>41627</v>
          </cell>
          <cell r="C1748">
            <v>104.31</v>
          </cell>
          <cell r="D1748">
            <v>104.36</v>
          </cell>
          <cell r="E1748">
            <v>103.79</v>
          </cell>
        </row>
        <row r="1749">
          <cell r="A1749">
            <v>20131220</v>
          </cell>
          <cell r="B1749">
            <v>41628</v>
          </cell>
          <cell r="C1749">
            <v>104.22</v>
          </cell>
          <cell r="D1749">
            <v>104.6</v>
          </cell>
          <cell r="E1749">
            <v>103.86</v>
          </cell>
        </row>
        <row r="1750">
          <cell r="A1750">
            <v>20131223</v>
          </cell>
          <cell r="B1750">
            <v>41631</v>
          </cell>
          <cell r="C1750">
            <v>104.07</v>
          </cell>
          <cell r="D1750">
            <v>104.08</v>
          </cell>
          <cell r="E1750">
            <v>103.77</v>
          </cell>
        </row>
        <row r="1751">
          <cell r="A1751">
            <v>20131224</v>
          </cell>
          <cell r="B1751">
            <v>41632</v>
          </cell>
          <cell r="C1751">
            <v>104.08</v>
          </cell>
          <cell r="D1751">
            <v>104.37</v>
          </cell>
          <cell r="E1751">
            <v>104.08</v>
          </cell>
        </row>
        <row r="1752">
          <cell r="A1752">
            <v>20131225</v>
          </cell>
          <cell r="B1752">
            <v>41633</v>
          </cell>
          <cell r="C1752">
            <v>104.3</v>
          </cell>
          <cell r="D1752">
            <v>104.4</v>
          </cell>
          <cell r="E1752">
            <v>104.26</v>
          </cell>
        </row>
        <row r="1753">
          <cell r="A1753">
            <v>20131226</v>
          </cell>
          <cell r="B1753">
            <v>41634</v>
          </cell>
          <cell r="C1753">
            <v>104.4</v>
          </cell>
          <cell r="D1753">
            <v>104.81</v>
          </cell>
          <cell r="E1753">
            <v>104.39</v>
          </cell>
        </row>
        <row r="1754">
          <cell r="A1754">
            <v>20131227</v>
          </cell>
          <cell r="B1754">
            <v>41635</v>
          </cell>
          <cell r="C1754">
            <v>104.78</v>
          </cell>
          <cell r="D1754">
            <v>105.16</v>
          </cell>
          <cell r="E1754">
            <v>104.65</v>
          </cell>
        </row>
        <row r="1755">
          <cell r="A1755">
            <v>20131230</v>
          </cell>
          <cell r="B1755">
            <v>41638</v>
          </cell>
          <cell r="C1755">
            <v>105.16</v>
          </cell>
          <cell r="D1755">
            <v>105.37</v>
          </cell>
          <cell r="E1755">
            <v>104.98</v>
          </cell>
        </row>
        <row r="1756">
          <cell r="A1756">
            <v>20131231</v>
          </cell>
          <cell r="B1756">
            <v>41639</v>
          </cell>
          <cell r="C1756">
            <v>105.11</v>
          </cell>
          <cell r="D1756">
            <v>105.26</v>
          </cell>
          <cell r="E1756">
            <v>104.85</v>
          </cell>
        </row>
        <row r="1757">
          <cell r="A1757">
            <v>20140102</v>
          </cell>
          <cell r="B1757">
            <v>41641</v>
          </cell>
          <cell r="C1757">
            <v>105.26</v>
          </cell>
          <cell r="D1757">
            <v>105.41</v>
          </cell>
          <cell r="E1757">
            <v>104.55</v>
          </cell>
        </row>
        <row r="1758">
          <cell r="A1758">
            <v>20140103</v>
          </cell>
          <cell r="B1758">
            <v>41642</v>
          </cell>
          <cell r="C1758">
            <v>104.78</v>
          </cell>
          <cell r="D1758">
            <v>104.83</v>
          </cell>
          <cell r="E1758">
            <v>104.08</v>
          </cell>
        </row>
        <row r="1759">
          <cell r="A1759">
            <v>20140106</v>
          </cell>
          <cell r="B1759">
            <v>41645</v>
          </cell>
          <cell r="C1759">
            <v>104.79</v>
          </cell>
          <cell r="D1759">
            <v>104.91</v>
          </cell>
          <cell r="E1759">
            <v>103.91</v>
          </cell>
        </row>
        <row r="1760">
          <cell r="A1760">
            <v>20140107</v>
          </cell>
          <cell r="B1760">
            <v>41646</v>
          </cell>
          <cell r="C1760">
            <v>104.22</v>
          </cell>
          <cell r="D1760">
            <v>104.7</v>
          </cell>
          <cell r="E1760">
            <v>104.15</v>
          </cell>
        </row>
        <row r="1761">
          <cell r="A1761">
            <v>20140108</v>
          </cell>
          <cell r="B1761">
            <v>41647</v>
          </cell>
          <cell r="C1761">
            <v>104.57</v>
          </cell>
          <cell r="D1761">
            <v>105.08</v>
          </cell>
          <cell r="E1761">
            <v>104.57</v>
          </cell>
        </row>
        <row r="1762">
          <cell r="A1762">
            <v>20140109</v>
          </cell>
          <cell r="B1762">
            <v>41648</v>
          </cell>
          <cell r="C1762">
            <v>104.84</v>
          </cell>
          <cell r="D1762">
            <v>105.02</v>
          </cell>
          <cell r="E1762">
            <v>104.58</v>
          </cell>
        </row>
        <row r="1763">
          <cell r="A1763">
            <v>20140110</v>
          </cell>
          <cell r="B1763">
            <v>41649</v>
          </cell>
          <cell r="C1763">
            <v>104.79</v>
          </cell>
          <cell r="D1763">
            <v>105.29</v>
          </cell>
          <cell r="E1763">
            <v>103.83</v>
          </cell>
        </row>
        <row r="1764">
          <cell r="A1764">
            <v>20140113</v>
          </cell>
          <cell r="B1764">
            <v>41652</v>
          </cell>
          <cell r="C1764">
            <v>104.05</v>
          </cell>
          <cell r="D1764">
            <v>104.11</v>
          </cell>
          <cell r="E1764">
            <v>102.86</v>
          </cell>
        </row>
        <row r="1765">
          <cell r="A1765">
            <v>20140114</v>
          </cell>
          <cell r="B1765">
            <v>41653</v>
          </cell>
          <cell r="C1765">
            <v>103.03</v>
          </cell>
          <cell r="D1765">
            <v>104.25</v>
          </cell>
          <cell r="E1765">
            <v>102.98</v>
          </cell>
        </row>
        <row r="1766">
          <cell r="A1766">
            <v>20140115</v>
          </cell>
          <cell r="B1766">
            <v>41654</v>
          </cell>
          <cell r="C1766">
            <v>104.22</v>
          </cell>
          <cell r="D1766">
            <v>104.66</v>
          </cell>
          <cell r="E1766">
            <v>104.09</v>
          </cell>
        </row>
        <row r="1767">
          <cell r="A1767">
            <v>20140116</v>
          </cell>
          <cell r="B1767">
            <v>41655</v>
          </cell>
          <cell r="C1767">
            <v>104.56</v>
          </cell>
          <cell r="D1767">
            <v>104.88</v>
          </cell>
          <cell r="E1767">
            <v>104.15</v>
          </cell>
        </row>
        <row r="1768">
          <cell r="A1768">
            <v>20140117</v>
          </cell>
          <cell r="B1768">
            <v>41656</v>
          </cell>
          <cell r="C1768">
            <v>104.35</v>
          </cell>
          <cell r="D1768">
            <v>104.44</v>
          </cell>
          <cell r="E1768">
            <v>104.2</v>
          </cell>
        </row>
        <row r="1769">
          <cell r="A1769">
            <v>20140120</v>
          </cell>
          <cell r="B1769">
            <v>41659</v>
          </cell>
          <cell r="C1769">
            <v>104.29</v>
          </cell>
          <cell r="D1769">
            <v>104.3</v>
          </cell>
          <cell r="E1769">
            <v>103.86</v>
          </cell>
        </row>
        <row r="1770">
          <cell r="A1770">
            <v>20140121</v>
          </cell>
          <cell r="B1770">
            <v>41660</v>
          </cell>
          <cell r="C1770">
            <v>104.14</v>
          </cell>
          <cell r="D1770">
            <v>104.71</v>
          </cell>
          <cell r="E1770">
            <v>104.03</v>
          </cell>
        </row>
        <row r="1771">
          <cell r="A1771">
            <v>20140122</v>
          </cell>
          <cell r="B1771">
            <v>41661</v>
          </cell>
          <cell r="C1771">
            <v>104.27</v>
          </cell>
          <cell r="D1771">
            <v>104.53</v>
          </cell>
          <cell r="E1771">
            <v>103.97</v>
          </cell>
        </row>
        <row r="1772">
          <cell r="A1772">
            <v>20140123</v>
          </cell>
          <cell r="B1772">
            <v>41662</v>
          </cell>
          <cell r="C1772">
            <v>104.53</v>
          </cell>
          <cell r="D1772">
            <v>104.8</v>
          </cell>
          <cell r="E1772">
            <v>102.98</v>
          </cell>
        </row>
        <row r="1773">
          <cell r="A1773">
            <v>20140124</v>
          </cell>
          <cell r="B1773">
            <v>41663</v>
          </cell>
          <cell r="C1773">
            <v>103.28</v>
          </cell>
          <cell r="D1773">
            <v>103.54</v>
          </cell>
          <cell r="E1773">
            <v>102</v>
          </cell>
        </row>
        <row r="1774">
          <cell r="A1774">
            <v>20140127</v>
          </cell>
          <cell r="B1774">
            <v>41666</v>
          </cell>
          <cell r="C1774">
            <v>102.06</v>
          </cell>
          <cell r="D1774">
            <v>102.89</v>
          </cell>
          <cell r="E1774">
            <v>101.92</v>
          </cell>
        </row>
        <row r="1775">
          <cell r="A1775">
            <v>20140128</v>
          </cell>
          <cell r="B1775">
            <v>41667</v>
          </cell>
          <cell r="C1775">
            <v>102.55</v>
          </cell>
          <cell r="D1775">
            <v>103.21</v>
          </cell>
          <cell r="E1775">
            <v>102.52</v>
          </cell>
        </row>
        <row r="1776">
          <cell r="A1776">
            <v>20140129</v>
          </cell>
          <cell r="B1776">
            <v>41668</v>
          </cell>
          <cell r="C1776">
            <v>103.16</v>
          </cell>
          <cell r="D1776">
            <v>103.4</v>
          </cell>
          <cell r="E1776">
            <v>101.84</v>
          </cell>
        </row>
        <row r="1777">
          <cell r="A1777">
            <v>20140130</v>
          </cell>
          <cell r="B1777">
            <v>41669</v>
          </cell>
          <cell r="C1777">
            <v>102.16</v>
          </cell>
          <cell r="D1777">
            <v>102.85</v>
          </cell>
          <cell r="E1777">
            <v>102.09</v>
          </cell>
        </row>
        <row r="1778">
          <cell r="A1778">
            <v>20140131</v>
          </cell>
          <cell r="B1778">
            <v>41670</v>
          </cell>
          <cell r="C1778">
            <v>102.73</v>
          </cell>
          <cell r="D1778">
            <v>102.9</v>
          </cell>
          <cell r="E1778">
            <v>101.96</v>
          </cell>
        </row>
        <row r="1779">
          <cell r="A1779">
            <v>20140203</v>
          </cell>
          <cell r="B1779">
            <v>41673</v>
          </cell>
          <cell r="C1779">
            <v>102.09</v>
          </cell>
          <cell r="D1779">
            <v>102.37</v>
          </cell>
          <cell r="E1779">
            <v>100.78</v>
          </cell>
        </row>
        <row r="1780">
          <cell r="A1780">
            <v>20140204</v>
          </cell>
          <cell r="B1780">
            <v>41674</v>
          </cell>
          <cell r="C1780">
            <v>100.99</v>
          </cell>
          <cell r="D1780">
            <v>101.64</v>
          </cell>
          <cell r="E1780">
            <v>100.75</v>
          </cell>
        </row>
        <row r="1781">
          <cell r="A1781">
            <v>20140205</v>
          </cell>
          <cell r="B1781">
            <v>41675</v>
          </cell>
          <cell r="C1781">
            <v>101.64</v>
          </cell>
          <cell r="D1781">
            <v>101.73</v>
          </cell>
          <cell r="E1781">
            <v>100.8</v>
          </cell>
        </row>
        <row r="1782">
          <cell r="A1782">
            <v>20140206</v>
          </cell>
          <cell r="B1782">
            <v>41676</v>
          </cell>
          <cell r="C1782">
            <v>101.44</v>
          </cell>
          <cell r="D1782">
            <v>102.13</v>
          </cell>
          <cell r="E1782">
            <v>101.24</v>
          </cell>
        </row>
        <row r="1783">
          <cell r="A1783">
            <v>20140207</v>
          </cell>
          <cell r="B1783">
            <v>41677</v>
          </cell>
          <cell r="C1783">
            <v>102.07</v>
          </cell>
          <cell r="D1783">
            <v>102.54</v>
          </cell>
          <cell r="E1783">
            <v>101.36</v>
          </cell>
        </row>
        <row r="1784">
          <cell r="A1784">
            <v>20140210</v>
          </cell>
          <cell r="B1784">
            <v>41680</v>
          </cell>
          <cell r="C1784">
            <v>102.38</v>
          </cell>
          <cell r="D1784">
            <v>102.6</v>
          </cell>
          <cell r="E1784">
            <v>101.99</v>
          </cell>
        </row>
        <row r="1785">
          <cell r="A1785">
            <v>20140211</v>
          </cell>
          <cell r="B1785">
            <v>41681</v>
          </cell>
          <cell r="C1785">
            <v>102.19</v>
          </cell>
          <cell r="D1785">
            <v>102.66</v>
          </cell>
          <cell r="E1785">
            <v>102.08</v>
          </cell>
        </row>
        <row r="1786">
          <cell r="A1786">
            <v>20140212</v>
          </cell>
          <cell r="B1786">
            <v>41682</v>
          </cell>
          <cell r="C1786">
            <v>102.57</v>
          </cell>
          <cell r="D1786">
            <v>102.66</v>
          </cell>
          <cell r="E1786">
            <v>102.23</v>
          </cell>
        </row>
        <row r="1787">
          <cell r="A1787">
            <v>20140213</v>
          </cell>
          <cell r="B1787">
            <v>41683</v>
          </cell>
          <cell r="C1787">
            <v>102.5</v>
          </cell>
          <cell r="D1787">
            <v>102.53</v>
          </cell>
          <cell r="E1787">
            <v>101.7</v>
          </cell>
        </row>
        <row r="1788">
          <cell r="A1788">
            <v>20140214</v>
          </cell>
          <cell r="B1788">
            <v>41684</v>
          </cell>
          <cell r="C1788">
            <v>102.2</v>
          </cell>
          <cell r="D1788">
            <v>102.37</v>
          </cell>
          <cell r="E1788">
            <v>101.57</v>
          </cell>
        </row>
        <row r="1789">
          <cell r="A1789">
            <v>20140217</v>
          </cell>
          <cell r="B1789">
            <v>41687</v>
          </cell>
          <cell r="C1789">
            <v>101.78</v>
          </cell>
          <cell r="D1789">
            <v>101.95</v>
          </cell>
          <cell r="E1789">
            <v>101.39</v>
          </cell>
        </row>
        <row r="1790">
          <cell r="A1790">
            <v>20140218</v>
          </cell>
          <cell r="B1790">
            <v>41688</v>
          </cell>
          <cell r="C1790">
            <v>101.91</v>
          </cell>
          <cell r="D1790">
            <v>102.7</v>
          </cell>
          <cell r="E1790">
            <v>101.76</v>
          </cell>
        </row>
        <row r="1791">
          <cell r="A1791">
            <v>20140219</v>
          </cell>
          <cell r="B1791">
            <v>41689</v>
          </cell>
          <cell r="C1791">
            <v>102.36</v>
          </cell>
          <cell r="D1791">
            <v>102.43</v>
          </cell>
          <cell r="E1791">
            <v>101.81</v>
          </cell>
        </row>
        <row r="1792">
          <cell r="A1792">
            <v>20140220</v>
          </cell>
          <cell r="B1792">
            <v>41690</v>
          </cell>
          <cell r="C1792">
            <v>102.31</v>
          </cell>
          <cell r="D1792">
            <v>102.38</v>
          </cell>
          <cell r="E1792">
            <v>101.67</v>
          </cell>
        </row>
        <row r="1793">
          <cell r="A1793">
            <v>20140221</v>
          </cell>
          <cell r="B1793">
            <v>41691</v>
          </cell>
          <cell r="C1793">
            <v>102.3</v>
          </cell>
          <cell r="D1793">
            <v>102.79</v>
          </cell>
          <cell r="E1793">
            <v>102.26</v>
          </cell>
        </row>
        <row r="1794">
          <cell r="A1794">
            <v>20140224</v>
          </cell>
          <cell r="B1794">
            <v>41694</v>
          </cell>
          <cell r="C1794">
            <v>102.59</v>
          </cell>
          <cell r="D1794">
            <v>102.64</v>
          </cell>
          <cell r="E1794">
            <v>102.17</v>
          </cell>
        </row>
        <row r="1795">
          <cell r="A1795">
            <v>20140225</v>
          </cell>
          <cell r="B1795">
            <v>41695</v>
          </cell>
          <cell r="C1795">
            <v>102.46</v>
          </cell>
          <cell r="D1795">
            <v>102.59</v>
          </cell>
          <cell r="E1795">
            <v>102</v>
          </cell>
        </row>
        <row r="1796">
          <cell r="A1796">
            <v>20140226</v>
          </cell>
          <cell r="B1796">
            <v>41696</v>
          </cell>
          <cell r="C1796">
            <v>102.16</v>
          </cell>
          <cell r="D1796">
            <v>102.57</v>
          </cell>
          <cell r="E1796">
            <v>102.07</v>
          </cell>
        </row>
        <row r="1797">
          <cell r="A1797">
            <v>20140227</v>
          </cell>
          <cell r="B1797">
            <v>41697</v>
          </cell>
          <cell r="C1797">
            <v>102.37</v>
          </cell>
          <cell r="D1797">
            <v>102.41</v>
          </cell>
          <cell r="E1797">
            <v>101.72</v>
          </cell>
        </row>
        <row r="1798">
          <cell r="A1798">
            <v>20140228</v>
          </cell>
          <cell r="B1798">
            <v>41698</v>
          </cell>
          <cell r="C1798">
            <v>102.12</v>
          </cell>
          <cell r="D1798">
            <v>102.26</v>
          </cell>
          <cell r="E1798">
            <v>101.55</v>
          </cell>
        </row>
        <row r="1799">
          <cell r="A1799">
            <v>20140303</v>
          </cell>
          <cell r="B1799">
            <v>41701</v>
          </cell>
          <cell r="C1799">
            <v>101.65</v>
          </cell>
          <cell r="D1799">
            <v>101.65</v>
          </cell>
          <cell r="E1799">
            <v>101.2</v>
          </cell>
        </row>
        <row r="1800">
          <cell r="A1800">
            <v>20140304</v>
          </cell>
          <cell r="B1800">
            <v>41702</v>
          </cell>
          <cell r="C1800">
            <v>101.4</v>
          </cell>
          <cell r="D1800">
            <v>102.25</v>
          </cell>
          <cell r="E1800">
            <v>101.37</v>
          </cell>
        </row>
        <row r="1801">
          <cell r="A1801">
            <v>20140305</v>
          </cell>
          <cell r="B1801">
            <v>41703</v>
          </cell>
          <cell r="C1801">
            <v>102.22</v>
          </cell>
          <cell r="D1801">
            <v>102.51</v>
          </cell>
          <cell r="E1801">
            <v>102.1</v>
          </cell>
        </row>
        <row r="1802">
          <cell r="A1802">
            <v>20140306</v>
          </cell>
          <cell r="B1802">
            <v>41704</v>
          </cell>
          <cell r="C1802">
            <v>102.28</v>
          </cell>
          <cell r="D1802">
            <v>103.13</v>
          </cell>
          <cell r="E1802">
            <v>102.28</v>
          </cell>
        </row>
        <row r="1803">
          <cell r="A1803">
            <v>20140307</v>
          </cell>
          <cell r="B1803">
            <v>41705</v>
          </cell>
          <cell r="C1803">
            <v>103.08</v>
          </cell>
          <cell r="D1803">
            <v>103.72</v>
          </cell>
          <cell r="E1803">
            <v>102.79</v>
          </cell>
        </row>
        <row r="1804">
          <cell r="A1804">
            <v>20140310</v>
          </cell>
          <cell r="B1804">
            <v>41708</v>
          </cell>
          <cell r="C1804">
            <v>103.26</v>
          </cell>
          <cell r="D1804">
            <v>103.37</v>
          </cell>
          <cell r="E1804">
            <v>102.94</v>
          </cell>
        </row>
        <row r="1805">
          <cell r="A1805">
            <v>20140311</v>
          </cell>
          <cell r="B1805">
            <v>41709</v>
          </cell>
          <cell r="C1805">
            <v>103.28</v>
          </cell>
          <cell r="D1805">
            <v>103.39</v>
          </cell>
          <cell r="E1805">
            <v>102.85</v>
          </cell>
        </row>
        <row r="1806">
          <cell r="A1806">
            <v>20140312</v>
          </cell>
          <cell r="B1806">
            <v>41710</v>
          </cell>
          <cell r="C1806">
            <v>102.95</v>
          </cell>
          <cell r="D1806">
            <v>103.06</v>
          </cell>
          <cell r="E1806">
            <v>102.55</v>
          </cell>
        </row>
        <row r="1807">
          <cell r="A1807">
            <v>20140313</v>
          </cell>
          <cell r="B1807">
            <v>41711</v>
          </cell>
          <cell r="C1807">
            <v>102.73</v>
          </cell>
          <cell r="D1807">
            <v>102.82</v>
          </cell>
          <cell r="E1807">
            <v>101.54</v>
          </cell>
        </row>
        <row r="1808">
          <cell r="A1808">
            <v>20140314</v>
          </cell>
          <cell r="B1808">
            <v>41712</v>
          </cell>
          <cell r="C1808">
            <v>101.77</v>
          </cell>
          <cell r="D1808">
            <v>101.83</v>
          </cell>
          <cell r="E1808">
            <v>101.2</v>
          </cell>
        </row>
        <row r="1809">
          <cell r="A1809">
            <v>20140317</v>
          </cell>
          <cell r="B1809">
            <v>41715</v>
          </cell>
          <cell r="C1809">
            <v>101.32</v>
          </cell>
          <cell r="D1809">
            <v>101.83</v>
          </cell>
          <cell r="E1809">
            <v>101.27</v>
          </cell>
        </row>
        <row r="1810">
          <cell r="A1810">
            <v>20140318</v>
          </cell>
          <cell r="B1810">
            <v>41716</v>
          </cell>
          <cell r="C1810">
            <v>101.72</v>
          </cell>
          <cell r="D1810">
            <v>101.9</v>
          </cell>
          <cell r="E1810">
            <v>101.28</v>
          </cell>
        </row>
        <row r="1811">
          <cell r="A1811">
            <v>20140319</v>
          </cell>
          <cell r="B1811">
            <v>41717</v>
          </cell>
          <cell r="C1811">
            <v>101.41</v>
          </cell>
          <cell r="D1811">
            <v>102.64</v>
          </cell>
          <cell r="E1811">
            <v>101.3</v>
          </cell>
        </row>
        <row r="1812">
          <cell r="A1812">
            <v>20140320</v>
          </cell>
          <cell r="B1812">
            <v>41718</v>
          </cell>
          <cell r="C1812">
            <v>102.38</v>
          </cell>
          <cell r="D1812">
            <v>102.51</v>
          </cell>
          <cell r="E1812">
            <v>102.22</v>
          </cell>
        </row>
        <row r="1813">
          <cell r="A1813">
            <v>20140321</v>
          </cell>
          <cell r="B1813">
            <v>41719</v>
          </cell>
          <cell r="C1813">
            <v>102.39</v>
          </cell>
          <cell r="D1813">
            <v>102.42</v>
          </cell>
          <cell r="E1813">
            <v>102.02</v>
          </cell>
        </row>
        <row r="1814">
          <cell r="A1814">
            <v>20140324</v>
          </cell>
          <cell r="B1814">
            <v>41722</v>
          </cell>
          <cell r="C1814">
            <v>102.19</v>
          </cell>
          <cell r="D1814">
            <v>102.6</v>
          </cell>
          <cell r="E1814">
            <v>102.13</v>
          </cell>
        </row>
        <row r="1815">
          <cell r="A1815">
            <v>20140325</v>
          </cell>
          <cell r="B1815">
            <v>41723</v>
          </cell>
          <cell r="C1815">
            <v>102.22</v>
          </cell>
          <cell r="D1815">
            <v>102.44</v>
          </cell>
          <cell r="E1815">
            <v>102.1</v>
          </cell>
        </row>
        <row r="1816">
          <cell r="A1816">
            <v>20140326</v>
          </cell>
          <cell r="B1816">
            <v>41724</v>
          </cell>
          <cell r="C1816">
            <v>102.24</v>
          </cell>
          <cell r="D1816">
            <v>102.42</v>
          </cell>
          <cell r="E1816">
            <v>101.88</v>
          </cell>
        </row>
        <row r="1817">
          <cell r="A1817">
            <v>20140327</v>
          </cell>
          <cell r="B1817">
            <v>41725</v>
          </cell>
          <cell r="C1817">
            <v>102.02</v>
          </cell>
          <cell r="D1817">
            <v>102.39</v>
          </cell>
          <cell r="E1817">
            <v>101.73</v>
          </cell>
        </row>
        <row r="1818">
          <cell r="A1818">
            <v>20140328</v>
          </cell>
          <cell r="B1818">
            <v>41726</v>
          </cell>
          <cell r="C1818">
            <v>102.17</v>
          </cell>
          <cell r="D1818">
            <v>102.94</v>
          </cell>
          <cell r="E1818">
            <v>102.04</v>
          </cell>
        </row>
        <row r="1819">
          <cell r="A1819">
            <v>20140331</v>
          </cell>
          <cell r="B1819">
            <v>41729</v>
          </cell>
          <cell r="C1819">
            <v>102.85</v>
          </cell>
          <cell r="D1819">
            <v>103.4</v>
          </cell>
          <cell r="E1819">
            <v>102.8</v>
          </cell>
        </row>
        <row r="1820">
          <cell r="A1820">
            <v>20140401</v>
          </cell>
          <cell r="B1820">
            <v>41730</v>
          </cell>
          <cell r="C1820">
            <v>103.2</v>
          </cell>
          <cell r="D1820">
            <v>103.67</v>
          </cell>
          <cell r="E1820">
            <v>103.09</v>
          </cell>
        </row>
        <row r="1821">
          <cell r="A1821">
            <v>20140402</v>
          </cell>
          <cell r="B1821">
            <v>41731</v>
          </cell>
          <cell r="C1821">
            <v>103.65</v>
          </cell>
          <cell r="D1821">
            <v>103.9</v>
          </cell>
          <cell r="E1821">
            <v>103.58</v>
          </cell>
        </row>
        <row r="1822">
          <cell r="A1822">
            <v>20140403</v>
          </cell>
          <cell r="B1822">
            <v>41732</v>
          </cell>
          <cell r="C1822">
            <v>103.84</v>
          </cell>
          <cell r="D1822">
            <v>104.08</v>
          </cell>
          <cell r="E1822">
            <v>103.79</v>
          </cell>
        </row>
        <row r="1823">
          <cell r="A1823">
            <v>20140404</v>
          </cell>
          <cell r="B1823">
            <v>41733</v>
          </cell>
          <cell r="C1823">
            <v>103.92</v>
          </cell>
          <cell r="D1823">
            <v>104.09</v>
          </cell>
          <cell r="E1823">
            <v>103.2</v>
          </cell>
        </row>
        <row r="1824">
          <cell r="A1824">
            <v>20140407</v>
          </cell>
          <cell r="B1824">
            <v>41736</v>
          </cell>
          <cell r="C1824">
            <v>103.35</v>
          </cell>
          <cell r="D1824">
            <v>103.36</v>
          </cell>
          <cell r="E1824">
            <v>103</v>
          </cell>
        </row>
        <row r="1825">
          <cell r="A1825">
            <v>20140408</v>
          </cell>
          <cell r="B1825">
            <v>41737</v>
          </cell>
          <cell r="C1825">
            <v>103.06</v>
          </cell>
          <cell r="D1825">
            <v>103.11</v>
          </cell>
          <cell r="E1825">
            <v>101.55</v>
          </cell>
        </row>
        <row r="1826">
          <cell r="A1826">
            <v>20140409</v>
          </cell>
          <cell r="B1826">
            <v>41738</v>
          </cell>
          <cell r="C1826">
            <v>101.76</v>
          </cell>
          <cell r="D1826">
            <v>102.12</v>
          </cell>
          <cell r="E1826">
            <v>101.72</v>
          </cell>
        </row>
        <row r="1827">
          <cell r="A1827">
            <v>20140410</v>
          </cell>
          <cell r="B1827">
            <v>41739</v>
          </cell>
          <cell r="C1827">
            <v>101.95</v>
          </cell>
          <cell r="D1827">
            <v>102.1</v>
          </cell>
          <cell r="E1827">
            <v>101.33</v>
          </cell>
        </row>
        <row r="1828">
          <cell r="A1828">
            <v>20140411</v>
          </cell>
          <cell r="B1828">
            <v>41740</v>
          </cell>
          <cell r="C1828">
            <v>101.51</v>
          </cell>
          <cell r="D1828">
            <v>101.83</v>
          </cell>
          <cell r="E1828">
            <v>101.33</v>
          </cell>
        </row>
        <row r="1829">
          <cell r="A1829">
            <v>20140414</v>
          </cell>
          <cell r="B1829">
            <v>41743</v>
          </cell>
          <cell r="C1829">
            <v>101.51</v>
          </cell>
          <cell r="D1829">
            <v>101.97</v>
          </cell>
          <cell r="E1829">
            <v>101.42</v>
          </cell>
        </row>
        <row r="1830">
          <cell r="A1830">
            <v>20140415</v>
          </cell>
          <cell r="B1830">
            <v>41744</v>
          </cell>
          <cell r="C1830">
            <v>101.81</v>
          </cell>
          <cell r="D1830">
            <v>101.96</v>
          </cell>
          <cell r="E1830">
            <v>101.5</v>
          </cell>
        </row>
        <row r="1831">
          <cell r="A1831">
            <v>20140416</v>
          </cell>
          <cell r="B1831">
            <v>41745</v>
          </cell>
          <cell r="C1831">
            <v>101.86</v>
          </cell>
          <cell r="D1831">
            <v>102.33</v>
          </cell>
          <cell r="E1831">
            <v>101.79</v>
          </cell>
        </row>
        <row r="1832">
          <cell r="A1832">
            <v>20140417</v>
          </cell>
          <cell r="B1832">
            <v>41746</v>
          </cell>
          <cell r="C1832">
            <v>102.22</v>
          </cell>
          <cell r="D1832">
            <v>102.43</v>
          </cell>
          <cell r="E1832">
            <v>101.87</v>
          </cell>
        </row>
        <row r="1833">
          <cell r="A1833">
            <v>20140418</v>
          </cell>
          <cell r="B1833">
            <v>41747</v>
          </cell>
          <cell r="C1833">
            <v>102.38</v>
          </cell>
          <cell r="D1833">
            <v>102.53</v>
          </cell>
          <cell r="E1833">
            <v>102.33</v>
          </cell>
        </row>
        <row r="1834">
          <cell r="A1834">
            <v>20140421</v>
          </cell>
          <cell r="B1834">
            <v>41750</v>
          </cell>
          <cell r="C1834">
            <v>102.46</v>
          </cell>
          <cell r="D1834">
            <v>102.66</v>
          </cell>
          <cell r="E1834">
            <v>102.37</v>
          </cell>
        </row>
        <row r="1835">
          <cell r="A1835">
            <v>20140422</v>
          </cell>
          <cell r="B1835">
            <v>41751</v>
          </cell>
          <cell r="C1835">
            <v>102.65</v>
          </cell>
          <cell r="D1835">
            <v>102.68</v>
          </cell>
          <cell r="E1835">
            <v>102.42</v>
          </cell>
        </row>
        <row r="1836">
          <cell r="A1836">
            <v>20140423</v>
          </cell>
          <cell r="B1836">
            <v>41752</v>
          </cell>
          <cell r="C1836">
            <v>102.56</v>
          </cell>
          <cell r="D1836">
            <v>102.65</v>
          </cell>
          <cell r="E1836">
            <v>102.17</v>
          </cell>
        </row>
        <row r="1837">
          <cell r="A1837">
            <v>20140424</v>
          </cell>
          <cell r="B1837">
            <v>41753</v>
          </cell>
          <cell r="C1837">
            <v>102.49</v>
          </cell>
          <cell r="D1837">
            <v>102.6</v>
          </cell>
          <cell r="E1837">
            <v>102.09</v>
          </cell>
        </row>
        <row r="1838">
          <cell r="A1838">
            <v>20140425</v>
          </cell>
          <cell r="B1838">
            <v>41754</v>
          </cell>
          <cell r="C1838">
            <v>102.28</v>
          </cell>
          <cell r="D1838">
            <v>102.46</v>
          </cell>
          <cell r="E1838">
            <v>101.97</v>
          </cell>
        </row>
        <row r="1839">
          <cell r="A1839">
            <v>20140428</v>
          </cell>
          <cell r="B1839">
            <v>41757</v>
          </cell>
          <cell r="C1839">
            <v>102.16</v>
          </cell>
          <cell r="D1839">
            <v>102.58</v>
          </cell>
          <cell r="E1839">
            <v>102.03</v>
          </cell>
        </row>
        <row r="1840">
          <cell r="A1840">
            <v>20140429</v>
          </cell>
          <cell r="B1840">
            <v>41758</v>
          </cell>
          <cell r="C1840">
            <v>102.47</v>
          </cell>
          <cell r="D1840">
            <v>102.74</v>
          </cell>
          <cell r="E1840">
            <v>102.44</v>
          </cell>
        </row>
        <row r="1841">
          <cell r="A1841">
            <v>20140430</v>
          </cell>
          <cell r="B1841">
            <v>41759</v>
          </cell>
          <cell r="C1841">
            <v>102.62</v>
          </cell>
          <cell r="D1841">
            <v>102.62</v>
          </cell>
          <cell r="E1841">
            <v>102.02</v>
          </cell>
        </row>
        <row r="1842">
          <cell r="A1842">
            <v>20140501</v>
          </cell>
          <cell r="B1842">
            <v>41760</v>
          </cell>
          <cell r="C1842">
            <v>102.2</v>
          </cell>
          <cell r="D1842">
            <v>102.31</v>
          </cell>
          <cell r="E1842">
            <v>102.13</v>
          </cell>
        </row>
        <row r="1843">
          <cell r="A1843">
            <v>20140502</v>
          </cell>
          <cell r="B1843">
            <v>41761</v>
          </cell>
          <cell r="C1843">
            <v>102.29</v>
          </cell>
          <cell r="D1843">
            <v>102.98</v>
          </cell>
          <cell r="E1843">
            <v>102.14</v>
          </cell>
        </row>
        <row r="1844">
          <cell r="A1844">
            <v>20140505</v>
          </cell>
          <cell r="B1844">
            <v>41764</v>
          </cell>
          <cell r="C1844">
            <v>102.23</v>
          </cell>
          <cell r="D1844">
            <v>102.24</v>
          </cell>
          <cell r="E1844">
            <v>101.87</v>
          </cell>
        </row>
        <row r="1845">
          <cell r="A1845">
            <v>20140506</v>
          </cell>
          <cell r="B1845">
            <v>41765</v>
          </cell>
          <cell r="C1845">
            <v>102.12</v>
          </cell>
          <cell r="D1845">
            <v>102.14</v>
          </cell>
          <cell r="E1845">
            <v>101.5</v>
          </cell>
        </row>
        <row r="1846">
          <cell r="A1846">
            <v>20140507</v>
          </cell>
          <cell r="B1846">
            <v>41766</v>
          </cell>
          <cell r="C1846">
            <v>101.64</v>
          </cell>
          <cell r="D1846">
            <v>101.96</v>
          </cell>
          <cell r="E1846">
            <v>101.44</v>
          </cell>
        </row>
        <row r="1847">
          <cell r="A1847">
            <v>20140508</v>
          </cell>
          <cell r="B1847">
            <v>41767</v>
          </cell>
          <cell r="C1847">
            <v>101.87</v>
          </cell>
          <cell r="D1847">
            <v>101.92</v>
          </cell>
          <cell r="E1847">
            <v>101.47</v>
          </cell>
        </row>
        <row r="1848">
          <cell r="A1848">
            <v>20140509</v>
          </cell>
          <cell r="B1848">
            <v>41768</v>
          </cell>
          <cell r="C1848">
            <v>101.61</v>
          </cell>
          <cell r="D1848">
            <v>101.81</v>
          </cell>
          <cell r="E1848">
            <v>101.53</v>
          </cell>
        </row>
        <row r="1849">
          <cell r="A1849">
            <v>20140512</v>
          </cell>
          <cell r="B1849">
            <v>41771</v>
          </cell>
          <cell r="C1849">
            <v>101.79</v>
          </cell>
          <cell r="D1849">
            <v>102.15</v>
          </cell>
          <cell r="E1849">
            <v>101.79</v>
          </cell>
        </row>
        <row r="1850">
          <cell r="A1850">
            <v>20140513</v>
          </cell>
          <cell r="B1850">
            <v>41772</v>
          </cell>
          <cell r="C1850">
            <v>102.12</v>
          </cell>
          <cell r="D1850">
            <v>102.33</v>
          </cell>
          <cell r="E1850">
            <v>102.05</v>
          </cell>
        </row>
        <row r="1851">
          <cell r="A1851">
            <v>20140514</v>
          </cell>
          <cell r="B1851">
            <v>41773</v>
          </cell>
          <cell r="C1851">
            <v>102.24</v>
          </cell>
          <cell r="D1851">
            <v>102.26</v>
          </cell>
          <cell r="E1851">
            <v>101.72</v>
          </cell>
        </row>
        <row r="1852">
          <cell r="A1852">
            <v>20140515</v>
          </cell>
          <cell r="B1852">
            <v>41774</v>
          </cell>
          <cell r="C1852">
            <v>101.84</v>
          </cell>
          <cell r="D1852">
            <v>102.08</v>
          </cell>
          <cell r="E1852">
            <v>101.3</v>
          </cell>
        </row>
        <row r="1853">
          <cell r="A1853">
            <v>20140516</v>
          </cell>
          <cell r="B1853">
            <v>41775</v>
          </cell>
          <cell r="C1853">
            <v>101.55</v>
          </cell>
          <cell r="D1853">
            <v>101.64</v>
          </cell>
          <cell r="E1853">
            <v>101.34</v>
          </cell>
        </row>
        <row r="1854">
          <cell r="A1854">
            <v>20140519</v>
          </cell>
          <cell r="B1854">
            <v>41778</v>
          </cell>
          <cell r="C1854">
            <v>101.54</v>
          </cell>
          <cell r="D1854">
            <v>101.56</v>
          </cell>
          <cell r="E1854">
            <v>101.1</v>
          </cell>
        </row>
        <row r="1855">
          <cell r="A1855">
            <v>20140520</v>
          </cell>
          <cell r="B1855">
            <v>41779</v>
          </cell>
          <cell r="C1855">
            <v>101.44</v>
          </cell>
          <cell r="D1855">
            <v>101.56</v>
          </cell>
          <cell r="E1855">
            <v>101.17</v>
          </cell>
        </row>
        <row r="1856">
          <cell r="A1856">
            <v>20140521</v>
          </cell>
          <cell r="B1856">
            <v>41780</v>
          </cell>
          <cell r="C1856">
            <v>101.3</v>
          </cell>
          <cell r="D1856">
            <v>101.58</v>
          </cell>
          <cell r="E1856">
            <v>100.82</v>
          </cell>
        </row>
        <row r="1857">
          <cell r="A1857">
            <v>20140522</v>
          </cell>
          <cell r="B1857">
            <v>41781</v>
          </cell>
          <cell r="C1857">
            <v>101.4</v>
          </cell>
          <cell r="D1857">
            <v>101.78</v>
          </cell>
          <cell r="E1857">
            <v>101.35</v>
          </cell>
        </row>
        <row r="1858">
          <cell r="A1858">
            <v>20140523</v>
          </cell>
          <cell r="B1858">
            <v>41782</v>
          </cell>
          <cell r="C1858">
            <v>101.72</v>
          </cell>
          <cell r="D1858">
            <v>102</v>
          </cell>
          <cell r="E1858">
            <v>101.59</v>
          </cell>
        </row>
        <row r="1859">
          <cell r="A1859">
            <v>20140526</v>
          </cell>
          <cell r="B1859">
            <v>41785</v>
          </cell>
          <cell r="C1859">
            <v>101.93</v>
          </cell>
          <cell r="D1859">
            <v>102.01</v>
          </cell>
          <cell r="E1859">
            <v>101.84</v>
          </cell>
        </row>
        <row r="1860">
          <cell r="A1860">
            <v>20140527</v>
          </cell>
          <cell r="B1860">
            <v>41786</v>
          </cell>
          <cell r="C1860">
            <v>101.91</v>
          </cell>
          <cell r="D1860">
            <v>102.1</v>
          </cell>
          <cell r="E1860">
            <v>101.72</v>
          </cell>
        </row>
        <row r="1861">
          <cell r="A1861">
            <v>20140528</v>
          </cell>
          <cell r="B1861">
            <v>41787</v>
          </cell>
          <cell r="C1861">
            <v>101.98</v>
          </cell>
          <cell r="D1861">
            <v>102.01</v>
          </cell>
          <cell r="E1861">
            <v>101.64</v>
          </cell>
        </row>
        <row r="1862">
          <cell r="A1862">
            <v>20140529</v>
          </cell>
          <cell r="B1862">
            <v>41788</v>
          </cell>
          <cell r="C1862">
            <v>101.83</v>
          </cell>
          <cell r="D1862">
            <v>101.83</v>
          </cell>
          <cell r="E1862">
            <v>101.43</v>
          </cell>
        </row>
        <row r="1863">
          <cell r="A1863">
            <v>20140530</v>
          </cell>
          <cell r="B1863">
            <v>41789</v>
          </cell>
          <cell r="C1863">
            <v>101.74</v>
          </cell>
          <cell r="D1863">
            <v>101.81</v>
          </cell>
          <cell r="E1863">
            <v>101.5</v>
          </cell>
        </row>
        <row r="1864">
          <cell r="A1864">
            <v>20140602</v>
          </cell>
          <cell r="B1864">
            <v>41792</v>
          </cell>
          <cell r="C1864">
            <v>101.79</v>
          </cell>
          <cell r="D1864">
            <v>102.46</v>
          </cell>
          <cell r="E1864">
            <v>101.77</v>
          </cell>
        </row>
        <row r="1865">
          <cell r="A1865">
            <v>20140603</v>
          </cell>
          <cell r="B1865">
            <v>41793</v>
          </cell>
          <cell r="C1865">
            <v>102.36</v>
          </cell>
          <cell r="D1865">
            <v>102.52</v>
          </cell>
          <cell r="E1865">
            <v>102.27</v>
          </cell>
        </row>
        <row r="1866">
          <cell r="A1866">
            <v>20140604</v>
          </cell>
          <cell r="B1866">
            <v>41794</v>
          </cell>
          <cell r="C1866">
            <v>102.51</v>
          </cell>
          <cell r="D1866">
            <v>102.76</v>
          </cell>
          <cell r="E1866">
            <v>102.44</v>
          </cell>
        </row>
        <row r="1867">
          <cell r="A1867">
            <v>20140605</v>
          </cell>
          <cell r="B1867">
            <v>41795</v>
          </cell>
          <cell r="C1867">
            <v>102.71</v>
          </cell>
          <cell r="D1867">
            <v>102.72</v>
          </cell>
          <cell r="E1867">
            <v>102.34</v>
          </cell>
        </row>
        <row r="1868">
          <cell r="A1868">
            <v>20140606</v>
          </cell>
          <cell r="B1868">
            <v>41796</v>
          </cell>
          <cell r="C1868">
            <v>102.4</v>
          </cell>
          <cell r="D1868">
            <v>102.58</v>
          </cell>
          <cell r="E1868">
            <v>102.02</v>
          </cell>
        </row>
        <row r="1869">
          <cell r="A1869">
            <v>20140609</v>
          </cell>
          <cell r="B1869">
            <v>41799</v>
          </cell>
          <cell r="C1869">
            <v>102.56</v>
          </cell>
          <cell r="D1869">
            <v>102.61</v>
          </cell>
          <cell r="E1869">
            <v>102.38</v>
          </cell>
        </row>
        <row r="1870">
          <cell r="A1870">
            <v>20140610</v>
          </cell>
          <cell r="B1870">
            <v>41800</v>
          </cell>
          <cell r="C1870">
            <v>102.51</v>
          </cell>
          <cell r="D1870">
            <v>102.55</v>
          </cell>
          <cell r="E1870">
            <v>102.21</v>
          </cell>
        </row>
        <row r="1871">
          <cell r="A1871">
            <v>20140611</v>
          </cell>
          <cell r="B1871">
            <v>41801</v>
          </cell>
          <cell r="C1871">
            <v>102.33</v>
          </cell>
          <cell r="D1871">
            <v>102.37</v>
          </cell>
          <cell r="E1871">
            <v>101.86</v>
          </cell>
        </row>
        <row r="1872">
          <cell r="A1872">
            <v>20140612</v>
          </cell>
          <cell r="B1872">
            <v>41802</v>
          </cell>
          <cell r="C1872">
            <v>101.97</v>
          </cell>
          <cell r="D1872">
            <v>102.1</v>
          </cell>
          <cell r="E1872">
            <v>101.61</v>
          </cell>
        </row>
        <row r="1873">
          <cell r="A1873">
            <v>20140613</v>
          </cell>
          <cell r="B1873">
            <v>41803</v>
          </cell>
          <cell r="C1873">
            <v>101.73</v>
          </cell>
          <cell r="D1873">
            <v>102.1</v>
          </cell>
          <cell r="E1873">
            <v>101.64</v>
          </cell>
        </row>
        <row r="1874">
          <cell r="A1874">
            <v>20140616</v>
          </cell>
          <cell r="B1874">
            <v>41806</v>
          </cell>
          <cell r="C1874">
            <v>102.03</v>
          </cell>
          <cell r="D1874">
            <v>102.03</v>
          </cell>
          <cell r="E1874">
            <v>101.72</v>
          </cell>
        </row>
        <row r="1875">
          <cell r="A1875">
            <v>20140617</v>
          </cell>
          <cell r="B1875">
            <v>41807</v>
          </cell>
          <cell r="C1875">
            <v>101.83</v>
          </cell>
          <cell r="D1875">
            <v>102.21</v>
          </cell>
          <cell r="E1875">
            <v>101.81</v>
          </cell>
        </row>
        <row r="1876">
          <cell r="A1876">
            <v>20140618</v>
          </cell>
          <cell r="B1876">
            <v>41808</v>
          </cell>
          <cell r="C1876">
            <v>102.14</v>
          </cell>
          <cell r="D1876">
            <v>102.29</v>
          </cell>
          <cell r="E1876">
            <v>101.88</v>
          </cell>
        </row>
        <row r="1877">
          <cell r="A1877">
            <v>20140619</v>
          </cell>
          <cell r="B1877">
            <v>41809</v>
          </cell>
          <cell r="C1877">
            <v>101.92</v>
          </cell>
          <cell r="D1877">
            <v>101.96</v>
          </cell>
          <cell r="E1877">
            <v>101.74</v>
          </cell>
        </row>
        <row r="1878">
          <cell r="A1878">
            <v>20140620</v>
          </cell>
          <cell r="B1878">
            <v>41810</v>
          </cell>
          <cell r="C1878">
            <v>101.92</v>
          </cell>
          <cell r="D1878">
            <v>102.16</v>
          </cell>
          <cell r="E1878">
            <v>101.82</v>
          </cell>
        </row>
        <row r="1879">
          <cell r="A1879">
            <v>20140623</v>
          </cell>
          <cell r="B1879">
            <v>41813</v>
          </cell>
          <cell r="C1879">
            <v>102.07</v>
          </cell>
          <cell r="D1879">
            <v>102.12</v>
          </cell>
          <cell r="E1879">
            <v>101.82</v>
          </cell>
        </row>
        <row r="1880">
          <cell r="A1880">
            <v>20140624</v>
          </cell>
          <cell r="B1880">
            <v>41814</v>
          </cell>
          <cell r="C1880">
            <v>101.91</v>
          </cell>
          <cell r="D1880">
            <v>102.13</v>
          </cell>
          <cell r="E1880">
            <v>101.82</v>
          </cell>
        </row>
        <row r="1881">
          <cell r="A1881">
            <v>20140625</v>
          </cell>
          <cell r="B1881">
            <v>41815</v>
          </cell>
          <cell r="C1881">
            <v>101.92</v>
          </cell>
          <cell r="D1881">
            <v>101.95</v>
          </cell>
          <cell r="E1881">
            <v>101.62</v>
          </cell>
        </row>
        <row r="1882">
          <cell r="A1882">
            <v>20140626</v>
          </cell>
          <cell r="B1882">
            <v>41816</v>
          </cell>
          <cell r="C1882">
            <v>101.82</v>
          </cell>
          <cell r="D1882">
            <v>101.84</v>
          </cell>
          <cell r="E1882">
            <v>101.49</v>
          </cell>
        </row>
        <row r="1883">
          <cell r="A1883">
            <v>20140627</v>
          </cell>
          <cell r="B1883">
            <v>41817</v>
          </cell>
          <cell r="C1883">
            <v>101.66</v>
          </cell>
          <cell r="D1883">
            <v>101.7</v>
          </cell>
          <cell r="E1883">
            <v>101.31</v>
          </cell>
        </row>
        <row r="1884">
          <cell r="A1884">
            <v>20140630</v>
          </cell>
          <cell r="B1884">
            <v>41820</v>
          </cell>
          <cell r="C1884">
            <v>101.46</v>
          </cell>
          <cell r="D1884">
            <v>101.46</v>
          </cell>
          <cell r="E1884">
            <v>101.24</v>
          </cell>
        </row>
        <row r="1885">
          <cell r="A1885">
            <v>20140701</v>
          </cell>
          <cell r="B1885">
            <v>41821</v>
          </cell>
          <cell r="C1885">
            <v>101.31</v>
          </cell>
          <cell r="D1885">
            <v>101.56</v>
          </cell>
          <cell r="E1885">
            <v>101.27</v>
          </cell>
        </row>
        <row r="1886">
          <cell r="A1886">
            <v>20140702</v>
          </cell>
          <cell r="B1886">
            <v>41822</v>
          </cell>
          <cell r="C1886">
            <v>101.52</v>
          </cell>
          <cell r="D1886">
            <v>101.81</v>
          </cell>
          <cell r="E1886">
            <v>101.4</v>
          </cell>
        </row>
        <row r="1887">
          <cell r="A1887">
            <v>20140703</v>
          </cell>
          <cell r="B1887">
            <v>41823</v>
          </cell>
          <cell r="C1887">
            <v>101.77</v>
          </cell>
          <cell r="D1887">
            <v>102.23</v>
          </cell>
          <cell r="E1887">
            <v>101.75</v>
          </cell>
        </row>
        <row r="1888">
          <cell r="A1888">
            <v>20140704</v>
          </cell>
          <cell r="B1888">
            <v>41824</v>
          </cell>
          <cell r="C1888">
            <v>102.17</v>
          </cell>
          <cell r="D1888">
            <v>102.19</v>
          </cell>
          <cell r="E1888">
            <v>101.97</v>
          </cell>
        </row>
        <row r="1889">
          <cell r="A1889">
            <v>20140707</v>
          </cell>
          <cell r="B1889">
            <v>41827</v>
          </cell>
          <cell r="C1889">
            <v>102.04</v>
          </cell>
          <cell r="D1889">
            <v>102.16</v>
          </cell>
          <cell r="E1889">
            <v>101.79</v>
          </cell>
        </row>
        <row r="1890">
          <cell r="A1890">
            <v>20140708</v>
          </cell>
          <cell r="B1890">
            <v>41828</v>
          </cell>
          <cell r="C1890">
            <v>101.86</v>
          </cell>
          <cell r="D1890">
            <v>101.86</v>
          </cell>
          <cell r="E1890">
            <v>101.49</v>
          </cell>
        </row>
        <row r="1891">
          <cell r="A1891">
            <v>20140709</v>
          </cell>
          <cell r="B1891">
            <v>41829</v>
          </cell>
          <cell r="C1891">
            <v>101.53</v>
          </cell>
          <cell r="D1891">
            <v>101.82</v>
          </cell>
          <cell r="E1891">
            <v>101.44</v>
          </cell>
        </row>
        <row r="1892">
          <cell r="A1892">
            <v>20140710</v>
          </cell>
          <cell r="B1892">
            <v>41830</v>
          </cell>
          <cell r="C1892">
            <v>101.62</v>
          </cell>
          <cell r="D1892">
            <v>101.64</v>
          </cell>
          <cell r="E1892">
            <v>101.07</v>
          </cell>
        </row>
        <row r="1893">
          <cell r="A1893">
            <v>20140711</v>
          </cell>
          <cell r="B1893">
            <v>41831</v>
          </cell>
          <cell r="C1893">
            <v>101.32</v>
          </cell>
          <cell r="D1893">
            <v>101.36</v>
          </cell>
          <cell r="E1893">
            <v>101.22</v>
          </cell>
        </row>
        <row r="1894">
          <cell r="A1894">
            <v>20140714</v>
          </cell>
          <cell r="B1894">
            <v>41834</v>
          </cell>
          <cell r="C1894">
            <v>101.36</v>
          </cell>
          <cell r="D1894">
            <v>101.59</v>
          </cell>
          <cell r="E1894">
            <v>101.3</v>
          </cell>
        </row>
        <row r="1895">
          <cell r="A1895">
            <v>20140715</v>
          </cell>
          <cell r="B1895">
            <v>41835</v>
          </cell>
          <cell r="C1895">
            <v>101.53</v>
          </cell>
          <cell r="D1895">
            <v>101.71</v>
          </cell>
          <cell r="E1895">
            <v>101.43</v>
          </cell>
        </row>
        <row r="1896">
          <cell r="A1896">
            <v>20140716</v>
          </cell>
          <cell r="B1896">
            <v>41836</v>
          </cell>
          <cell r="C1896">
            <v>101.64</v>
          </cell>
          <cell r="D1896">
            <v>101.76</v>
          </cell>
          <cell r="E1896">
            <v>101.62</v>
          </cell>
        </row>
        <row r="1897">
          <cell r="A1897">
            <v>20140717</v>
          </cell>
          <cell r="B1897">
            <v>41837</v>
          </cell>
          <cell r="C1897">
            <v>101.66</v>
          </cell>
          <cell r="D1897">
            <v>101.67</v>
          </cell>
          <cell r="E1897">
            <v>101.14</v>
          </cell>
        </row>
        <row r="1898">
          <cell r="A1898">
            <v>20140718</v>
          </cell>
          <cell r="B1898">
            <v>41838</v>
          </cell>
          <cell r="C1898">
            <v>101.14</v>
          </cell>
          <cell r="D1898">
            <v>101.41</v>
          </cell>
          <cell r="E1898">
            <v>101.09</v>
          </cell>
        </row>
        <row r="1899">
          <cell r="A1899">
            <v>20140721</v>
          </cell>
          <cell r="B1899">
            <v>41841</v>
          </cell>
          <cell r="C1899">
            <v>101.31</v>
          </cell>
          <cell r="D1899">
            <v>101.37</v>
          </cell>
          <cell r="E1899">
            <v>101.19</v>
          </cell>
        </row>
        <row r="1900">
          <cell r="A1900">
            <v>20140722</v>
          </cell>
          <cell r="B1900">
            <v>41842</v>
          </cell>
          <cell r="C1900">
            <v>101.36</v>
          </cell>
          <cell r="D1900">
            <v>101.57</v>
          </cell>
          <cell r="E1900">
            <v>101.33</v>
          </cell>
        </row>
        <row r="1901">
          <cell r="A1901">
            <v>20140723</v>
          </cell>
          <cell r="B1901">
            <v>41843</v>
          </cell>
          <cell r="C1901">
            <v>101.49</v>
          </cell>
          <cell r="D1901">
            <v>101.51</v>
          </cell>
          <cell r="E1901">
            <v>101.31</v>
          </cell>
        </row>
        <row r="1902">
          <cell r="A1902">
            <v>20140724</v>
          </cell>
          <cell r="B1902">
            <v>41844</v>
          </cell>
          <cell r="C1902">
            <v>101.51</v>
          </cell>
          <cell r="D1902">
            <v>101.82</v>
          </cell>
          <cell r="E1902">
            <v>101.41</v>
          </cell>
        </row>
        <row r="1903">
          <cell r="A1903">
            <v>20140725</v>
          </cell>
          <cell r="B1903">
            <v>41845</v>
          </cell>
          <cell r="C1903">
            <v>101.8</v>
          </cell>
          <cell r="D1903">
            <v>101.9</v>
          </cell>
          <cell r="E1903">
            <v>101.7</v>
          </cell>
        </row>
        <row r="1904">
          <cell r="A1904">
            <v>20140728</v>
          </cell>
          <cell r="B1904">
            <v>41848</v>
          </cell>
          <cell r="C1904">
            <v>101.77</v>
          </cell>
          <cell r="D1904">
            <v>101.87</v>
          </cell>
          <cell r="E1904">
            <v>101.75</v>
          </cell>
        </row>
        <row r="1905">
          <cell r="A1905">
            <v>20140729</v>
          </cell>
          <cell r="B1905">
            <v>41849</v>
          </cell>
          <cell r="C1905">
            <v>101.84</v>
          </cell>
          <cell r="D1905">
            <v>102.12</v>
          </cell>
          <cell r="E1905">
            <v>101.8</v>
          </cell>
        </row>
        <row r="1906">
          <cell r="A1906">
            <v>20140730</v>
          </cell>
          <cell r="B1906">
            <v>41850</v>
          </cell>
          <cell r="C1906">
            <v>102.09</v>
          </cell>
          <cell r="D1906">
            <v>103.04</v>
          </cell>
          <cell r="E1906">
            <v>102.02</v>
          </cell>
        </row>
        <row r="1907">
          <cell r="A1907">
            <v>20140731</v>
          </cell>
          <cell r="B1907">
            <v>41851</v>
          </cell>
          <cell r="C1907">
            <v>102.8</v>
          </cell>
          <cell r="D1907">
            <v>102.97</v>
          </cell>
          <cell r="E1907">
            <v>102.72</v>
          </cell>
        </row>
        <row r="1908">
          <cell r="A1908">
            <v>20140801</v>
          </cell>
          <cell r="B1908">
            <v>41852</v>
          </cell>
          <cell r="C1908">
            <v>102.79</v>
          </cell>
          <cell r="D1908">
            <v>102.98</v>
          </cell>
          <cell r="E1908">
            <v>102.34</v>
          </cell>
        </row>
        <row r="1909">
          <cell r="A1909">
            <v>20140804</v>
          </cell>
          <cell r="B1909">
            <v>41855</v>
          </cell>
          <cell r="C1909">
            <v>102.54</v>
          </cell>
          <cell r="D1909">
            <v>102.69</v>
          </cell>
          <cell r="E1909">
            <v>102.41</v>
          </cell>
        </row>
        <row r="1910">
          <cell r="A1910">
            <v>20140805</v>
          </cell>
          <cell r="B1910">
            <v>41856</v>
          </cell>
          <cell r="C1910">
            <v>102.53</v>
          </cell>
          <cell r="D1910">
            <v>102.89</v>
          </cell>
          <cell r="E1910">
            <v>102.46</v>
          </cell>
        </row>
        <row r="1911">
          <cell r="A1911">
            <v>20140806</v>
          </cell>
          <cell r="B1911">
            <v>41857</v>
          </cell>
          <cell r="C1911">
            <v>102.59</v>
          </cell>
          <cell r="D1911">
            <v>102.61</v>
          </cell>
          <cell r="E1911">
            <v>101.79</v>
          </cell>
        </row>
        <row r="1912">
          <cell r="A1912">
            <v>20140807</v>
          </cell>
          <cell r="B1912">
            <v>41858</v>
          </cell>
          <cell r="C1912">
            <v>102.08</v>
          </cell>
          <cell r="D1912">
            <v>102.42</v>
          </cell>
          <cell r="E1912">
            <v>102</v>
          </cell>
        </row>
        <row r="1913">
          <cell r="A1913">
            <v>20140808</v>
          </cell>
          <cell r="B1913">
            <v>41859</v>
          </cell>
          <cell r="C1913">
            <v>102.07</v>
          </cell>
          <cell r="D1913">
            <v>102.11</v>
          </cell>
          <cell r="E1913">
            <v>101.51</v>
          </cell>
        </row>
        <row r="1914">
          <cell r="A1914">
            <v>20140811</v>
          </cell>
          <cell r="B1914">
            <v>41862</v>
          </cell>
          <cell r="C1914">
            <v>102.04</v>
          </cell>
          <cell r="D1914">
            <v>102.19</v>
          </cell>
          <cell r="E1914">
            <v>102.02</v>
          </cell>
        </row>
        <row r="1915">
          <cell r="A1915">
            <v>20140812</v>
          </cell>
          <cell r="B1915">
            <v>41863</v>
          </cell>
          <cell r="C1915">
            <v>102.17</v>
          </cell>
          <cell r="D1915">
            <v>102.33</v>
          </cell>
          <cell r="E1915">
            <v>102.09</v>
          </cell>
        </row>
        <row r="1916">
          <cell r="A1916">
            <v>20140813</v>
          </cell>
          <cell r="B1916">
            <v>41864</v>
          </cell>
          <cell r="C1916">
            <v>102.24</v>
          </cell>
          <cell r="D1916">
            <v>102.51</v>
          </cell>
          <cell r="E1916">
            <v>102.21</v>
          </cell>
        </row>
        <row r="1917">
          <cell r="A1917">
            <v>20140814</v>
          </cell>
          <cell r="B1917">
            <v>41865</v>
          </cell>
          <cell r="C1917">
            <v>102.41</v>
          </cell>
          <cell r="D1917">
            <v>102.62</v>
          </cell>
          <cell r="E1917">
            <v>102.29</v>
          </cell>
        </row>
        <row r="1918">
          <cell r="A1918">
            <v>20140815</v>
          </cell>
          <cell r="B1918">
            <v>41866</v>
          </cell>
          <cell r="C1918">
            <v>102.44</v>
          </cell>
          <cell r="D1918">
            <v>102.68</v>
          </cell>
          <cell r="E1918">
            <v>102.14</v>
          </cell>
        </row>
        <row r="1919">
          <cell r="A1919">
            <v>20140818</v>
          </cell>
          <cell r="B1919">
            <v>41869</v>
          </cell>
          <cell r="C1919">
            <v>102.36</v>
          </cell>
          <cell r="D1919">
            <v>102.56</v>
          </cell>
          <cell r="E1919">
            <v>102.25</v>
          </cell>
        </row>
        <row r="1920">
          <cell r="A1920">
            <v>20140819</v>
          </cell>
          <cell r="B1920">
            <v>41870</v>
          </cell>
          <cell r="C1920">
            <v>102.55</v>
          </cell>
          <cell r="D1920">
            <v>102.89</v>
          </cell>
          <cell r="E1920">
            <v>102.52</v>
          </cell>
        </row>
        <row r="1921">
          <cell r="A1921">
            <v>20140820</v>
          </cell>
          <cell r="B1921">
            <v>41871</v>
          </cell>
          <cell r="C1921">
            <v>102.89</v>
          </cell>
          <cell r="D1921">
            <v>103.81</v>
          </cell>
          <cell r="E1921">
            <v>102.87</v>
          </cell>
        </row>
        <row r="1922">
          <cell r="A1922">
            <v>20140821</v>
          </cell>
          <cell r="B1922">
            <v>41872</v>
          </cell>
          <cell r="C1922">
            <v>103.73</v>
          </cell>
          <cell r="D1922">
            <v>103.92</v>
          </cell>
          <cell r="E1922">
            <v>103.6</v>
          </cell>
        </row>
        <row r="1923">
          <cell r="A1923">
            <v>20140822</v>
          </cell>
          <cell r="B1923">
            <v>41873</v>
          </cell>
          <cell r="C1923">
            <v>103.82</v>
          </cell>
          <cell r="D1923">
            <v>104.16</v>
          </cell>
          <cell r="E1923">
            <v>103.5</v>
          </cell>
        </row>
        <row r="1924">
          <cell r="A1924">
            <v>20140825</v>
          </cell>
          <cell r="B1924">
            <v>41876</v>
          </cell>
          <cell r="C1924">
            <v>104.05</v>
          </cell>
          <cell r="D1924">
            <v>104.23</v>
          </cell>
          <cell r="E1924">
            <v>103.87</v>
          </cell>
        </row>
        <row r="1925">
          <cell r="A1925">
            <v>20140826</v>
          </cell>
          <cell r="B1925">
            <v>41877</v>
          </cell>
          <cell r="C1925">
            <v>104.03</v>
          </cell>
          <cell r="D1925">
            <v>104.13</v>
          </cell>
          <cell r="E1925">
            <v>103.75</v>
          </cell>
        </row>
        <row r="1926">
          <cell r="A1926">
            <v>20140827</v>
          </cell>
          <cell r="B1926">
            <v>41878</v>
          </cell>
          <cell r="C1926">
            <v>104.05</v>
          </cell>
          <cell r="D1926">
            <v>104.13</v>
          </cell>
          <cell r="E1926">
            <v>103.78</v>
          </cell>
        </row>
        <row r="1927">
          <cell r="A1927">
            <v>20140828</v>
          </cell>
          <cell r="B1927">
            <v>41879</v>
          </cell>
          <cell r="C1927">
            <v>103.85</v>
          </cell>
          <cell r="D1927">
            <v>103.91</v>
          </cell>
          <cell r="E1927">
            <v>103.56</v>
          </cell>
        </row>
        <row r="1928">
          <cell r="A1928">
            <v>20140829</v>
          </cell>
          <cell r="B1928">
            <v>41880</v>
          </cell>
          <cell r="C1928">
            <v>103.7</v>
          </cell>
          <cell r="D1928">
            <v>104.07</v>
          </cell>
          <cell r="E1928">
            <v>103.66</v>
          </cell>
        </row>
        <row r="1929">
          <cell r="A1929">
            <v>20140901</v>
          </cell>
          <cell r="B1929">
            <v>41883</v>
          </cell>
          <cell r="C1929">
            <v>104.07</v>
          </cell>
          <cell r="D1929">
            <v>104.31</v>
          </cell>
          <cell r="E1929">
            <v>104.06</v>
          </cell>
        </row>
        <row r="1930">
          <cell r="A1930">
            <v>20140902</v>
          </cell>
          <cell r="B1930">
            <v>41884</v>
          </cell>
          <cell r="C1930">
            <v>104.31</v>
          </cell>
          <cell r="D1930">
            <v>105.17</v>
          </cell>
          <cell r="E1930">
            <v>104.28</v>
          </cell>
        </row>
        <row r="1931">
          <cell r="A1931">
            <v>20140903</v>
          </cell>
          <cell r="B1931">
            <v>41885</v>
          </cell>
          <cell r="C1931">
            <v>105.08</v>
          </cell>
          <cell r="D1931">
            <v>105.27</v>
          </cell>
          <cell r="E1931">
            <v>104.74</v>
          </cell>
        </row>
        <row r="1932">
          <cell r="A1932">
            <v>20140904</v>
          </cell>
          <cell r="B1932">
            <v>41886</v>
          </cell>
          <cell r="C1932">
            <v>104.83</v>
          </cell>
          <cell r="D1932">
            <v>105.33</v>
          </cell>
          <cell r="E1932">
            <v>104.76</v>
          </cell>
        </row>
        <row r="1933">
          <cell r="A1933">
            <v>20140905</v>
          </cell>
          <cell r="B1933">
            <v>41887</v>
          </cell>
          <cell r="C1933">
            <v>105.24</v>
          </cell>
          <cell r="D1933">
            <v>105.67</v>
          </cell>
          <cell r="E1933">
            <v>104.55</v>
          </cell>
        </row>
        <row r="1934">
          <cell r="A1934">
            <v>20140908</v>
          </cell>
          <cell r="B1934">
            <v>41890</v>
          </cell>
          <cell r="C1934">
            <v>105.07</v>
          </cell>
          <cell r="D1934">
            <v>106.06</v>
          </cell>
          <cell r="E1934">
            <v>104.99</v>
          </cell>
        </row>
        <row r="1935">
          <cell r="A1935">
            <v>20140909</v>
          </cell>
          <cell r="B1935">
            <v>41891</v>
          </cell>
          <cell r="C1935">
            <v>106.01</v>
          </cell>
          <cell r="D1935">
            <v>106.46</v>
          </cell>
          <cell r="E1935">
            <v>105.94</v>
          </cell>
        </row>
        <row r="1936">
          <cell r="A1936">
            <v>20140910</v>
          </cell>
          <cell r="B1936">
            <v>41892</v>
          </cell>
          <cell r="C1936">
            <v>106.18</v>
          </cell>
          <cell r="D1936">
            <v>106.86</v>
          </cell>
          <cell r="E1936">
            <v>106.04</v>
          </cell>
        </row>
        <row r="1937">
          <cell r="A1937">
            <v>20140911</v>
          </cell>
          <cell r="B1937">
            <v>41893</v>
          </cell>
          <cell r="C1937">
            <v>106.84</v>
          </cell>
          <cell r="D1937">
            <v>107.16</v>
          </cell>
          <cell r="E1937">
            <v>106.64</v>
          </cell>
        </row>
        <row r="1938">
          <cell r="A1938">
            <v>20140912</v>
          </cell>
          <cell r="B1938">
            <v>41894</v>
          </cell>
          <cell r="C1938">
            <v>107.07</v>
          </cell>
          <cell r="D1938">
            <v>107.36</v>
          </cell>
          <cell r="E1938">
            <v>106.97</v>
          </cell>
        </row>
        <row r="1939">
          <cell r="A1939">
            <v>20140915</v>
          </cell>
          <cell r="B1939">
            <v>41897</v>
          </cell>
          <cell r="C1939">
            <v>107.33</v>
          </cell>
          <cell r="D1939">
            <v>107.36</v>
          </cell>
          <cell r="E1939">
            <v>107</v>
          </cell>
        </row>
        <row r="1940">
          <cell r="A1940">
            <v>20140916</v>
          </cell>
          <cell r="B1940">
            <v>41898</v>
          </cell>
          <cell r="C1940">
            <v>107.16</v>
          </cell>
          <cell r="D1940">
            <v>107.29</v>
          </cell>
          <cell r="E1940">
            <v>106.81</v>
          </cell>
        </row>
        <row r="1941">
          <cell r="A1941">
            <v>20140917</v>
          </cell>
          <cell r="B1941">
            <v>41899</v>
          </cell>
          <cell r="C1941">
            <v>107.1</v>
          </cell>
          <cell r="D1941">
            <v>108.36</v>
          </cell>
          <cell r="E1941">
            <v>107.09</v>
          </cell>
        </row>
        <row r="1942">
          <cell r="A1942">
            <v>20140918</v>
          </cell>
          <cell r="B1942">
            <v>41900</v>
          </cell>
          <cell r="C1942">
            <v>108.33</v>
          </cell>
          <cell r="D1942">
            <v>108.92</v>
          </cell>
          <cell r="E1942">
            <v>108.32</v>
          </cell>
        </row>
        <row r="1943">
          <cell r="A1943">
            <v>20140919</v>
          </cell>
          <cell r="B1943">
            <v>41901</v>
          </cell>
          <cell r="C1943">
            <v>108.64</v>
          </cell>
          <cell r="D1943">
            <v>109.46</v>
          </cell>
          <cell r="E1943">
            <v>108.6</v>
          </cell>
        </row>
        <row r="1944">
          <cell r="A1944">
            <v>20140922</v>
          </cell>
          <cell r="B1944">
            <v>41904</v>
          </cell>
          <cell r="C1944">
            <v>108.98</v>
          </cell>
          <cell r="D1944">
            <v>109.16</v>
          </cell>
          <cell r="E1944">
            <v>108.67</v>
          </cell>
        </row>
        <row r="1945">
          <cell r="A1945">
            <v>20140923</v>
          </cell>
          <cell r="B1945">
            <v>41905</v>
          </cell>
          <cell r="C1945">
            <v>108.83</v>
          </cell>
          <cell r="D1945">
            <v>108.96</v>
          </cell>
          <cell r="E1945">
            <v>108.26</v>
          </cell>
        </row>
        <row r="1946">
          <cell r="A1946">
            <v>20140924</v>
          </cell>
          <cell r="B1946">
            <v>41906</v>
          </cell>
          <cell r="C1946">
            <v>108.86</v>
          </cell>
          <cell r="D1946">
            <v>109.11</v>
          </cell>
          <cell r="E1946">
            <v>108.46</v>
          </cell>
        </row>
        <row r="1947">
          <cell r="A1947">
            <v>20140925</v>
          </cell>
          <cell r="B1947">
            <v>41907</v>
          </cell>
          <cell r="C1947">
            <v>109.02</v>
          </cell>
          <cell r="D1947">
            <v>109.33</v>
          </cell>
          <cell r="E1947">
            <v>108.52</v>
          </cell>
        </row>
        <row r="1948">
          <cell r="A1948">
            <v>20140926</v>
          </cell>
          <cell r="B1948">
            <v>41908</v>
          </cell>
          <cell r="C1948">
            <v>108.71</v>
          </cell>
          <cell r="D1948">
            <v>109.48</v>
          </cell>
          <cell r="E1948">
            <v>108.48</v>
          </cell>
        </row>
        <row r="1949">
          <cell r="A1949">
            <v>20140929</v>
          </cell>
          <cell r="B1949">
            <v>41911</v>
          </cell>
          <cell r="C1949">
            <v>109.43</v>
          </cell>
          <cell r="D1949">
            <v>109.71</v>
          </cell>
          <cell r="E1949">
            <v>109.13</v>
          </cell>
        </row>
        <row r="1950">
          <cell r="A1950">
            <v>20140930</v>
          </cell>
          <cell r="B1950">
            <v>41912</v>
          </cell>
          <cell r="C1950">
            <v>109.45</v>
          </cell>
          <cell r="D1950">
            <v>109.81</v>
          </cell>
          <cell r="E1950">
            <v>109.18</v>
          </cell>
        </row>
        <row r="1951">
          <cell r="A1951">
            <v>20141001</v>
          </cell>
          <cell r="B1951">
            <v>41913</v>
          </cell>
          <cell r="C1951">
            <v>109.64</v>
          </cell>
          <cell r="D1951">
            <v>110.06</v>
          </cell>
          <cell r="E1951">
            <v>108.87</v>
          </cell>
        </row>
        <row r="1952">
          <cell r="A1952">
            <v>20141002</v>
          </cell>
          <cell r="B1952">
            <v>41914</v>
          </cell>
          <cell r="C1952">
            <v>108.89</v>
          </cell>
          <cell r="D1952">
            <v>109.08</v>
          </cell>
          <cell r="E1952">
            <v>108</v>
          </cell>
        </row>
        <row r="1953">
          <cell r="A1953">
            <v>20141003</v>
          </cell>
          <cell r="B1953">
            <v>41915</v>
          </cell>
          <cell r="C1953">
            <v>108.4</v>
          </cell>
          <cell r="D1953">
            <v>109.86</v>
          </cell>
          <cell r="E1953">
            <v>108.33</v>
          </cell>
        </row>
        <row r="1954">
          <cell r="A1954">
            <v>20141006</v>
          </cell>
          <cell r="B1954">
            <v>41918</v>
          </cell>
          <cell r="C1954">
            <v>109.84</v>
          </cell>
          <cell r="D1954">
            <v>109.84</v>
          </cell>
          <cell r="E1954">
            <v>108.66</v>
          </cell>
        </row>
        <row r="1955">
          <cell r="A1955">
            <v>20141007</v>
          </cell>
          <cell r="B1955">
            <v>41919</v>
          </cell>
          <cell r="C1955">
            <v>108.74</v>
          </cell>
          <cell r="D1955">
            <v>109.19</v>
          </cell>
          <cell r="E1955">
            <v>107.82</v>
          </cell>
        </row>
        <row r="1956">
          <cell r="A1956">
            <v>20141008</v>
          </cell>
          <cell r="B1956">
            <v>41920</v>
          </cell>
          <cell r="C1956">
            <v>108.05</v>
          </cell>
          <cell r="D1956">
            <v>108.72</v>
          </cell>
          <cell r="E1956">
            <v>107.76</v>
          </cell>
        </row>
        <row r="1957">
          <cell r="A1957">
            <v>20141009</v>
          </cell>
          <cell r="B1957">
            <v>41921</v>
          </cell>
          <cell r="C1957">
            <v>108.08</v>
          </cell>
          <cell r="D1957">
            <v>108.27</v>
          </cell>
          <cell r="E1957">
            <v>107.53</v>
          </cell>
        </row>
        <row r="1958">
          <cell r="A1958">
            <v>20141010</v>
          </cell>
          <cell r="B1958">
            <v>41922</v>
          </cell>
          <cell r="C1958">
            <v>107.82</v>
          </cell>
          <cell r="D1958">
            <v>108.11</v>
          </cell>
          <cell r="E1958">
            <v>107.62</v>
          </cell>
        </row>
        <row r="1959">
          <cell r="A1959">
            <v>20141013</v>
          </cell>
          <cell r="B1959">
            <v>41925</v>
          </cell>
          <cell r="C1959">
            <v>107.46</v>
          </cell>
          <cell r="D1959">
            <v>107.53</v>
          </cell>
          <cell r="E1959">
            <v>106.79</v>
          </cell>
        </row>
        <row r="1960">
          <cell r="A1960">
            <v>20141014</v>
          </cell>
          <cell r="B1960">
            <v>41926</v>
          </cell>
          <cell r="C1960">
            <v>106.88</v>
          </cell>
          <cell r="D1960">
            <v>107.27</v>
          </cell>
          <cell r="E1960">
            <v>106.67</v>
          </cell>
        </row>
        <row r="1961">
          <cell r="A1961">
            <v>20141015</v>
          </cell>
          <cell r="B1961">
            <v>41927</v>
          </cell>
          <cell r="C1961">
            <v>107.04</v>
          </cell>
          <cell r="D1961">
            <v>107.46</v>
          </cell>
          <cell r="E1961">
            <v>105.2</v>
          </cell>
        </row>
        <row r="1962">
          <cell r="A1962">
            <v>20141016</v>
          </cell>
          <cell r="B1962">
            <v>41928</v>
          </cell>
          <cell r="C1962">
            <v>105.98</v>
          </cell>
          <cell r="D1962">
            <v>106.42</v>
          </cell>
          <cell r="E1962">
            <v>105.5</v>
          </cell>
        </row>
        <row r="1963">
          <cell r="A1963">
            <v>20141017</v>
          </cell>
          <cell r="B1963">
            <v>41929</v>
          </cell>
          <cell r="C1963">
            <v>106.31</v>
          </cell>
          <cell r="D1963">
            <v>106.9</v>
          </cell>
          <cell r="E1963">
            <v>106.14</v>
          </cell>
        </row>
        <row r="1964">
          <cell r="A1964">
            <v>20141020</v>
          </cell>
          <cell r="B1964">
            <v>41932</v>
          </cell>
          <cell r="C1964">
            <v>106.99</v>
          </cell>
          <cell r="D1964">
            <v>107.35</v>
          </cell>
          <cell r="E1964">
            <v>106.79</v>
          </cell>
        </row>
        <row r="1965">
          <cell r="A1965">
            <v>20141021</v>
          </cell>
          <cell r="B1965">
            <v>41933</v>
          </cell>
          <cell r="C1965">
            <v>106.91</v>
          </cell>
          <cell r="D1965">
            <v>106.98</v>
          </cell>
          <cell r="E1965">
            <v>106.25</v>
          </cell>
        </row>
        <row r="1966">
          <cell r="A1966">
            <v>20141022</v>
          </cell>
          <cell r="B1966">
            <v>41934</v>
          </cell>
          <cell r="C1966">
            <v>106.98</v>
          </cell>
          <cell r="D1966">
            <v>107.33</v>
          </cell>
          <cell r="E1966">
            <v>106.79</v>
          </cell>
        </row>
        <row r="1967">
          <cell r="A1967">
            <v>20141023</v>
          </cell>
          <cell r="B1967">
            <v>41935</v>
          </cell>
          <cell r="C1967">
            <v>107.13</v>
          </cell>
          <cell r="D1967">
            <v>108.31</v>
          </cell>
          <cell r="E1967">
            <v>107.1</v>
          </cell>
        </row>
        <row r="1968">
          <cell r="A1968">
            <v>20141024</v>
          </cell>
          <cell r="B1968">
            <v>41936</v>
          </cell>
          <cell r="C1968">
            <v>108.24</v>
          </cell>
          <cell r="D1968">
            <v>108.26</v>
          </cell>
          <cell r="E1968">
            <v>107.79</v>
          </cell>
        </row>
        <row r="1969">
          <cell r="A1969">
            <v>20141027</v>
          </cell>
          <cell r="B1969">
            <v>41939</v>
          </cell>
          <cell r="C1969">
            <v>108.13</v>
          </cell>
          <cell r="D1969">
            <v>108.18</v>
          </cell>
          <cell r="E1969">
            <v>107.61</v>
          </cell>
        </row>
        <row r="1970">
          <cell r="A1970">
            <v>20141028</v>
          </cell>
          <cell r="B1970">
            <v>41940</v>
          </cell>
          <cell r="C1970">
            <v>107.76</v>
          </cell>
          <cell r="D1970">
            <v>108.15</v>
          </cell>
          <cell r="E1970">
            <v>107.7</v>
          </cell>
        </row>
        <row r="1971">
          <cell r="A1971">
            <v>20141029</v>
          </cell>
          <cell r="B1971">
            <v>41941</v>
          </cell>
          <cell r="C1971">
            <v>108.14</v>
          </cell>
          <cell r="D1971">
            <v>108.92</v>
          </cell>
          <cell r="E1971">
            <v>107.94</v>
          </cell>
        </row>
        <row r="1972">
          <cell r="A1972">
            <v>20141030</v>
          </cell>
          <cell r="B1972">
            <v>41942</v>
          </cell>
          <cell r="C1972">
            <v>108.88</v>
          </cell>
          <cell r="D1972">
            <v>109.42</v>
          </cell>
          <cell r="E1972">
            <v>108.75</v>
          </cell>
        </row>
        <row r="1973">
          <cell r="A1973">
            <v>20141031</v>
          </cell>
          <cell r="B1973">
            <v>41943</v>
          </cell>
          <cell r="C1973">
            <v>109.19</v>
          </cell>
          <cell r="D1973">
            <v>112.46</v>
          </cell>
          <cell r="E1973">
            <v>109.17</v>
          </cell>
        </row>
        <row r="1974">
          <cell r="A1974">
            <v>20141103</v>
          </cell>
          <cell r="B1974">
            <v>41946</v>
          </cell>
          <cell r="C1974">
            <v>112.96</v>
          </cell>
          <cell r="D1974">
            <v>114.17</v>
          </cell>
          <cell r="E1974">
            <v>112.58</v>
          </cell>
        </row>
        <row r="1975">
          <cell r="A1975">
            <v>20141104</v>
          </cell>
          <cell r="B1975">
            <v>41947</v>
          </cell>
          <cell r="C1975">
            <v>113.93</v>
          </cell>
          <cell r="D1975">
            <v>113.93</v>
          </cell>
          <cell r="E1975">
            <v>113.17</v>
          </cell>
        </row>
        <row r="1976">
          <cell r="A1976">
            <v>20141105</v>
          </cell>
          <cell r="B1976">
            <v>41948</v>
          </cell>
          <cell r="C1976">
            <v>113.57</v>
          </cell>
          <cell r="D1976">
            <v>114.8</v>
          </cell>
          <cell r="E1976">
            <v>113.42</v>
          </cell>
        </row>
        <row r="1977">
          <cell r="A1977">
            <v>20141106</v>
          </cell>
          <cell r="B1977">
            <v>41949</v>
          </cell>
          <cell r="C1977">
            <v>114.72</v>
          </cell>
          <cell r="D1977">
            <v>115.48</v>
          </cell>
          <cell r="E1977">
            <v>114.07</v>
          </cell>
        </row>
        <row r="1978">
          <cell r="A1978">
            <v>20141107</v>
          </cell>
          <cell r="B1978">
            <v>41950</v>
          </cell>
          <cell r="C1978">
            <v>115.16</v>
          </cell>
          <cell r="D1978">
            <v>115.47</v>
          </cell>
          <cell r="E1978">
            <v>114.25</v>
          </cell>
        </row>
        <row r="1979">
          <cell r="A1979">
            <v>20141110</v>
          </cell>
          <cell r="B1979">
            <v>41953</v>
          </cell>
          <cell r="C1979">
            <v>114.54</v>
          </cell>
          <cell r="D1979">
            <v>114.87</v>
          </cell>
          <cell r="E1979">
            <v>113.86</v>
          </cell>
        </row>
        <row r="1980">
          <cell r="A1980">
            <v>20141111</v>
          </cell>
          <cell r="B1980">
            <v>41954</v>
          </cell>
          <cell r="C1980">
            <v>114.8</v>
          </cell>
          <cell r="D1980">
            <v>116.07</v>
          </cell>
          <cell r="E1980">
            <v>114.64</v>
          </cell>
        </row>
        <row r="1981">
          <cell r="A1981">
            <v>20141112</v>
          </cell>
          <cell r="B1981">
            <v>41955</v>
          </cell>
          <cell r="C1981">
            <v>115.86</v>
          </cell>
          <cell r="D1981">
            <v>115.97</v>
          </cell>
          <cell r="E1981">
            <v>114.89</v>
          </cell>
        </row>
        <row r="1982">
          <cell r="A1982">
            <v>20141113</v>
          </cell>
          <cell r="B1982">
            <v>41956</v>
          </cell>
          <cell r="C1982">
            <v>115.53</v>
          </cell>
          <cell r="D1982">
            <v>115.84</v>
          </cell>
          <cell r="E1982">
            <v>115.32</v>
          </cell>
        </row>
        <row r="1983">
          <cell r="A1983">
            <v>20141114</v>
          </cell>
          <cell r="B1983">
            <v>41957</v>
          </cell>
          <cell r="C1983">
            <v>115.79</v>
          </cell>
          <cell r="D1983">
            <v>116.79</v>
          </cell>
          <cell r="E1983">
            <v>115.72</v>
          </cell>
        </row>
        <row r="1984">
          <cell r="A1984">
            <v>20141117</v>
          </cell>
          <cell r="B1984">
            <v>41960</v>
          </cell>
          <cell r="C1984">
            <v>116.37</v>
          </cell>
          <cell r="D1984">
            <v>117.01</v>
          </cell>
          <cell r="E1984">
            <v>115.45</v>
          </cell>
        </row>
        <row r="1985">
          <cell r="A1985">
            <v>20141118</v>
          </cell>
          <cell r="B1985">
            <v>41961</v>
          </cell>
          <cell r="C1985">
            <v>116.57</v>
          </cell>
          <cell r="D1985">
            <v>117.01</v>
          </cell>
          <cell r="E1985">
            <v>116.34</v>
          </cell>
        </row>
        <row r="1986">
          <cell r="A1986">
            <v>20141119</v>
          </cell>
          <cell r="B1986">
            <v>41962</v>
          </cell>
          <cell r="C1986">
            <v>116.91</v>
          </cell>
          <cell r="D1986">
            <v>118.06</v>
          </cell>
          <cell r="E1986">
            <v>116.81</v>
          </cell>
        </row>
        <row r="1987">
          <cell r="A1987">
            <v>20141120</v>
          </cell>
          <cell r="B1987">
            <v>41963</v>
          </cell>
          <cell r="C1987">
            <v>117.99</v>
          </cell>
          <cell r="D1987">
            <v>118.96</v>
          </cell>
          <cell r="E1987">
            <v>117.75</v>
          </cell>
        </row>
        <row r="1988">
          <cell r="A1988">
            <v>20141121</v>
          </cell>
          <cell r="B1988">
            <v>41964</v>
          </cell>
          <cell r="C1988">
            <v>118.21</v>
          </cell>
          <cell r="D1988">
            <v>118.33</v>
          </cell>
          <cell r="E1988">
            <v>117.36</v>
          </cell>
        </row>
        <row r="1989">
          <cell r="A1989">
            <v>20141124</v>
          </cell>
          <cell r="B1989">
            <v>41967</v>
          </cell>
          <cell r="C1989">
            <v>117.82</v>
          </cell>
          <cell r="D1989">
            <v>118.44</v>
          </cell>
          <cell r="E1989">
            <v>117.59</v>
          </cell>
        </row>
        <row r="1990">
          <cell r="A1990">
            <v>20141125</v>
          </cell>
          <cell r="B1990">
            <v>41968</v>
          </cell>
          <cell r="C1990">
            <v>118.3</v>
          </cell>
          <cell r="D1990">
            <v>118.53</v>
          </cell>
          <cell r="E1990">
            <v>117.69</v>
          </cell>
        </row>
        <row r="1991">
          <cell r="A1991">
            <v>20141126</v>
          </cell>
          <cell r="B1991">
            <v>41969</v>
          </cell>
          <cell r="C1991">
            <v>117.88</v>
          </cell>
          <cell r="D1991">
            <v>117.92</v>
          </cell>
          <cell r="E1991">
            <v>117.43</v>
          </cell>
        </row>
        <row r="1992">
          <cell r="A1992">
            <v>20141127</v>
          </cell>
          <cell r="B1992">
            <v>41970</v>
          </cell>
          <cell r="C1992">
            <v>117.66</v>
          </cell>
          <cell r="D1992">
            <v>117.84</v>
          </cell>
          <cell r="E1992">
            <v>117.24</v>
          </cell>
        </row>
        <row r="1993">
          <cell r="A1993">
            <v>20141128</v>
          </cell>
          <cell r="B1993">
            <v>41971</v>
          </cell>
          <cell r="C1993">
            <v>117.77</v>
          </cell>
          <cell r="D1993">
            <v>118.73</v>
          </cell>
          <cell r="E1993">
            <v>117.75</v>
          </cell>
        </row>
        <row r="1994">
          <cell r="A1994">
            <v>20141201</v>
          </cell>
          <cell r="B1994">
            <v>41974</v>
          </cell>
          <cell r="C1994">
            <v>118.73</v>
          </cell>
          <cell r="D1994">
            <v>119.11</v>
          </cell>
          <cell r="E1994">
            <v>117.83</v>
          </cell>
        </row>
        <row r="1995">
          <cell r="A1995">
            <v>20141202</v>
          </cell>
          <cell r="B1995">
            <v>41975</v>
          </cell>
          <cell r="C1995">
            <v>118.36</v>
          </cell>
          <cell r="D1995">
            <v>119.26</v>
          </cell>
          <cell r="E1995">
            <v>118.22</v>
          </cell>
        </row>
        <row r="1996">
          <cell r="A1996">
            <v>20141203</v>
          </cell>
          <cell r="B1996">
            <v>41976</v>
          </cell>
          <cell r="C1996">
            <v>119.22</v>
          </cell>
          <cell r="D1996">
            <v>119.86</v>
          </cell>
          <cell r="E1996">
            <v>119.13</v>
          </cell>
        </row>
        <row r="1997">
          <cell r="A1997">
            <v>20141204</v>
          </cell>
          <cell r="B1997">
            <v>41977</v>
          </cell>
          <cell r="C1997">
            <v>119.76</v>
          </cell>
          <cell r="D1997">
            <v>120.21</v>
          </cell>
          <cell r="E1997">
            <v>119.34</v>
          </cell>
        </row>
        <row r="1998">
          <cell r="A1998">
            <v>20141205</v>
          </cell>
          <cell r="B1998">
            <v>41978</v>
          </cell>
          <cell r="C1998">
            <v>119.78</v>
          </cell>
          <cell r="D1998">
            <v>121.66</v>
          </cell>
          <cell r="E1998">
            <v>119.7</v>
          </cell>
        </row>
        <row r="1999">
          <cell r="A1999">
            <v>20141208</v>
          </cell>
          <cell r="B1999">
            <v>41981</v>
          </cell>
          <cell r="C1999">
            <v>121.61</v>
          </cell>
          <cell r="D1999">
            <v>121.81</v>
          </cell>
          <cell r="E1999">
            <v>120.21</v>
          </cell>
        </row>
        <row r="2000">
          <cell r="A2000">
            <v>20141209</v>
          </cell>
          <cell r="B2000">
            <v>41982</v>
          </cell>
          <cell r="C2000">
            <v>120.67</v>
          </cell>
          <cell r="D2000">
            <v>120.96</v>
          </cell>
          <cell r="E2000">
            <v>117.95</v>
          </cell>
        </row>
        <row r="2001">
          <cell r="A2001">
            <v>20141210</v>
          </cell>
          <cell r="B2001">
            <v>41983</v>
          </cell>
          <cell r="C2001">
            <v>119.65</v>
          </cell>
          <cell r="D2001">
            <v>119.87</v>
          </cell>
          <cell r="E2001">
            <v>117.72</v>
          </cell>
        </row>
        <row r="2002">
          <cell r="A2002">
            <v>20141211</v>
          </cell>
          <cell r="B2002">
            <v>41984</v>
          </cell>
          <cell r="C2002">
            <v>117.91</v>
          </cell>
          <cell r="D2002">
            <v>119.52</v>
          </cell>
          <cell r="E2002">
            <v>117.45</v>
          </cell>
        </row>
        <row r="2003">
          <cell r="A2003">
            <v>20141212</v>
          </cell>
          <cell r="B2003">
            <v>41985</v>
          </cell>
          <cell r="C2003">
            <v>118.79</v>
          </cell>
          <cell r="D2003">
            <v>119.16</v>
          </cell>
          <cell r="E2003">
            <v>118.06</v>
          </cell>
        </row>
        <row r="2004">
          <cell r="A2004">
            <v>20141215</v>
          </cell>
          <cell r="B2004">
            <v>41988</v>
          </cell>
          <cell r="C2004">
            <v>118.53</v>
          </cell>
          <cell r="D2004">
            <v>119.01</v>
          </cell>
          <cell r="E2004">
            <v>117.57</v>
          </cell>
        </row>
        <row r="2005">
          <cell r="A2005">
            <v>20141216</v>
          </cell>
          <cell r="B2005">
            <v>41989</v>
          </cell>
          <cell r="C2005">
            <v>117.89</v>
          </cell>
          <cell r="D2005">
            <v>117.93</v>
          </cell>
          <cell r="E2005">
            <v>115.57</v>
          </cell>
        </row>
        <row r="2006">
          <cell r="A2006">
            <v>20141217</v>
          </cell>
          <cell r="B2006">
            <v>41990</v>
          </cell>
          <cell r="C2006">
            <v>116.32</v>
          </cell>
          <cell r="D2006">
            <v>118.86</v>
          </cell>
          <cell r="E2006">
            <v>116.28</v>
          </cell>
        </row>
        <row r="2007">
          <cell r="A2007">
            <v>20141218</v>
          </cell>
          <cell r="B2007">
            <v>41991</v>
          </cell>
          <cell r="C2007">
            <v>118.68</v>
          </cell>
          <cell r="D2007">
            <v>119.27</v>
          </cell>
          <cell r="E2007">
            <v>118.26</v>
          </cell>
        </row>
        <row r="2008">
          <cell r="A2008">
            <v>20141219</v>
          </cell>
          <cell r="B2008">
            <v>41992</v>
          </cell>
          <cell r="C2008">
            <v>118.84</v>
          </cell>
          <cell r="D2008">
            <v>119.58</v>
          </cell>
          <cell r="E2008">
            <v>118.82</v>
          </cell>
        </row>
        <row r="2009">
          <cell r="A2009">
            <v>20141222</v>
          </cell>
          <cell r="B2009">
            <v>41995</v>
          </cell>
          <cell r="C2009">
            <v>119.56</v>
          </cell>
          <cell r="D2009">
            <v>120.05</v>
          </cell>
          <cell r="E2009">
            <v>119.32</v>
          </cell>
        </row>
        <row r="2010">
          <cell r="A2010">
            <v>20141223</v>
          </cell>
          <cell r="B2010">
            <v>41996</v>
          </cell>
          <cell r="C2010">
            <v>120.01</v>
          </cell>
          <cell r="D2010">
            <v>120.79</v>
          </cell>
          <cell r="E2010">
            <v>120.01</v>
          </cell>
        </row>
        <row r="2011">
          <cell r="A2011">
            <v>20141224</v>
          </cell>
          <cell r="B2011">
            <v>41997</v>
          </cell>
          <cell r="C2011">
            <v>120.72</v>
          </cell>
          <cell r="D2011">
            <v>120.77</v>
          </cell>
          <cell r="E2011">
            <v>120.28</v>
          </cell>
        </row>
        <row r="2012">
          <cell r="A2012">
            <v>20141225</v>
          </cell>
          <cell r="B2012">
            <v>41998</v>
          </cell>
          <cell r="C2012">
            <v>120.42</v>
          </cell>
          <cell r="D2012">
            <v>120.42</v>
          </cell>
          <cell r="E2012">
            <v>120.05</v>
          </cell>
        </row>
        <row r="2013">
          <cell r="A2013">
            <v>20141226</v>
          </cell>
          <cell r="B2013">
            <v>41999</v>
          </cell>
          <cell r="C2013">
            <v>120.22</v>
          </cell>
          <cell r="D2013">
            <v>120.42</v>
          </cell>
          <cell r="E2013">
            <v>120.12</v>
          </cell>
        </row>
        <row r="2014">
          <cell r="A2014">
            <v>20141229</v>
          </cell>
          <cell r="B2014">
            <v>42002</v>
          </cell>
          <cell r="C2014">
            <v>120.42</v>
          </cell>
          <cell r="D2014">
            <v>120.69</v>
          </cell>
          <cell r="E2014">
            <v>120.18</v>
          </cell>
        </row>
        <row r="2015">
          <cell r="A2015">
            <v>20141230</v>
          </cell>
          <cell r="B2015">
            <v>42003</v>
          </cell>
          <cell r="C2015">
            <v>120.62</v>
          </cell>
          <cell r="D2015">
            <v>120.68</v>
          </cell>
          <cell r="E2015">
            <v>118.87</v>
          </cell>
        </row>
        <row r="2016">
          <cell r="A2016">
            <v>20141231</v>
          </cell>
          <cell r="B2016">
            <v>42004</v>
          </cell>
          <cell r="C2016">
            <v>119.45</v>
          </cell>
          <cell r="D2016">
            <v>119.9</v>
          </cell>
          <cell r="E2016">
            <v>119.25</v>
          </cell>
        </row>
        <row r="2017">
          <cell r="A2017">
            <v>20150102</v>
          </cell>
          <cell r="B2017">
            <v>42006</v>
          </cell>
          <cell r="C2017">
            <v>119.71</v>
          </cell>
          <cell r="D2017">
            <v>120.7</v>
          </cell>
          <cell r="E2017">
            <v>119.71</v>
          </cell>
        </row>
        <row r="2018">
          <cell r="A2018">
            <v>20150105</v>
          </cell>
          <cell r="B2018">
            <v>42009</v>
          </cell>
          <cell r="C2018">
            <v>120.32</v>
          </cell>
          <cell r="D2018">
            <v>120.6</v>
          </cell>
          <cell r="E2018">
            <v>119.38</v>
          </cell>
        </row>
        <row r="2019">
          <cell r="A2019">
            <v>20150106</v>
          </cell>
          <cell r="B2019">
            <v>42010</v>
          </cell>
          <cell r="C2019">
            <v>119.54</v>
          </cell>
          <cell r="D2019">
            <v>119.54</v>
          </cell>
          <cell r="E2019">
            <v>118.05</v>
          </cell>
        </row>
        <row r="2020">
          <cell r="A2020">
            <v>20150107</v>
          </cell>
          <cell r="B2020">
            <v>42011</v>
          </cell>
          <cell r="C2020">
            <v>118.55</v>
          </cell>
          <cell r="D2020">
            <v>119.61</v>
          </cell>
          <cell r="E2020">
            <v>118.49</v>
          </cell>
        </row>
        <row r="2021">
          <cell r="A2021">
            <v>20150108</v>
          </cell>
          <cell r="B2021">
            <v>42012</v>
          </cell>
          <cell r="C2021">
            <v>119.21</v>
          </cell>
          <cell r="D2021">
            <v>119.92</v>
          </cell>
          <cell r="E2021">
            <v>119.15</v>
          </cell>
        </row>
        <row r="2022">
          <cell r="A2022">
            <v>20150109</v>
          </cell>
          <cell r="B2022">
            <v>42013</v>
          </cell>
          <cell r="C2022">
            <v>119.73</v>
          </cell>
          <cell r="D2022">
            <v>119.84</v>
          </cell>
          <cell r="E2022">
            <v>118.42</v>
          </cell>
        </row>
        <row r="2023">
          <cell r="A2023">
            <v>20150112</v>
          </cell>
          <cell r="B2023">
            <v>42016</v>
          </cell>
          <cell r="C2023">
            <v>118.46</v>
          </cell>
          <cell r="D2023">
            <v>119.29</v>
          </cell>
          <cell r="E2023">
            <v>118.1</v>
          </cell>
        </row>
        <row r="2024">
          <cell r="A2024">
            <v>20150113</v>
          </cell>
          <cell r="B2024">
            <v>42017</v>
          </cell>
          <cell r="C2024">
            <v>118.27</v>
          </cell>
          <cell r="D2024">
            <v>118.81</v>
          </cell>
          <cell r="E2024">
            <v>117.54</v>
          </cell>
        </row>
        <row r="2025">
          <cell r="A2025">
            <v>20150114</v>
          </cell>
          <cell r="B2025">
            <v>42018</v>
          </cell>
          <cell r="C2025">
            <v>117.89</v>
          </cell>
          <cell r="D2025">
            <v>117.91</v>
          </cell>
          <cell r="E2025">
            <v>116.07</v>
          </cell>
        </row>
        <row r="2026">
          <cell r="A2026">
            <v>20150115</v>
          </cell>
          <cell r="B2026">
            <v>42019</v>
          </cell>
          <cell r="C2026">
            <v>117.23</v>
          </cell>
          <cell r="D2026">
            <v>117.91</v>
          </cell>
          <cell r="E2026">
            <v>116.15</v>
          </cell>
        </row>
        <row r="2027">
          <cell r="A2027">
            <v>20150116</v>
          </cell>
          <cell r="B2027">
            <v>42020</v>
          </cell>
          <cell r="C2027">
            <v>116.17</v>
          </cell>
          <cell r="D2027">
            <v>117.72</v>
          </cell>
          <cell r="E2027">
            <v>115.85</v>
          </cell>
        </row>
        <row r="2028">
          <cell r="A2028">
            <v>20150119</v>
          </cell>
          <cell r="B2028">
            <v>42023</v>
          </cell>
          <cell r="C2028">
            <v>117.38</v>
          </cell>
          <cell r="D2028">
            <v>117.74</v>
          </cell>
          <cell r="E2028">
            <v>116.93</v>
          </cell>
        </row>
        <row r="2029">
          <cell r="A2029">
            <v>20150120</v>
          </cell>
          <cell r="B2029">
            <v>42024</v>
          </cell>
          <cell r="C2029">
            <v>117.63</v>
          </cell>
          <cell r="D2029">
            <v>118.83</v>
          </cell>
          <cell r="E2029">
            <v>117.58</v>
          </cell>
        </row>
        <row r="2030">
          <cell r="A2030">
            <v>20150121</v>
          </cell>
          <cell r="B2030">
            <v>42025</v>
          </cell>
          <cell r="C2030">
            <v>118.72</v>
          </cell>
          <cell r="D2030">
            <v>118.75</v>
          </cell>
          <cell r="E2030">
            <v>117.19</v>
          </cell>
        </row>
        <row r="2031">
          <cell r="A2031">
            <v>20150122</v>
          </cell>
          <cell r="B2031">
            <v>42026</v>
          </cell>
          <cell r="C2031">
            <v>117.83</v>
          </cell>
          <cell r="D2031">
            <v>118.63</v>
          </cell>
          <cell r="E2031">
            <v>117.25</v>
          </cell>
        </row>
        <row r="2032">
          <cell r="A2032">
            <v>20150123</v>
          </cell>
          <cell r="B2032">
            <v>42027</v>
          </cell>
          <cell r="C2032">
            <v>118.54</v>
          </cell>
          <cell r="D2032">
            <v>118.77</v>
          </cell>
          <cell r="E2032">
            <v>117.55</v>
          </cell>
        </row>
        <row r="2033">
          <cell r="A2033">
            <v>20150126</v>
          </cell>
          <cell r="B2033">
            <v>42030</v>
          </cell>
          <cell r="C2033">
            <v>117.71</v>
          </cell>
          <cell r="D2033">
            <v>118.46</v>
          </cell>
          <cell r="E2033">
            <v>117.27</v>
          </cell>
        </row>
        <row r="2034">
          <cell r="A2034">
            <v>20150127</v>
          </cell>
          <cell r="B2034">
            <v>42031</v>
          </cell>
          <cell r="C2034">
            <v>118.44</v>
          </cell>
          <cell r="D2034">
            <v>118.62</v>
          </cell>
          <cell r="E2034">
            <v>117.34</v>
          </cell>
        </row>
        <row r="2035">
          <cell r="A2035">
            <v>20150128</v>
          </cell>
          <cell r="B2035">
            <v>42032</v>
          </cell>
          <cell r="C2035">
            <v>117.8</v>
          </cell>
          <cell r="D2035">
            <v>118.22</v>
          </cell>
          <cell r="E2035">
            <v>117.25</v>
          </cell>
        </row>
        <row r="2036">
          <cell r="A2036">
            <v>20150129</v>
          </cell>
          <cell r="B2036">
            <v>42033</v>
          </cell>
          <cell r="C2036">
            <v>117.41</v>
          </cell>
          <cell r="D2036">
            <v>118.45</v>
          </cell>
          <cell r="E2036">
            <v>117.37</v>
          </cell>
        </row>
        <row r="2037">
          <cell r="A2037">
            <v>20150130</v>
          </cell>
          <cell r="B2037">
            <v>42034</v>
          </cell>
          <cell r="C2037">
            <v>118.27</v>
          </cell>
          <cell r="D2037">
            <v>118.45</v>
          </cell>
          <cell r="E2037">
            <v>117.3</v>
          </cell>
        </row>
        <row r="2038">
          <cell r="A2038">
            <v>20150202</v>
          </cell>
          <cell r="B2038">
            <v>42037</v>
          </cell>
          <cell r="C2038">
            <v>117.24</v>
          </cell>
          <cell r="D2038">
            <v>117.81</v>
          </cell>
          <cell r="E2038">
            <v>117.05</v>
          </cell>
        </row>
        <row r="2039">
          <cell r="A2039">
            <v>20150203</v>
          </cell>
          <cell r="B2039">
            <v>42038</v>
          </cell>
          <cell r="C2039">
            <v>117.61</v>
          </cell>
          <cell r="D2039">
            <v>117.71</v>
          </cell>
          <cell r="E2039">
            <v>116.88</v>
          </cell>
        </row>
        <row r="2040">
          <cell r="A2040">
            <v>20150204</v>
          </cell>
          <cell r="B2040">
            <v>42039</v>
          </cell>
          <cell r="C2040">
            <v>117.57</v>
          </cell>
          <cell r="D2040">
            <v>117.96</v>
          </cell>
          <cell r="E2040">
            <v>117.08</v>
          </cell>
        </row>
        <row r="2041">
          <cell r="A2041">
            <v>20150205</v>
          </cell>
          <cell r="B2041">
            <v>42040</v>
          </cell>
          <cell r="C2041">
            <v>117.2</v>
          </cell>
          <cell r="D2041">
            <v>117.56</v>
          </cell>
          <cell r="E2041">
            <v>117.03</v>
          </cell>
        </row>
        <row r="2042">
          <cell r="A2042">
            <v>20150206</v>
          </cell>
          <cell r="B2042">
            <v>42041</v>
          </cell>
          <cell r="C2042">
            <v>117.49</v>
          </cell>
          <cell r="D2042">
            <v>119.18</v>
          </cell>
          <cell r="E2042">
            <v>117.04</v>
          </cell>
        </row>
        <row r="2043">
          <cell r="A2043">
            <v>20150209</v>
          </cell>
          <cell r="B2043">
            <v>42044</v>
          </cell>
          <cell r="C2043">
            <v>119.01</v>
          </cell>
          <cell r="D2043">
            <v>119.06</v>
          </cell>
          <cell r="E2043">
            <v>118.33</v>
          </cell>
        </row>
        <row r="2044">
          <cell r="A2044">
            <v>20150210</v>
          </cell>
          <cell r="B2044">
            <v>42045</v>
          </cell>
          <cell r="C2044">
            <v>118.53</v>
          </cell>
          <cell r="D2044">
            <v>119.58</v>
          </cell>
          <cell r="E2044">
            <v>118.36</v>
          </cell>
        </row>
        <row r="2045">
          <cell r="A2045">
            <v>20150211</v>
          </cell>
          <cell r="B2045">
            <v>42046</v>
          </cell>
          <cell r="C2045">
            <v>119.41</v>
          </cell>
          <cell r="D2045">
            <v>120.43</v>
          </cell>
          <cell r="E2045">
            <v>119.27</v>
          </cell>
        </row>
        <row r="2046">
          <cell r="A2046">
            <v>20150212</v>
          </cell>
          <cell r="B2046">
            <v>42047</v>
          </cell>
          <cell r="C2046">
            <v>120.39</v>
          </cell>
          <cell r="D2046">
            <v>120.44</v>
          </cell>
          <cell r="E2046">
            <v>118.5</v>
          </cell>
        </row>
        <row r="2047">
          <cell r="A2047">
            <v>20150213</v>
          </cell>
          <cell r="B2047">
            <v>42048</v>
          </cell>
          <cell r="C2047">
            <v>119.03</v>
          </cell>
          <cell r="D2047">
            <v>119.16</v>
          </cell>
          <cell r="E2047">
            <v>118.41</v>
          </cell>
        </row>
        <row r="2048">
          <cell r="A2048">
            <v>20150216</v>
          </cell>
          <cell r="B2048">
            <v>42051</v>
          </cell>
          <cell r="C2048">
            <v>118.69</v>
          </cell>
          <cell r="D2048">
            <v>118.76</v>
          </cell>
          <cell r="E2048">
            <v>118.28</v>
          </cell>
        </row>
        <row r="2049">
          <cell r="A2049">
            <v>20150217</v>
          </cell>
          <cell r="B2049">
            <v>42052</v>
          </cell>
          <cell r="C2049">
            <v>118.42</v>
          </cell>
          <cell r="D2049">
            <v>119.37</v>
          </cell>
          <cell r="E2049">
            <v>118.24</v>
          </cell>
        </row>
        <row r="2050">
          <cell r="A2050">
            <v>20150218</v>
          </cell>
          <cell r="B2050">
            <v>42053</v>
          </cell>
          <cell r="C2050">
            <v>119.2</v>
          </cell>
          <cell r="D2050">
            <v>119.38</v>
          </cell>
          <cell r="E2050">
            <v>118.55</v>
          </cell>
        </row>
        <row r="2051">
          <cell r="A2051">
            <v>20150219</v>
          </cell>
          <cell r="B2051">
            <v>42054</v>
          </cell>
          <cell r="C2051">
            <v>118.7</v>
          </cell>
          <cell r="D2051">
            <v>119.14</v>
          </cell>
          <cell r="E2051">
            <v>118.44</v>
          </cell>
        </row>
        <row r="2052">
          <cell r="A2052">
            <v>20150220</v>
          </cell>
          <cell r="B2052">
            <v>42055</v>
          </cell>
          <cell r="C2052">
            <v>118.96</v>
          </cell>
          <cell r="D2052">
            <v>119.15</v>
          </cell>
          <cell r="E2052">
            <v>118.3</v>
          </cell>
        </row>
        <row r="2053">
          <cell r="A2053">
            <v>20150223</v>
          </cell>
          <cell r="B2053">
            <v>42058</v>
          </cell>
          <cell r="C2053">
            <v>119.06</v>
          </cell>
          <cell r="D2053">
            <v>119.32</v>
          </cell>
          <cell r="E2053">
            <v>118.75</v>
          </cell>
        </row>
        <row r="2054">
          <cell r="A2054">
            <v>20150224</v>
          </cell>
          <cell r="B2054">
            <v>42059</v>
          </cell>
          <cell r="C2054">
            <v>118.83</v>
          </cell>
          <cell r="D2054">
            <v>119.8</v>
          </cell>
          <cell r="E2054">
            <v>118.77</v>
          </cell>
        </row>
        <row r="2055">
          <cell r="A2055">
            <v>20150225</v>
          </cell>
          <cell r="B2055">
            <v>42060</v>
          </cell>
          <cell r="C2055">
            <v>118.93</v>
          </cell>
          <cell r="D2055">
            <v>119.03</v>
          </cell>
          <cell r="E2055">
            <v>118.63</v>
          </cell>
        </row>
        <row r="2056">
          <cell r="A2056">
            <v>20150226</v>
          </cell>
          <cell r="B2056">
            <v>42061</v>
          </cell>
          <cell r="C2056">
            <v>118.82</v>
          </cell>
          <cell r="D2056">
            <v>119.46</v>
          </cell>
          <cell r="E2056">
            <v>118.66</v>
          </cell>
        </row>
        <row r="2057">
          <cell r="A2057">
            <v>20150227</v>
          </cell>
          <cell r="B2057">
            <v>42062</v>
          </cell>
          <cell r="C2057">
            <v>119.37</v>
          </cell>
          <cell r="D2057">
            <v>119.76</v>
          </cell>
          <cell r="E2057">
            <v>119.09</v>
          </cell>
        </row>
        <row r="2058">
          <cell r="A2058">
            <v>20150302</v>
          </cell>
          <cell r="B2058">
            <v>42065</v>
          </cell>
          <cell r="C2058">
            <v>119.72</v>
          </cell>
          <cell r="D2058">
            <v>120.16</v>
          </cell>
          <cell r="E2058">
            <v>119.61</v>
          </cell>
        </row>
        <row r="2059">
          <cell r="A2059">
            <v>20150303</v>
          </cell>
          <cell r="B2059">
            <v>42066</v>
          </cell>
          <cell r="C2059">
            <v>120.12</v>
          </cell>
          <cell r="D2059">
            <v>120.23</v>
          </cell>
          <cell r="E2059">
            <v>119.38</v>
          </cell>
        </row>
        <row r="2060">
          <cell r="A2060">
            <v>20150304</v>
          </cell>
          <cell r="B2060">
            <v>42067</v>
          </cell>
          <cell r="C2060">
            <v>119.71</v>
          </cell>
          <cell r="D2060">
            <v>119.78</v>
          </cell>
          <cell r="E2060">
            <v>119.47</v>
          </cell>
        </row>
        <row r="2061">
          <cell r="A2061">
            <v>20150305</v>
          </cell>
          <cell r="B2061">
            <v>42068</v>
          </cell>
          <cell r="C2061">
            <v>119.69</v>
          </cell>
          <cell r="D2061">
            <v>120.36</v>
          </cell>
          <cell r="E2061">
            <v>119.62</v>
          </cell>
        </row>
        <row r="2062">
          <cell r="A2062">
            <v>20150306</v>
          </cell>
          <cell r="B2062">
            <v>42069</v>
          </cell>
          <cell r="C2062">
            <v>120.12</v>
          </cell>
          <cell r="D2062">
            <v>121.24</v>
          </cell>
          <cell r="E2062">
            <v>119.77</v>
          </cell>
        </row>
        <row r="2063">
          <cell r="A2063">
            <v>20150309</v>
          </cell>
          <cell r="B2063">
            <v>42072</v>
          </cell>
          <cell r="C2063">
            <v>120.8</v>
          </cell>
          <cell r="D2063">
            <v>121.37</v>
          </cell>
          <cell r="E2063">
            <v>120.62</v>
          </cell>
        </row>
        <row r="2064">
          <cell r="A2064">
            <v>20150310</v>
          </cell>
          <cell r="B2064">
            <v>42073</v>
          </cell>
          <cell r="C2064">
            <v>121.2</v>
          </cell>
          <cell r="D2064">
            <v>122.01</v>
          </cell>
          <cell r="E2064">
            <v>120.92</v>
          </cell>
        </row>
        <row r="2065">
          <cell r="A2065">
            <v>20150311</v>
          </cell>
          <cell r="B2065">
            <v>42074</v>
          </cell>
          <cell r="C2065">
            <v>121.12</v>
          </cell>
          <cell r="D2065">
            <v>121.59</v>
          </cell>
          <cell r="E2065">
            <v>120.85</v>
          </cell>
        </row>
        <row r="2066">
          <cell r="A2066">
            <v>20150312</v>
          </cell>
          <cell r="B2066">
            <v>42075</v>
          </cell>
          <cell r="C2066">
            <v>121.47</v>
          </cell>
          <cell r="D2066">
            <v>121.64</v>
          </cell>
          <cell r="E2066">
            <v>120.53</v>
          </cell>
        </row>
        <row r="2067">
          <cell r="A2067">
            <v>20150313</v>
          </cell>
          <cell r="B2067">
            <v>42076</v>
          </cell>
          <cell r="C2067">
            <v>121.26</v>
          </cell>
          <cell r="D2067">
            <v>121.53</v>
          </cell>
          <cell r="E2067">
            <v>121.12</v>
          </cell>
        </row>
        <row r="2068">
          <cell r="A2068">
            <v>20150316</v>
          </cell>
          <cell r="B2068">
            <v>42079</v>
          </cell>
          <cell r="C2068">
            <v>121.38</v>
          </cell>
          <cell r="D2068">
            <v>121.43</v>
          </cell>
          <cell r="E2068">
            <v>121.09</v>
          </cell>
        </row>
        <row r="2069">
          <cell r="A2069">
            <v>20150317</v>
          </cell>
          <cell r="B2069">
            <v>42080</v>
          </cell>
          <cell r="C2069">
            <v>121.38</v>
          </cell>
          <cell r="D2069">
            <v>121.49</v>
          </cell>
          <cell r="E2069">
            <v>121.12</v>
          </cell>
        </row>
        <row r="2070">
          <cell r="A2070">
            <v>20150318</v>
          </cell>
          <cell r="B2070">
            <v>42081</v>
          </cell>
          <cell r="C2070">
            <v>121.36</v>
          </cell>
          <cell r="D2070">
            <v>121.37</v>
          </cell>
          <cell r="E2070">
            <v>119.32</v>
          </cell>
        </row>
        <row r="2071">
          <cell r="A2071">
            <v>20150319</v>
          </cell>
          <cell r="B2071">
            <v>42082</v>
          </cell>
          <cell r="C2071">
            <v>120.09</v>
          </cell>
          <cell r="D2071">
            <v>120.99</v>
          </cell>
          <cell r="E2071">
            <v>119.67</v>
          </cell>
        </row>
        <row r="2072">
          <cell r="A2072">
            <v>20150320</v>
          </cell>
          <cell r="B2072">
            <v>42083</v>
          </cell>
          <cell r="C2072">
            <v>120.78</v>
          </cell>
          <cell r="D2072">
            <v>121.16</v>
          </cell>
          <cell r="E2072">
            <v>119.9</v>
          </cell>
        </row>
        <row r="2073">
          <cell r="A2073">
            <v>20150323</v>
          </cell>
          <cell r="B2073">
            <v>42086</v>
          </cell>
          <cell r="C2073">
            <v>120.04</v>
          </cell>
          <cell r="D2073">
            <v>120.16</v>
          </cell>
          <cell r="E2073">
            <v>119.59</v>
          </cell>
        </row>
        <row r="2074">
          <cell r="A2074">
            <v>20150324</v>
          </cell>
          <cell r="B2074">
            <v>42087</v>
          </cell>
          <cell r="C2074">
            <v>119.67</v>
          </cell>
          <cell r="D2074">
            <v>119.94</v>
          </cell>
          <cell r="E2074">
            <v>119.23</v>
          </cell>
        </row>
        <row r="2075">
          <cell r="A2075">
            <v>20150325</v>
          </cell>
          <cell r="B2075">
            <v>42088</v>
          </cell>
          <cell r="C2075">
            <v>119.74</v>
          </cell>
          <cell r="D2075">
            <v>119.81</v>
          </cell>
          <cell r="E2075">
            <v>119.21</v>
          </cell>
        </row>
        <row r="2076">
          <cell r="A2076">
            <v>20150326</v>
          </cell>
          <cell r="B2076">
            <v>42089</v>
          </cell>
          <cell r="C2076">
            <v>119.46</v>
          </cell>
          <cell r="D2076">
            <v>119.56</v>
          </cell>
          <cell r="E2076">
            <v>118.33</v>
          </cell>
        </row>
        <row r="2077">
          <cell r="A2077">
            <v>20150327</v>
          </cell>
          <cell r="B2077">
            <v>42090</v>
          </cell>
          <cell r="C2077">
            <v>119.17</v>
          </cell>
          <cell r="D2077">
            <v>119.46</v>
          </cell>
          <cell r="E2077">
            <v>118.93</v>
          </cell>
        </row>
        <row r="2078">
          <cell r="A2078">
            <v>20150330</v>
          </cell>
          <cell r="B2078">
            <v>42093</v>
          </cell>
          <cell r="C2078">
            <v>119.23</v>
          </cell>
          <cell r="D2078">
            <v>120.19</v>
          </cell>
          <cell r="E2078">
            <v>119.12</v>
          </cell>
        </row>
        <row r="2079">
          <cell r="A2079">
            <v>20150331</v>
          </cell>
          <cell r="B2079">
            <v>42094</v>
          </cell>
          <cell r="C2079">
            <v>120.1</v>
          </cell>
          <cell r="D2079">
            <v>120.32</v>
          </cell>
          <cell r="E2079">
            <v>119.78</v>
          </cell>
        </row>
        <row r="2080">
          <cell r="A2080">
            <v>20150401</v>
          </cell>
          <cell r="B2080">
            <v>42095</v>
          </cell>
          <cell r="C2080">
            <v>120.02</v>
          </cell>
          <cell r="D2080">
            <v>120.29</v>
          </cell>
          <cell r="E2080">
            <v>119.43</v>
          </cell>
        </row>
        <row r="2081">
          <cell r="A2081">
            <v>20150402</v>
          </cell>
          <cell r="B2081">
            <v>42096</v>
          </cell>
          <cell r="C2081">
            <v>119.66</v>
          </cell>
          <cell r="D2081">
            <v>119.85</v>
          </cell>
          <cell r="E2081">
            <v>119.45</v>
          </cell>
        </row>
        <row r="2082">
          <cell r="A2082">
            <v>20150403</v>
          </cell>
          <cell r="B2082">
            <v>42097</v>
          </cell>
          <cell r="C2082">
            <v>119.73</v>
          </cell>
          <cell r="D2082">
            <v>119.77</v>
          </cell>
          <cell r="E2082">
            <v>118.73</v>
          </cell>
        </row>
        <row r="2083">
          <cell r="A2083">
            <v>20150406</v>
          </cell>
          <cell r="B2083">
            <v>42100</v>
          </cell>
          <cell r="C2083">
            <v>118.97</v>
          </cell>
          <cell r="D2083">
            <v>119.63</v>
          </cell>
          <cell r="E2083">
            <v>118.78</v>
          </cell>
        </row>
        <row r="2084">
          <cell r="A2084">
            <v>20150407</v>
          </cell>
          <cell r="B2084">
            <v>42101</v>
          </cell>
          <cell r="C2084">
            <v>119.44</v>
          </cell>
          <cell r="D2084">
            <v>120.41</v>
          </cell>
          <cell r="E2084">
            <v>119.38</v>
          </cell>
        </row>
        <row r="2085">
          <cell r="A2085">
            <v>20150408</v>
          </cell>
          <cell r="B2085">
            <v>42102</v>
          </cell>
          <cell r="C2085">
            <v>120.29</v>
          </cell>
          <cell r="D2085">
            <v>120.33</v>
          </cell>
          <cell r="E2085">
            <v>119.64</v>
          </cell>
        </row>
        <row r="2086">
          <cell r="A2086">
            <v>20150409</v>
          </cell>
          <cell r="B2086">
            <v>42103</v>
          </cell>
          <cell r="C2086">
            <v>120.13</v>
          </cell>
          <cell r="D2086">
            <v>120.71</v>
          </cell>
          <cell r="E2086">
            <v>119.83</v>
          </cell>
        </row>
        <row r="2087">
          <cell r="A2087">
            <v>20150410</v>
          </cell>
          <cell r="B2087">
            <v>42104</v>
          </cell>
          <cell r="C2087">
            <v>120.51</v>
          </cell>
          <cell r="D2087">
            <v>120.61</v>
          </cell>
          <cell r="E2087">
            <v>120.06</v>
          </cell>
        </row>
        <row r="2088">
          <cell r="A2088">
            <v>20150413</v>
          </cell>
          <cell r="B2088">
            <v>42107</v>
          </cell>
          <cell r="C2088">
            <v>120.26</v>
          </cell>
          <cell r="D2088">
            <v>120.8</v>
          </cell>
          <cell r="E2088">
            <v>119.75</v>
          </cell>
        </row>
        <row r="2089">
          <cell r="A2089">
            <v>20150414</v>
          </cell>
          <cell r="B2089">
            <v>42108</v>
          </cell>
          <cell r="C2089">
            <v>120.12</v>
          </cell>
          <cell r="D2089">
            <v>120.17</v>
          </cell>
          <cell r="E2089">
            <v>119.07</v>
          </cell>
        </row>
        <row r="2090">
          <cell r="A2090">
            <v>20150415</v>
          </cell>
          <cell r="B2090">
            <v>42109</v>
          </cell>
          <cell r="C2090">
            <v>119.37</v>
          </cell>
          <cell r="D2090">
            <v>119.7</v>
          </cell>
          <cell r="E2090">
            <v>118.79</v>
          </cell>
        </row>
        <row r="2091">
          <cell r="A2091">
            <v>20150416</v>
          </cell>
          <cell r="B2091">
            <v>42110</v>
          </cell>
          <cell r="C2091">
            <v>119.07</v>
          </cell>
          <cell r="D2091">
            <v>119.44</v>
          </cell>
          <cell r="E2091">
            <v>118.79</v>
          </cell>
        </row>
        <row r="2092">
          <cell r="A2092">
            <v>20150417</v>
          </cell>
          <cell r="B2092">
            <v>42111</v>
          </cell>
          <cell r="C2092">
            <v>119</v>
          </cell>
          <cell r="D2092">
            <v>119.22</v>
          </cell>
          <cell r="E2092">
            <v>118.45</v>
          </cell>
        </row>
        <row r="2093">
          <cell r="A2093">
            <v>20150420</v>
          </cell>
          <cell r="B2093">
            <v>42114</v>
          </cell>
          <cell r="C2093">
            <v>118.9</v>
          </cell>
          <cell r="D2093">
            <v>119.39</v>
          </cell>
          <cell r="E2093">
            <v>118.53</v>
          </cell>
        </row>
        <row r="2094">
          <cell r="A2094">
            <v>20150421</v>
          </cell>
          <cell r="B2094">
            <v>42115</v>
          </cell>
          <cell r="C2094">
            <v>119.2</v>
          </cell>
          <cell r="D2094">
            <v>119.79</v>
          </cell>
          <cell r="E2094">
            <v>119.14</v>
          </cell>
        </row>
        <row r="2095">
          <cell r="A2095">
            <v>20150422</v>
          </cell>
          <cell r="B2095">
            <v>42116</v>
          </cell>
          <cell r="C2095">
            <v>119.67</v>
          </cell>
          <cell r="D2095">
            <v>119.92</v>
          </cell>
          <cell r="E2095">
            <v>119.35</v>
          </cell>
        </row>
        <row r="2096">
          <cell r="A2096">
            <v>20150423</v>
          </cell>
          <cell r="B2096">
            <v>42117</v>
          </cell>
          <cell r="C2096">
            <v>119.91</v>
          </cell>
          <cell r="D2096">
            <v>120.05</v>
          </cell>
          <cell r="E2096">
            <v>119.43</v>
          </cell>
        </row>
        <row r="2097">
          <cell r="A2097">
            <v>20150424</v>
          </cell>
          <cell r="B2097">
            <v>42118</v>
          </cell>
          <cell r="C2097">
            <v>119.57</v>
          </cell>
          <cell r="D2097">
            <v>119.61</v>
          </cell>
          <cell r="E2097">
            <v>118.83</v>
          </cell>
        </row>
        <row r="2098">
          <cell r="A2098">
            <v>20150427</v>
          </cell>
          <cell r="B2098">
            <v>42121</v>
          </cell>
          <cell r="C2098">
            <v>118.91</v>
          </cell>
          <cell r="D2098">
            <v>119.39</v>
          </cell>
          <cell r="E2098">
            <v>118.77</v>
          </cell>
        </row>
        <row r="2099">
          <cell r="A2099">
            <v>20150428</v>
          </cell>
          <cell r="B2099">
            <v>42122</v>
          </cell>
          <cell r="C2099">
            <v>119.04</v>
          </cell>
          <cell r="D2099">
            <v>119.16</v>
          </cell>
          <cell r="E2099">
            <v>118.77</v>
          </cell>
        </row>
        <row r="2100">
          <cell r="A2100">
            <v>20150429</v>
          </cell>
          <cell r="B2100">
            <v>42123</v>
          </cell>
          <cell r="C2100">
            <v>118.84</v>
          </cell>
          <cell r="D2100">
            <v>119.32</v>
          </cell>
          <cell r="E2100">
            <v>118.43</v>
          </cell>
        </row>
        <row r="2101">
          <cell r="A2101">
            <v>20150430</v>
          </cell>
          <cell r="B2101">
            <v>42124</v>
          </cell>
          <cell r="C2101">
            <v>119.08</v>
          </cell>
          <cell r="D2101">
            <v>119.85</v>
          </cell>
          <cell r="E2101">
            <v>118.5</v>
          </cell>
        </row>
        <row r="2102">
          <cell r="A2102">
            <v>20150501</v>
          </cell>
          <cell r="B2102">
            <v>42125</v>
          </cell>
          <cell r="C2102">
            <v>119.37</v>
          </cell>
          <cell r="D2102">
            <v>120.25</v>
          </cell>
          <cell r="E2102">
            <v>119.36</v>
          </cell>
        </row>
        <row r="2103">
          <cell r="A2103">
            <v>20150504</v>
          </cell>
          <cell r="B2103">
            <v>42128</v>
          </cell>
          <cell r="C2103">
            <v>120.16</v>
          </cell>
          <cell r="D2103">
            <v>120.23</v>
          </cell>
          <cell r="E2103">
            <v>119.97</v>
          </cell>
        </row>
        <row r="2104">
          <cell r="A2104">
            <v>20150505</v>
          </cell>
          <cell r="B2104">
            <v>42129</v>
          </cell>
          <cell r="C2104">
            <v>120.13</v>
          </cell>
          <cell r="D2104">
            <v>120.46</v>
          </cell>
          <cell r="E2104">
            <v>119.73</v>
          </cell>
        </row>
        <row r="2105">
          <cell r="A2105">
            <v>20150506</v>
          </cell>
          <cell r="B2105">
            <v>42130</v>
          </cell>
          <cell r="C2105">
            <v>119.84</v>
          </cell>
          <cell r="D2105">
            <v>120</v>
          </cell>
          <cell r="E2105">
            <v>119.21</v>
          </cell>
        </row>
        <row r="2106">
          <cell r="A2106">
            <v>20150507</v>
          </cell>
          <cell r="B2106">
            <v>42131</v>
          </cell>
          <cell r="C2106">
            <v>119.44</v>
          </cell>
          <cell r="D2106">
            <v>119.83</v>
          </cell>
          <cell r="E2106">
            <v>119.03</v>
          </cell>
        </row>
        <row r="2107">
          <cell r="A2107">
            <v>20150508</v>
          </cell>
          <cell r="B2107">
            <v>42132</v>
          </cell>
          <cell r="C2107">
            <v>119.67</v>
          </cell>
          <cell r="D2107">
            <v>120.19</v>
          </cell>
          <cell r="E2107">
            <v>119.44</v>
          </cell>
        </row>
        <row r="2108">
          <cell r="A2108">
            <v>20150511</v>
          </cell>
          <cell r="B2108">
            <v>42135</v>
          </cell>
          <cell r="C2108">
            <v>119.79</v>
          </cell>
          <cell r="D2108">
            <v>120.11</v>
          </cell>
          <cell r="E2108">
            <v>119.7</v>
          </cell>
        </row>
        <row r="2109">
          <cell r="A2109">
            <v>20150512</v>
          </cell>
          <cell r="B2109">
            <v>42136</v>
          </cell>
          <cell r="C2109">
            <v>120.1</v>
          </cell>
          <cell r="D2109">
            <v>120.24</v>
          </cell>
          <cell r="E2109">
            <v>119.79</v>
          </cell>
        </row>
        <row r="2110">
          <cell r="A2110">
            <v>20150513</v>
          </cell>
          <cell r="B2110">
            <v>42137</v>
          </cell>
          <cell r="C2110">
            <v>119.83</v>
          </cell>
          <cell r="D2110">
            <v>119.95</v>
          </cell>
          <cell r="E2110">
            <v>119.04</v>
          </cell>
        </row>
        <row r="2111">
          <cell r="A2111">
            <v>20150514</v>
          </cell>
          <cell r="B2111">
            <v>42138</v>
          </cell>
          <cell r="C2111">
            <v>119.16</v>
          </cell>
          <cell r="D2111">
            <v>119.3</v>
          </cell>
          <cell r="E2111">
            <v>118.89</v>
          </cell>
        </row>
        <row r="2112">
          <cell r="A2112">
            <v>20150515</v>
          </cell>
          <cell r="B2112">
            <v>42139</v>
          </cell>
          <cell r="C2112">
            <v>119.15</v>
          </cell>
          <cell r="D2112">
            <v>119.89</v>
          </cell>
          <cell r="E2112">
            <v>119.14</v>
          </cell>
        </row>
        <row r="2113">
          <cell r="A2113">
            <v>20150518</v>
          </cell>
          <cell r="B2113">
            <v>42142</v>
          </cell>
          <cell r="C2113">
            <v>119.41</v>
          </cell>
          <cell r="D2113">
            <v>120</v>
          </cell>
          <cell r="E2113">
            <v>119.32</v>
          </cell>
        </row>
        <row r="2114">
          <cell r="A2114">
            <v>20150519</v>
          </cell>
          <cell r="B2114">
            <v>42143</v>
          </cell>
          <cell r="C2114">
            <v>119.99</v>
          </cell>
          <cell r="D2114">
            <v>120.7</v>
          </cell>
          <cell r="E2114">
            <v>119.79</v>
          </cell>
        </row>
        <row r="2115">
          <cell r="A2115">
            <v>20150520</v>
          </cell>
          <cell r="B2115">
            <v>42144</v>
          </cell>
          <cell r="C2115">
            <v>120.66</v>
          </cell>
          <cell r="D2115">
            <v>121.44</v>
          </cell>
          <cell r="E2115">
            <v>120.57</v>
          </cell>
        </row>
        <row r="2116">
          <cell r="A2116">
            <v>20150521</v>
          </cell>
          <cell r="B2116">
            <v>42145</v>
          </cell>
          <cell r="C2116">
            <v>121.29</v>
          </cell>
          <cell r="D2116">
            <v>121.29</v>
          </cell>
          <cell r="E2116">
            <v>120.85</v>
          </cell>
        </row>
        <row r="2117">
          <cell r="A2117">
            <v>20150522</v>
          </cell>
          <cell r="B2117">
            <v>42146</v>
          </cell>
          <cell r="C2117">
            <v>121.01</v>
          </cell>
          <cell r="D2117">
            <v>121.53</v>
          </cell>
          <cell r="E2117">
            <v>120.64</v>
          </cell>
        </row>
        <row r="2118">
          <cell r="A2118">
            <v>20150525</v>
          </cell>
          <cell r="B2118">
            <v>42149</v>
          </cell>
          <cell r="C2118">
            <v>121.53</v>
          </cell>
          <cell r="D2118">
            <v>121.76</v>
          </cell>
          <cell r="E2118">
            <v>121.42</v>
          </cell>
        </row>
        <row r="2119">
          <cell r="A2119">
            <v>20150526</v>
          </cell>
          <cell r="B2119">
            <v>42150</v>
          </cell>
          <cell r="C2119">
            <v>121.54</v>
          </cell>
          <cell r="D2119">
            <v>123.29</v>
          </cell>
          <cell r="E2119">
            <v>121.51</v>
          </cell>
        </row>
        <row r="2120">
          <cell r="A2120">
            <v>20150527</v>
          </cell>
          <cell r="B2120">
            <v>42151</v>
          </cell>
          <cell r="C2120">
            <v>123.08</v>
          </cell>
          <cell r="D2120">
            <v>124.03</v>
          </cell>
          <cell r="E2120">
            <v>122.77</v>
          </cell>
        </row>
        <row r="2121">
          <cell r="A2121">
            <v>20150528</v>
          </cell>
          <cell r="B2121">
            <v>42152</v>
          </cell>
          <cell r="C2121">
            <v>123.71</v>
          </cell>
          <cell r="D2121">
            <v>124.43</v>
          </cell>
          <cell r="E2121">
            <v>123.49</v>
          </cell>
        </row>
        <row r="2122">
          <cell r="A2122">
            <v>20150529</v>
          </cell>
          <cell r="B2122">
            <v>42153</v>
          </cell>
          <cell r="C2122">
            <v>123.9</v>
          </cell>
          <cell r="D2122">
            <v>124.14</v>
          </cell>
          <cell r="E2122">
            <v>123.61</v>
          </cell>
        </row>
        <row r="2123">
          <cell r="A2123">
            <v>20150601</v>
          </cell>
          <cell r="B2123">
            <v>42156</v>
          </cell>
          <cell r="C2123">
            <v>124.11</v>
          </cell>
          <cell r="D2123">
            <v>124.91</v>
          </cell>
          <cell r="E2123">
            <v>123.85</v>
          </cell>
        </row>
        <row r="2124">
          <cell r="A2124">
            <v>20150602</v>
          </cell>
          <cell r="B2124">
            <v>42157</v>
          </cell>
          <cell r="C2124">
            <v>124.78</v>
          </cell>
          <cell r="D2124">
            <v>125.01</v>
          </cell>
          <cell r="E2124">
            <v>123.75</v>
          </cell>
        </row>
        <row r="2125">
          <cell r="A2125">
            <v>20150603</v>
          </cell>
          <cell r="B2125">
            <v>42158</v>
          </cell>
          <cell r="C2125">
            <v>124.07</v>
          </cell>
          <cell r="D2125">
            <v>124.64</v>
          </cell>
          <cell r="E2125">
            <v>123.79</v>
          </cell>
        </row>
        <row r="2126">
          <cell r="A2126">
            <v>20150604</v>
          </cell>
          <cell r="B2126">
            <v>42159</v>
          </cell>
          <cell r="C2126">
            <v>124.27</v>
          </cell>
          <cell r="D2126">
            <v>124.64</v>
          </cell>
          <cell r="E2126">
            <v>123.78</v>
          </cell>
        </row>
        <row r="2127">
          <cell r="A2127">
            <v>20150605</v>
          </cell>
          <cell r="B2127">
            <v>42160</v>
          </cell>
          <cell r="C2127">
            <v>124.36</v>
          </cell>
          <cell r="D2127">
            <v>125.86</v>
          </cell>
          <cell r="E2127">
            <v>124.34</v>
          </cell>
        </row>
        <row r="2128">
          <cell r="A2128">
            <v>20150608</v>
          </cell>
          <cell r="B2128">
            <v>42163</v>
          </cell>
          <cell r="C2128">
            <v>125.66</v>
          </cell>
          <cell r="D2128">
            <v>125.66</v>
          </cell>
          <cell r="E2128">
            <v>124.3</v>
          </cell>
        </row>
        <row r="2129">
          <cell r="A2129">
            <v>20150609</v>
          </cell>
          <cell r="B2129">
            <v>42164</v>
          </cell>
          <cell r="C2129">
            <v>124.54</v>
          </cell>
          <cell r="D2129">
            <v>124.71</v>
          </cell>
          <cell r="E2129">
            <v>123.86</v>
          </cell>
        </row>
        <row r="2130">
          <cell r="A2130">
            <v>20150610</v>
          </cell>
          <cell r="B2130">
            <v>42165</v>
          </cell>
          <cell r="C2130">
            <v>124.32</v>
          </cell>
          <cell r="D2130">
            <v>124.58</v>
          </cell>
          <cell r="E2130">
            <v>122.46</v>
          </cell>
        </row>
        <row r="2131">
          <cell r="A2131">
            <v>20150611</v>
          </cell>
          <cell r="B2131">
            <v>42166</v>
          </cell>
          <cell r="C2131">
            <v>122.71</v>
          </cell>
          <cell r="D2131">
            <v>124.09</v>
          </cell>
          <cell r="E2131">
            <v>122.7</v>
          </cell>
        </row>
        <row r="2132">
          <cell r="A2132">
            <v>20150612</v>
          </cell>
          <cell r="B2132">
            <v>42167</v>
          </cell>
          <cell r="C2132">
            <v>123.43</v>
          </cell>
          <cell r="D2132">
            <v>123.79</v>
          </cell>
          <cell r="E2132">
            <v>123.14</v>
          </cell>
        </row>
        <row r="2133">
          <cell r="A2133">
            <v>20150615</v>
          </cell>
          <cell r="B2133">
            <v>42170</v>
          </cell>
          <cell r="C2133">
            <v>123.38</v>
          </cell>
          <cell r="D2133">
            <v>123.63</v>
          </cell>
          <cell r="E2133">
            <v>123.27</v>
          </cell>
        </row>
        <row r="2134">
          <cell r="A2134">
            <v>20150616</v>
          </cell>
          <cell r="B2134">
            <v>42171</v>
          </cell>
          <cell r="C2134">
            <v>123.41</v>
          </cell>
          <cell r="D2134">
            <v>123.75</v>
          </cell>
          <cell r="E2134">
            <v>123.23</v>
          </cell>
        </row>
        <row r="2135">
          <cell r="A2135">
            <v>20150617</v>
          </cell>
          <cell r="B2135">
            <v>42172</v>
          </cell>
          <cell r="C2135">
            <v>123.36</v>
          </cell>
          <cell r="D2135">
            <v>124.37</v>
          </cell>
          <cell r="E2135">
            <v>123.22</v>
          </cell>
        </row>
        <row r="2136">
          <cell r="A2136">
            <v>20150618</v>
          </cell>
          <cell r="B2136">
            <v>42173</v>
          </cell>
          <cell r="C2136">
            <v>123.41</v>
          </cell>
          <cell r="D2136">
            <v>123.59</v>
          </cell>
          <cell r="E2136">
            <v>122.4</v>
          </cell>
        </row>
        <row r="2137">
          <cell r="A2137">
            <v>20150619</v>
          </cell>
          <cell r="B2137">
            <v>42174</v>
          </cell>
          <cell r="C2137">
            <v>122.92</v>
          </cell>
          <cell r="D2137">
            <v>123.19</v>
          </cell>
          <cell r="E2137">
            <v>122.55</v>
          </cell>
        </row>
        <row r="2138">
          <cell r="A2138">
            <v>20150622</v>
          </cell>
          <cell r="B2138">
            <v>42177</v>
          </cell>
          <cell r="C2138">
            <v>122.76</v>
          </cell>
          <cell r="D2138">
            <v>123.39</v>
          </cell>
          <cell r="E2138">
            <v>122.55</v>
          </cell>
        </row>
        <row r="2139">
          <cell r="A2139">
            <v>20150623</v>
          </cell>
          <cell r="B2139">
            <v>42178</v>
          </cell>
          <cell r="C2139">
            <v>123.35</v>
          </cell>
          <cell r="D2139">
            <v>124.15</v>
          </cell>
          <cell r="E2139">
            <v>123.33</v>
          </cell>
        </row>
        <row r="2140">
          <cell r="A2140">
            <v>20150624</v>
          </cell>
          <cell r="B2140">
            <v>42179</v>
          </cell>
          <cell r="C2140">
            <v>123.92</v>
          </cell>
          <cell r="D2140">
            <v>124.34</v>
          </cell>
          <cell r="E2140">
            <v>123.72</v>
          </cell>
        </row>
        <row r="2141">
          <cell r="A2141">
            <v>20150625</v>
          </cell>
          <cell r="B2141">
            <v>42180</v>
          </cell>
          <cell r="C2141">
            <v>123.86</v>
          </cell>
          <cell r="D2141">
            <v>123.94</v>
          </cell>
          <cell r="E2141">
            <v>123.32</v>
          </cell>
        </row>
        <row r="2142">
          <cell r="A2142">
            <v>20150626</v>
          </cell>
          <cell r="B2142">
            <v>42181</v>
          </cell>
          <cell r="C2142">
            <v>123.63</v>
          </cell>
          <cell r="D2142">
            <v>123.94</v>
          </cell>
          <cell r="E2142">
            <v>123.23</v>
          </cell>
        </row>
        <row r="2143">
          <cell r="A2143">
            <v>20150629</v>
          </cell>
          <cell r="B2143">
            <v>42184</v>
          </cell>
          <cell r="C2143">
            <v>122.5</v>
          </cell>
          <cell r="D2143">
            <v>123.17</v>
          </cell>
          <cell r="E2143">
            <v>122.29</v>
          </cell>
        </row>
        <row r="2144">
          <cell r="A2144">
            <v>20150630</v>
          </cell>
          <cell r="B2144">
            <v>42185</v>
          </cell>
          <cell r="C2144">
            <v>122.53</v>
          </cell>
          <cell r="D2144">
            <v>122.69</v>
          </cell>
          <cell r="E2144">
            <v>121.9</v>
          </cell>
        </row>
        <row r="2145">
          <cell r="A2145">
            <v>20150701</v>
          </cell>
          <cell r="B2145">
            <v>42186</v>
          </cell>
          <cell r="C2145">
            <v>122.44</v>
          </cell>
          <cell r="D2145">
            <v>123.19</v>
          </cell>
          <cell r="E2145">
            <v>122.34</v>
          </cell>
        </row>
        <row r="2146">
          <cell r="A2146">
            <v>20150702</v>
          </cell>
          <cell r="B2146">
            <v>42187</v>
          </cell>
          <cell r="C2146">
            <v>123.14</v>
          </cell>
          <cell r="D2146">
            <v>123.63</v>
          </cell>
          <cell r="E2146">
            <v>122.96</v>
          </cell>
        </row>
        <row r="2147">
          <cell r="A2147">
            <v>20150703</v>
          </cell>
          <cell r="B2147">
            <v>42188</v>
          </cell>
          <cell r="C2147">
            <v>123.06</v>
          </cell>
          <cell r="D2147">
            <v>123.15</v>
          </cell>
          <cell r="E2147">
            <v>122.6</v>
          </cell>
        </row>
        <row r="2148">
          <cell r="A2148">
            <v>20150706</v>
          </cell>
          <cell r="B2148">
            <v>42191</v>
          </cell>
          <cell r="C2148">
            <v>122.46</v>
          </cell>
          <cell r="D2148">
            <v>122.89</v>
          </cell>
          <cell r="E2148">
            <v>122.2</v>
          </cell>
        </row>
        <row r="2149">
          <cell r="A2149">
            <v>20150707</v>
          </cell>
          <cell r="B2149">
            <v>42192</v>
          </cell>
          <cell r="C2149">
            <v>122.54</v>
          </cell>
          <cell r="D2149">
            <v>122.83</v>
          </cell>
          <cell r="E2149">
            <v>122.02</v>
          </cell>
        </row>
        <row r="2150">
          <cell r="A2150">
            <v>20150708</v>
          </cell>
          <cell r="B2150">
            <v>42193</v>
          </cell>
          <cell r="C2150">
            <v>122.46</v>
          </cell>
          <cell r="D2150">
            <v>122.56</v>
          </cell>
          <cell r="E2150">
            <v>120.42</v>
          </cell>
        </row>
        <row r="2151">
          <cell r="A2151">
            <v>20150709</v>
          </cell>
          <cell r="B2151">
            <v>42194</v>
          </cell>
          <cell r="C2151">
            <v>120.69</v>
          </cell>
          <cell r="D2151">
            <v>121.54</v>
          </cell>
          <cell r="E2151">
            <v>120.47</v>
          </cell>
        </row>
        <row r="2152">
          <cell r="A2152">
            <v>20150710</v>
          </cell>
          <cell r="B2152">
            <v>42195</v>
          </cell>
          <cell r="C2152">
            <v>121.26</v>
          </cell>
          <cell r="D2152">
            <v>122.84</v>
          </cell>
          <cell r="E2152">
            <v>121.23</v>
          </cell>
        </row>
        <row r="2153">
          <cell r="A2153">
            <v>20150713</v>
          </cell>
          <cell r="B2153">
            <v>42198</v>
          </cell>
          <cell r="C2153">
            <v>122.67</v>
          </cell>
          <cell r="D2153">
            <v>123.5</v>
          </cell>
          <cell r="E2153">
            <v>122.42</v>
          </cell>
        </row>
        <row r="2154">
          <cell r="A2154">
            <v>20150714</v>
          </cell>
          <cell r="B2154">
            <v>42199</v>
          </cell>
          <cell r="C2154">
            <v>123.44</v>
          </cell>
          <cell r="D2154">
            <v>123.69</v>
          </cell>
          <cell r="E2154">
            <v>122.88</v>
          </cell>
        </row>
        <row r="2155">
          <cell r="A2155">
            <v>20150715</v>
          </cell>
          <cell r="B2155">
            <v>42200</v>
          </cell>
          <cell r="C2155">
            <v>123.36</v>
          </cell>
          <cell r="D2155">
            <v>123.94</v>
          </cell>
          <cell r="E2155">
            <v>123.24</v>
          </cell>
        </row>
        <row r="2156">
          <cell r="A2156">
            <v>20150716</v>
          </cell>
          <cell r="B2156">
            <v>42201</v>
          </cell>
          <cell r="C2156">
            <v>123.74</v>
          </cell>
          <cell r="D2156">
            <v>124.14</v>
          </cell>
          <cell r="E2156">
            <v>123.7</v>
          </cell>
        </row>
        <row r="2157">
          <cell r="A2157">
            <v>20150717</v>
          </cell>
          <cell r="B2157">
            <v>42202</v>
          </cell>
          <cell r="C2157">
            <v>124.11</v>
          </cell>
          <cell r="D2157">
            <v>124.19</v>
          </cell>
          <cell r="E2157">
            <v>123.82</v>
          </cell>
        </row>
        <row r="2158">
          <cell r="A2158">
            <v>20150720</v>
          </cell>
          <cell r="B2158">
            <v>42205</v>
          </cell>
          <cell r="C2158">
            <v>124.08</v>
          </cell>
          <cell r="D2158">
            <v>124.34</v>
          </cell>
          <cell r="E2158">
            <v>124.05</v>
          </cell>
        </row>
        <row r="2159">
          <cell r="A2159">
            <v>20150721</v>
          </cell>
          <cell r="B2159">
            <v>42206</v>
          </cell>
          <cell r="C2159">
            <v>124.28</v>
          </cell>
          <cell r="D2159">
            <v>124.44</v>
          </cell>
          <cell r="E2159">
            <v>123.77</v>
          </cell>
        </row>
        <row r="2160">
          <cell r="A2160">
            <v>20150722</v>
          </cell>
          <cell r="B2160">
            <v>42207</v>
          </cell>
          <cell r="C2160">
            <v>123.85</v>
          </cell>
          <cell r="D2160">
            <v>124.11</v>
          </cell>
          <cell r="E2160">
            <v>123.57</v>
          </cell>
        </row>
        <row r="2161">
          <cell r="A2161">
            <v>20150723</v>
          </cell>
          <cell r="B2161">
            <v>42208</v>
          </cell>
          <cell r="C2161">
            <v>123.95</v>
          </cell>
          <cell r="D2161">
            <v>124.15</v>
          </cell>
          <cell r="E2161">
            <v>123.67</v>
          </cell>
        </row>
        <row r="2162">
          <cell r="A2162">
            <v>20150724</v>
          </cell>
          <cell r="B2162">
            <v>42209</v>
          </cell>
          <cell r="C2162">
            <v>123.87</v>
          </cell>
          <cell r="D2162">
            <v>124.06</v>
          </cell>
          <cell r="E2162">
            <v>123.6</v>
          </cell>
        </row>
        <row r="2163">
          <cell r="A2163">
            <v>20150727</v>
          </cell>
          <cell r="B2163">
            <v>42212</v>
          </cell>
          <cell r="C2163">
            <v>123.81</v>
          </cell>
          <cell r="D2163">
            <v>123.81</v>
          </cell>
          <cell r="E2163">
            <v>123</v>
          </cell>
        </row>
        <row r="2164">
          <cell r="A2164">
            <v>20150728</v>
          </cell>
          <cell r="B2164">
            <v>42213</v>
          </cell>
          <cell r="C2164">
            <v>123.24</v>
          </cell>
          <cell r="D2164">
            <v>123.75</v>
          </cell>
          <cell r="E2164">
            <v>123.07</v>
          </cell>
        </row>
        <row r="2165">
          <cell r="A2165">
            <v>20150729</v>
          </cell>
          <cell r="B2165">
            <v>42214</v>
          </cell>
          <cell r="C2165">
            <v>123.57</v>
          </cell>
          <cell r="D2165">
            <v>123.98</v>
          </cell>
          <cell r="E2165">
            <v>123.33</v>
          </cell>
        </row>
        <row r="2166">
          <cell r="A2166">
            <v>20150730</v>
          </cell>
          <cell r="B2166">
            <v>42215</v>
          </cell>
          <cell r="C2166">
            <v>123.94</v>
          </cell>
          <cell r="D2166">
            <v>124.54</v>
          </cell>
          <cell r="E2166">
            <v>123.87</v>
          </cell>
        </row>
        <row r="2167">
          <cell r="A2167">
            <v>20150731</v>
          </cell>
          <cell r="B2167">
            <v>42216</v>
          </cell>
          <cell r="C2167">
            <v>124.15</v>
          </cell>
          <cell r="D2167">
            <v>124.34</v>
          </cell>
          <cell r="E2167">
            <v>123.5</v>
          </cell>
        </row>
        <row r="2168">
          <cell r="A2168">
            <v>20150803</v>
          </cell>
          <cell r="B2168">
            <v>42219</v>
          </cell>
          <cell r="C2168">
            <v>123.98</v>
          </cell>
          <cell r="D2168">
            <v>124.23</v>
          </cell>
          <cell r="E2168">
            <v>123.85</v>
          </cell>
        </row>
        <row r="2169">
          <cell r="A2169">
            <v>20150804</v>
          </cell>
          <cell r="B2169">
            <v>42220</v>
          </cell>
          <cell r="C2169">
            <v>124.01</v>
          </cell>
          <cell r="D2169">
            <v>124.36</v>
          </cell>
          <cell r="E2169">
            <v>123.8</v>
          </cell>
        </row>
        <row r="2170">
          <cell r="A2170">
            <v>20150805</v>
          </cell>
          <cell r="B2170">
            <v>42221</v>
          </cell>
          <cell r="C2170">
            <v>124.35</v>
          </cell>
          <cell r="D2170">
            <v>124.97</v>
          </cell>
          <cell r="E2170">
            <v>123.92</v>
          </cell>
        </row>
        <row r="2171">
          <cell r="A2171">
            <v>20150806</v>
          </cell>
          <cell r="B2171">
            <v>42222</v>
          </cell>
          <cell r="C2171">
            <v>124.82</v>
          </cell>
          <cell r="D2171">
            <v>124.94</v>
          </cell>
          <cell r="E2171">
            <v>124.54</v>
          </cell>
        </row>
        <row r="2172">
          <cell r="A2172">
            <v>20150807</v>
          </cell>
          <cell r="B2172">
            <v>42223</v>
          </cell>
          <cell r="C2172">
            <v>124.69</v>
          </cell>
          <cell r="D2172">
            <v>125.02</v>
          </cell>
          <cell r="E2172">
            <v>124.11</v>
          </cell>
        </row>
        <row r="2173">
          <cell r="A2173">
            <v>20150810</v>
          </cell>
          <cell r="B2173">
            <v>42226</v>
          </cell>
          <cell r="C2173">
            <v>124.28</v>
          </cell>
          <cell r="D2173">
            <v>124.75</v>
          </cell>
          <cell r="E2173">
            <v>124.24</v>
          </cell>
        </row>
        <row r="2174">
          <cell r="A2174">
            <v>20150811</v>
          </cell>
          <cell r="B2174">
            <v>42227</v>
          </cell>
          <cell r="C2174">
            <v>124.58</v>
          </cell>
          <cell r="D2174">
            <v>125.17</v>
          </cell>
          <cell r="E2174">
            <v>124.5</v>
          </cell>
        </row>
        <row r="2175">
          <cell r="A2175">
            <v>20150812</v>
          </cell>
          <cell r="B2175">
            <v>42228</v>
          </cell>
          <cell r="C2175">
            <v>125.13</v>
          </cell>
          <cell r="D2175">
            <v>125.24</v>
          </cell>
          <cell r="E2175">
            <v>123.79</v>
          </cell>
        </row>
        <row r="2176">
          <cell r="A2176">
            <v>20150813</v>
          </cell>
          <cell r="B2176">
            <v>42229</v>
          </cell>
          <cell r="C2176">
            <v>124.2</v>
          </cell>
          <cell r="D2176">
            <v>124.59</v>
          </cell>
          <cell r="E2176">
            <v>124.07</v>
          </cell>
        </row>
        <row r="2177">
          <cell r="A2177">
            <v>20150814</v>
          </cell>
          <cell r="B2177">
            <v>42230</v>
          </cell>
          <cell r="C2177">
            <v>124.4</v>
          </cell>
          <cell r="D2177">
            <v>124.49</v>
          </cell>
          <cell r="E2177">
            <v>124.05</v>
          </cell>
        </row>
        <row r="2178">
          <cell r="A2178">
            <v>20150817</v>
          </cell>
          <cell r="B2178">
            <v>42233</v>
          </cell>
          <cell r="C2178">
            <v>124.29</v>
          </cell>
          <cell r="D2178">
            <v>124.54</v>
          </cell>
          <cell r="E2178">
            <v>124.22</v>
          </cell>
        </row>
        <row r="2179">
          <cell r="A2179">
            <v>20150818</v>
          </cell>
          <cell r="B2179">
            <v>42234</v>
          </cell>
          <cell r="C2179">
            <v>124.38</v>
          </cell>
          <cell r="D2179">
            <v>124.48</v>
          </cell>
          <cell r="E2179">
            <v>124.17</v>
          </cell>
        </row>
        <row r="2180">
          <cell r="A2180">
            <v>20150819</v>
          </cell>
          <cell r="B2180">
            <v>42235</v>
          </cell>
          <cell r="C2180">
            <v>124.36</v>
          </cell>
          <cell r="D2180">
            <v>124.43</v>
          </cell>
          <cell r="E2180">
            <v>123.69</v>
          </cell>
        </row>
        <row r="2181">
          <cell r="A2181">
            <v>20150820</v>
          </cell>
          <cell r="B2181">
            <v>42236</v>
          </cell>
          <cell r="C2181">
            <v>123.84</v>
          </cell>
          <cell r="D2181">
            <v>124.11</v>
          </cell>
          <cell r="E2181">
            <v>123.33</v>
          </cell>
        </row>
        <row r="2182">
          <cell r="A2182">
            <v>20150821</v>
          </cell>
          <cell r="B2182">
            <v>42237</v>
          </cell>
          <cell r="C2182">
            <v>123.37</v>
          </cell>
          <cell r="D2182">
            <v>123.48</v>
          </cell>
          <cell r="E2182">
            <v>121.82</v>
          </cell>
        </row>
        <row r="2183">
          <cell r="A2183">
            <v>20150824</v>
          </cell>
          <cell r="B2183">
            <v>42240</v>
          </cell>
          <cell r="C2183">
            <v>121.91</v>
          </cell>
          <cell r="D2183">
            <v>121.91</v>
          </cell>
          <cell r="E2183">
            <v>116.14</v>
          </cell>
        </row>
        <row r="2184">
          <cell r="A2184">
            <v>20150825</v>
          </cell>
          <cell r="B2184">
            <v>42241</v>
          </cell>
          <cell r="C2184">
            <v>118.59</v>
          </cell>
          <cell r="D2184">
            <v>120.38</v>
          </cell>
          <cell r="E2184">
            <v>118.24</v>
          </cell>
        </row>
        <row r="2185">
          <cell r="A2185">
            <v>20150826</v>
          </cell>
          <cell r="B2185">
            <v>42242</v>
          </cell>
          <cell r="C2185">
            <v>119</v>
          </cell>
          <cell r="D2185">
            <v>119.99</v>
          </cell>
          <cell r="E2185">
            <v>118.43</v>
          </cell>
        </row>
        <row r="2186">
          <cell r="A2186">
            <v>20150827</v>
          </cell>
          <cell r="B2186">
            <v>42243</v>
          </cell>
          <cell r="C2186">
            <v>119.99</v>
          </cell>
          <cell r="D2186">
            <v>121.38</v>
          </cell>
          <cell r="E2186">
            <v>119.77</v>
          </cell>
        </row>
        <row r="2187">
          <cell r="A2187">
            <v>20150828</v>
          </cell>
          <cell r="B2187">
            <v>42244</v>
          </cell>
          <cell r="C2187">
            <v>121.07</v>
          </cell>
          <cell r="D2187">
            <v>121.51</v>
          </cell>
          <cell r="E2187">
            <v>120.63</v>
          </cell>
        </row>
        <row r="2188">
          <cell r="A2188">
            <v>20150831</v>
          </cell>
          <cell r="B2188">
            <v>42247</v>
          </cell>
          <cell r="C2188">
            <v>121.46</v>
          </cell>
          <cell r="D2188">
            <v>121.46</v>
          </cell>
          <cell r="E2188">
            <v>120.87</v>
          </cell>
        </row>
        <row r="2189">
          <cell r="A2189">
            <v>20150901</v>
          </cell>
          <cell r="B2189">
            <v>42248</v>
          </cell>
          <cell r="C2189">
            <v>121.25</v>
          </cell>
          <cell r="D2189">
            <v>121.26</v>
          </cell>
          <cell r="E2189">
            <v>119.27</v>
          </cell>
        </row>
        <row r="2190">
          <cell r="A2190">
            <v>20150902</v>
          </cell>
          <cell r="B2190">
            <v>42249</v>
          </cell>
          <cell r="C2190">
            <v>119.33</v>
          </cell>
          <cell r="D2190">
            <v>120.42</v>
          </cell>
          <cell r="E2190">
            <v>119.25</v>
          </cell>
        </row>
        <row r="2191">
          <cell r="A2191">
            <v>20150903</v>
          </cell>
          <cell r="B2191">
            <v>42250</v>
          </cell>
          <cell r="C2191">
            <v>120.31</v>
          </cell>
          <cell r="D2191">
            <v>120.68</v>
          </cell>
          <cell r="E2191">
            <v>119.62</v>
          </cell>
        </row>
        <row r="2192">
          <cell r="A2192">
            <v>20150904</v>
          </cell>
          <cell r="B2192">
            <v>42251</v>
          </cell>
          <cell r="C2192">
            <v>120.07</v>
          </cell>
          <cell r="D2192">
            <v>120.16</v>
          </cell>
          <cell r="E2192">
            <v>118.47</v>
          </cell>
        </row>
        <row r="2193">
          <cell r="A2193">
            <v>20150907</v>
          </cell>
          <cell r="B2193">
            <v>42254</v>
          </cell>
          <cell r="C2193">
            <v>118.99</v>
          </cell>
          <cell r="D2193">
            <v>119.55</v>
          </cell>
          <cell r="E2193">
            <v>118.8</v>
          </cell>
        </row>
        <row r="2194">
          <cell r="A2194">
            <v>20150908</v>
          </cell>
          <cell r="B2194">
            <v>42255</v>
          </cell>
          <cell r="C2194">
            <v>119.27</v>
          </cell>
          <cell r="D2194">
            <v>120.19</v>
          </cell>
          <cell r="E2194">
            <v>118.85</v>
          </cell>
        </row>
        <row r="2195">
          <cell r="A2195">
            <v>20150909</v>
          </cell>
          <cell r="B2195">
            <v>42256</v>
          </cell>
          <cell r="C2195">
            <v>119.85</v>
          </cell>
          <cell r="D2195">
            <v>121.16</v>
          </cell>
          <cell r="E2195">
            <v>119.83</v>
          </cell>
        </row>
        <row r="2196">
          <cell r="A2196">
            <v>20150910</v>
          </cell>
          <cell r="B2196">
            <v>42257</v>
          </cell>
          <cell r="C2196">
            <v>120.46</v>
          </cell>
          <cell r="D2196">
            <v>121.28</v>
          </cell>
          <cell r="E2196">
            <v>119.97</v>
          </cell>
        </row>
        <row r="2197">
          <cell r="A2197">
            <v>20150911</v>
          </cell>
          <cell r="B2197">
            <v>42258</v>
          </cell>
          <cell r="C2197">
            <v>120.63</v>
          </cell>
          <cell r="D2197">
            <v>120.93</v>
          </cell>
          <cell r="E2197">
            <v>120.37</v>
          </cell>
        </row>
        <row r="2198">
          <cell r="A2198">
            <v>20150914</v>
          </cell>
          <cell r="B2198">
            <v>42261</v>
          </cell>
          <cell r="C2198">
            <v>120.57</v>
          </cell>
          <cell r="D2198">
            <v>120.81</v>
          </cell>
          <cell r="E2198">
            <v>119.85</v>
          </cell>
        </row>
        <row r="2199">
          <cell r="A2199">
            <v>20150915</v>
          </cell>
          <cell r="B2199">
            <v>42262</v>
          </cell>
          <cell r="C2199">
            <v>120.17</v>
          </cell>
          <cell r="D2199">
            <v>120.61</v>
          </cell>
          <cell r="E2199">
            <v>119.4</v>
          </cell>
        </row>
        <row r="2200">
          <cell r="A2200">
            <v>20150916</v>
          </cell>
          <cell r="B2200">
            <v>42263</v>
          </cell>
          <cell r="C2200">
            <v>120.38</v>
          </cell>
          <cell r="D2200">
            <v>120.69</v>
          </cell>
          <cell r="E2200">
            <v>120.09</v>
          </cell>
        </row>
        <row r="2201">
          <cell r="A2201">
            <v>20150917</v>
          </cell>
          <cell r="B2201">
            <v>42264</v>
          </cell>
          <cell r="C2201">
            <v>120.57</v>
          </cell>
          <cell r="D2201">
            <v>120.96</v>
          </cell>
          <cell r="E2201">
            <v>119.8</v>
          </cell>
        </row>
        <row r="2202">
          <cell r="A2202">
            <v>20150918</v>
          </cell>
          <cell r="B2202">
            <v>42265</v>
          </cell>
          <cell r="C2202">
            <v>120.05</v>
          </cell>
          <cell r="D2202">
            <v>120.36</v>
          </cell>
          <cell r="E2202">
            <v>119.05</v>
          </cell>
        </row>
        <row r="2203">
          <cell r="A2203">
            <v>20150921</v>
          </cell>
          <cell r="B2203">
            <v>42268</v>
          </cell>
          <cell r="C2203">
            <v>119.92</v>
          </cell>
          <cell r="D2203">
            <v>120.62</v>
          </cell>
          <cell r="E2203">
            <v>119.72</v>
          </cell>
        </row>
        <row r="2204">
          <cell r="A2204">
            <v>20150922</v>
          </cell>
          <cell r="B2204">
            <v>42269</v>
          </cell>
          <cell r="C2204">
            <v>120.58</v>
          </cell>
          <cell r="D2204">
            <v>120.58</v>
          </cell>
          <cell r="E2204">
            <v>119.7</v>
          </cell>
        </row>
        <row r="2205">
          <cell r="A2205">
            <v>20150923</v>
          </cell>
          <cell r="B2205">
            <v>42270</v>
          </cell>
          <cell r="C2205">
            <v>120.11</v>
          </cell>
          <cell r="D2205">
            <v>120.51</v>
          </cell>
          <cell r="E2205">
            <v>119.63</v>
          </cell>
        </row>
        <row r="2206">
          <cell r="A2206">
            <v>20150924</v>
          </cell>
          <cell r="B2206">
            <v>42271</v>
          </cell>
          <cell r="C2206">
            <v>120.2</v>
          </cell>
          <cell r="D2206">
            <v>120.36</v>
          </cell>
          <cell r="E2206">
            <v>119.22</v>
          </cell>
        </row>
        <row r="2207">
          <cell r="A2207">
            <v>20150925</v>
          </cell>
          <cell r="B2207">
            <v>42272</v>
          </cell>
          <cell r="C2207">
            <v>120.22</v>
          </cell>
          <cell r="D2207">
            <v>121.19</v>
          </cell>
          <cell r="E2207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3">
      <selection activeCell="F2" sqref="F2:G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3"/>
      <c r="B1" s="145" t="s">
        <v>0</v>
      </c>
      <c r="C1" s="146"/>
      <c r="D1" s="147"/>
      <c r="E1" s="112"/>
      <c r="F1" s="148" t="s">
        <v>0</v>
      </c>
      <c r="G1" s="149"/>
      <c r="H1" s="114"/>
    </row>
    <row r="2" spans="1:9" ht="47.25" customHeight="1">
      <c r="A2" s="115" t="s">
        <v>1</v>
      </c>
      <c r="B2" s="150">
        <v>120000</v>
      </c>
      <c r="C2" s="150"/>
      <c r="D2" s="150"/>
      <c r="E2" s="56" t="s">
        <v>2</v>
      </c>
      <c r="F2" s="151"/>
      <c r="G2" s="152"/>
      <c r="H2" s="40"/>
      <c r="I2" s="40"/>
    </row>
    <row r="3" spans="1:11" ht="27" customHeight="1">
      <c r="A3" s="41" t="s">
        <v>3</v>
      </c>
      <c r="B3" s="153">
        <f>SUM(B2+D23)</f>
        <v>120000</v>
      </c>
      <c r="C3" s="153"/>
      <c r="D3" s="154"/>
      <c r="E3" s="42" t="s">
        <v>4</v>
      </c>
      <c r="F3" s="43">
        <v>0.04</v>
      </c>
      <c r="G3" s="142">
        <f>B3*F3</f>
        <v>4800</v>
      </c>
      <c r="H3" s="45" t="s">
        <v>5</v>
      </c>
      <c r="I3" s="46">
        <f>(B3-B2)</f>
        <v>0</v>
      </c>
      <c r="K3" s="116"/>
    </row>
    <row r="4" spans="1:9" s="95" customFormat="1" ht="17.25" customHeight="1">
      <c r="A4" s="90"/>
      <c r="B4" s="91"/>
      <c r="C4" s="91"/>
      <c r="D4" s="91"/>
      <c r="E4" s="92"/>
      <c r="F4" s="111" t="s">
        <v>0</v>
      </c>
      <c r="G4" s="91"/>
      <c r="H4" s="93"/>
      <c r="I4" s="94"/>
    </row>
    <row r="5" spans="1:12" ht="39" customHeight="1">
      <c r="A5" s="96"/>
      <c r="B5" s="97"/>
      <c r="C5" s="97"/>
      <c r="D5" s="109"/>
      <c r="E5" s="98"/>
      <c r="F5" s="110"/>
      <c r="G5" s="97"/>
      <c r="H5" s="99"/>
      <c r="I5" s="100"/>
      <c r="J5" s="101"/>
      <c r="K5" s="102"/>
      <c r="L5" s="102"/>
    </row>
    <row r="6" spans="1:12" ht="21" customHeight="1">
      <c r="A6" s="106" t="s">
        <v>6</v>
      </c>
      <c r="B6" s="104" t="s">
        <v>0</v>
      </c>
      <c r="C6" s="104" t="s">
        <v>0</v>
      </c>
      <c r="D6" s="105"/>
      <c r="E6" s="104" t="s">
        <v>0</v>
      </c>
      <c r="F6" s="107" t="s">
        <v>0</v>
      </c>
      <c r="G6" s="44"/>
      <c r="H6" s="40"/>
      <c r="I6" s="40"/>
      <c r="L6" s="103"/>
    </row>
    <row r="7" spans="1:12" ht="28.5">
      <c r="A7" s="108" t="s">
        <v>7</v>
      </c>
      <c r="B7" s="50" t="s">
        <v>8</v>
      </c>
      <c r="C7" s="51" t="s">
        <v>9</v>
      </c>
      <c r="D7" s="52" t="s">
        <v>10</v>
      </c>
      <c r="E7" s="53" t="s">
        <v>11</v>
      </c>
      <c r="F7" s="51" t="s">
        <v>12</v>
      </c>
      <c r="G7" s="53" t="s">
        <v>13</v>
      </c>
      <c r="H7" s="52" t="s">
        <v>14</v>
      </c>
      <c r="I7" s="54" t="s">
        <v>15</v>
      </c>
      <c r="J7" s="57" t="s">
        <v>16</v>
      </c>
      <c r="K7" s="51" t="s">
        <v>17</v>
      </c>
      <c r="L7" s="55" t="s">
        <v>18</v>
      </c>
    </row>
    <row r="8" spans="1:12" ht="24.75" customHeight="1">
      <c r="A8" s="48"/>
      <c r="B8" s="58"/>
      <c r="C8" s="59"/>
      <c r="D8" s="77">
        <f aca="true" t="shared" si="0" ref="D8:D22">SUM(B8-C8)</f>
        <v>0</v>
      </c>
      <c r="E8" s="60"/>
      <c r="F8" s="61"/>
      <c r="G8" s="60">
        <f aca="true" t="shared" si="1" ref="G8:G22">SUM(E8+F8)</f>
        <v>0</v>
      </c>
      <c r="H8" s="62" t="e">
        <f aca="true" t="shared" si="2" ref="H8:H22">E8/G8</f>
        <v>#DIV/0!</v>
      </c>
      <c r="I8" s="63" t="e">
        <f aca="true" t="shared" si="3" ref="I8:I22">B8/E8</f>
        <v>#DIV/0!</v>
      </c>
      <c r="J8" s="63" t="e">
        <f aca="true" t="shared" si="4" ref="J8:J22">C8/F8</f>
        <v>#DIV/0!</v>
      </c>
      <c r="K8" s="64" t="e">
        <f aca="true" t="shared" si="5" ref="K8:K22">I8/J8</f>
        <v>#DIV/0!</v>
      </c>
      <c r="L8" s="65" t="e">
        <f aca="true" t="shared" si="6" ref="L8:L22">B8/C8</f>
        <v>#DIV/0!</v>
      </c>
    </row>
    <row r="9" spans="1:12" ht="24.75" customHeight="1">
      <c r="A9" s="48"/>
      <c r="B9" s="58"/>
      <c r="C9" s="67"/>
      <c r="D9" s="77">
        <f t="shared" si="0"/>
        <v>0</v>
      </c>
      <c r="E9" s="68"/>
      <c r="F9" s="68"/>
      <c r="G9" s="60">
        <f t="shared" si="1"/>
        <v>0</v>
      </c>
      <c r="H9" s="62" t="e">
        <f t="shared" si="2"/>
        <v>#DIV/0!</v>
      </c>
      <c r="I9" s="63" t="e">
        <f t="shared" si="3"/>
        <v>#DIV/0!</v>
      </c>
      <c r="J9" s="63" t="e">
        <f t="shared" si="4"/>
        <v>#DIV/0!</v>
      </c>
      <c r="K9" s="64" t="e">
        <f t="shared" si="5"/>
        <v>#DIV/0!</v>
      </c>
      <c r="L9" s="65" t="e">
        <f t="shared" si="6"/>
        <v>#DIV/0!</v>
      </c>
    </row>
    <row r="10" spans="1:12" ht="24.75" customHeight="1">
      <c r="A10" s="48"/>
      <c r="B10" s="66"/>
      <c r="C10" s="67"/>
      <c r="D10" s="77">
        <f t="shared" si="0"/>
        <v>0</v>
      </c>
      <c r="E10" s="68"/>
      <c r="F10" s="68"/>
      <c r="G10" s="60">
        <f t="shared" si="1"/>
        <v>0</v>
      </c>
      <c r="H10" s="62" t="e">
        <f t="shared" si="2"/>
        <v>#DIV/0!</v>
      </c>
      <c r="I10" s="63" t="e">
        <f t="shared" si="3"/>
        <v>#DIV/0!</v>
      </c>
      <c r="J10" s="63" t="e">
        <f t="shared" si="4"/>
        <v>#DIV/0!</v>
      </c>
      <c r="K10" s="64" t="e">
        <f t="shared" si="5"/>
        <v>#DIV/0!</v>
      </c>
      <c r="L10" s="65" t="e">
        <f t="shared" si="6"/>
        <v>#DIV/0!</v>
      </c>
    </row>
    <row r="11" spans="1:12" ht="24.75" customHeight="1">
      <c r="A11" s="48"/>
      <c r="B11" s="66"/>
      <c r="C11" s="67"/>
      <c r="D11" s="77">
        <f t="shared" si="0"/>
        <v>0</v>
      </c>
      <c r="E11" s="68"/>
      <c r="F11" s="68"/>
      <c r="G11" s="60">
        <f t="shared" si="1"/>
        <v>0</v>
      </c>
      <c r="H11" s="62" t="e">
        <f t="shared" si="2"/>
        <v>#DIV/0!</v>
      </c>
      <c r="I11" s="63" t="e">
        <f t="shared" si="3"/>
        <v>#DIV/0!</v>
      </c>
      <c r="J11" s="63" t="e">
        <f t="shared" si="4"/>
        <v>#DIV/0!</v>
      </c>
      <c r="K11" s="64" t="e">
        <f t="shared" si="5"/>
        <v>#DIV/0!</v>
      </c>
      <c r="L11" s="65" t="e">
        <f t="shared" si="6"/>
        <v>#DIV/0!</v>
      </c>
    </row>
    <row r="12" spans="1:12" ht="24.75" customHeight="1">
      <c r="A12" s="48"/>
      <c r="B12" s="66"/>
      <c r="C12" s="59"/>
      <c r="D12" s="77">
        <f t="shared" si="0"/>
        <v>0</v>
      </c>
      <c r="E12" s="68"/>
      <c r="F12" s="68"/>
      <c r="G12" s="60">
        <f t="shared" si="1"/>
        <v>0</v>
      </c>
      <c r="H12" s="62" t="e">
        <f t="shared" si="2"/>
        <v>#DIV/0!</v>
      </c>
      <c r="I12" s="63" t="e">
        <f t="shared" si="3"/>
        <v>#DIV/0!</v>
      </c>
      <c r="J12" s="63" t="e">
        <f t="shared" si="4"/>
        <v>#DIV/0!</v>
      </c>
      <c r="K12" s="64" t="e">
        <f t="shared" si="5"/>
        <v>#DIV/0!</v>
      </c>
      <c r="L12" s="65" t="e">
        <f t="shared" si="6"/>
        <v>#DIV/0!</v>
      </c>
    </row>
    <row r="13" spans="1:12" ht="24.75" customHeight="1">
      <c r="A13" s="48"/>
      <c r="B13" s="66"/>
      <c r="C13" s="67"/>
      <c r="D13" s="77">
        <f t="shared" si="0"/>
        <v>0</v>
      </c>
      <c r="E13" s="68"/>
      <c r="F13" s="68"/>
      <c r="G13" s="60">
        <f t="shared" si="1"/>
        <v>0</v>
      </c>
      <c r="H13" s="62" t="e">
        <f t="shared" si="2"/>
        <v>#DIV/0!</v>
      </c>
      <c r="I13" s="63" t="e">
        <f t="shared" si="3"/>
        <v>#DIV/0!</v>
      </c>
      <c r="J13" s="63" t="e">
        <f t="shared" si="4"/>
        <v>#DIV/0!</v>
      </c>
      <c r="K13" s="64" t="e">
        <f t="shared" si="5"/>
        <v>#DIV/0!</v>
      </c>
      <c r="L13" s="65" t="e">
        <f t="shared" si="6"/>
        <v>#DIV/0!</v>
      </c>
    </row>
    <row r="14" spans="1:12" ht="24.75" customHeight="1">
      <c r="A14" s="48"/>
      <c r="B14" s="66"/>
      <c r="C14" s="59"/>
      <c r="D14" s="77">
        <f t="shared" si="0"/>
        <v>0</v>
      </c>
      <c r="E14" s="68"/>
      <c r="F14" s="68"/>
      <c r="G14" s="60">
        <f t="shared" si="1"/>
        <v>0</v>
      </c>
      <c r="H14" s="62" t="e">
        <f t="shared" si="2"/>
        <v>#DIV/0!</v>
      </c>
      <c r="I14" s="63" t="e">
        <f t="shared" si="3"/>
        <v>#DIV/0!</v>
      </c>
      <c r="J14" s="63" t="e">
        <f t="shared" si="4"/>
        <v>#DIV/0!</v>
      </c>
      <c r="K14" s="64" t="e">
        <f t="shared" si="5"/>
        <v>#DIV/0!</v>
      </c>
      <c r="L14" s="65" t="e">
        <f t="shared" si="6"/>
        <v>#DIV/0!</v>
      </c>
    </row>
    <row r="15" spans="1:12" ht="24.75" customHeight="1">
      <c r="A15" s="48"/>
      <c r="B15" s="66"/>
      <c r="C15" s="59"/>
      <c r="D15" s="77">
        <f t="shared" si="0"/>
        <v>0</v>
      </c>
      <c r="E15" s="68"/>
      <c r="F15" s="68"/>
      <c r="G15" s="60">
        <f t="shared" si="1"/>
        <v>0</v>
      </c>
      <c r="H15" s="62" t="e">
        <f t="shared" si="2"/>
        <v>#DIV/0!</v>
      </c>
      <c r="I15" s="63" t="e">
        <f t="shared" si="3"/>
        <v>#DIV/0!</v>
      </c>
      <c r="J15" s="63" t="e">
        <f t="shared" si="4"/>
        <v>#DIV/0!</v>
      </c>
      <c r="K15" s="64" t="e">
        <f t="shared" si="5"/>
        <v>#DIV/0!</v>
      </c>
      <c r="L15" s="65" t="e">
        <f t="shared" si="6"/>
        <v>#DIV/0!</v>
      </c>
    </row>
    <row r="16" spans="1:12" ht="24.75" customHeight="1">
      <c r="A16" s="48"/>
      <c r="B16" s="66"/>
      <c r="C16" s="59"/>
      <c r="D16" s="77">
        <f aca="true" t="shared" si="7" ref="D16:D21">SUM(B16-C16)</f>
        <v>0</v>
      </c>
      <c r="E16" s="68"/>
      <c r="F16" s="68"/>
      <c r="G16" s="60">
        <f aca="true" t="shared" si="8" ref="G16:G21">SUM(E16+F16)</f>
        <v>0</v>
      </c>
      <c r="H16" s="62" t="e">
        <f aca="true" t="shared" si="9" ref="H16:H21">E16/G16</f>
        <v>#DIV/0!</v>
      </c>
      <c r="I16" s="63" t="e">
        <f aca="true" t="shared" si="10" ref="I16:J21">B16/E16</f>
        <v>#DIV/0!</v>
      </c>
      <c r="J16" s="63" t="e">
        <f t="shared" si="10"/>
        <v>#DIV/0!</v>
      </c>
      <c r="K16" s="64" t="e">
        <f aca="true" t="shared" si="11" ref="K16:K21">I16/J16</f>
        <v>#DIV/0!</v>
      </c>
      <c r="L16" s="65" t="e">
        <f aca="true" t="shared" si="12" ref="L16:L21">B16/C16</f>
        <v>#DIV/0!</v>
      </c>
    </row>
    <row r="17" spans="1:12" ht="24.75" customHeight="1">
      <c r="A17" s="48"/>
      <c r="B17" s="66"/>
      <c r="C17" s="59"/>
      <c r="D17" s="77">
        <f t="shared" si="7"/>
        <v>0</v>
      </c>
      <c r="E17" s="68"/>
      <c r="F17" s="68"/>
      <c r="G17" s="60">
        <f t="shared" si="8"/>
        <v>0</v>
      </c>
      <c r="H17" s="62" t="e">
        <f t="shared" si="9"/>
        <v>#DIV/0!</v>
      </c>
      <c r="I17" s="63" t="e">
        <f t="shared" si="10"/>
        <v>#DIV/0!</v>
      </c>
      <c r="J17" s="63" t="e">
        <f t="shared" si="10"/>
        <v>#DIV/0!</v>
      </c>
      <c r="K17" s="64" t="e">
        <f t="shared" si="11"/>
        <v>#DIV/0!</v>
      </c>
      <c r="L17" s="65" t="e">
        <f t="shared" si="12"/>
        <v>#DIV/0!</v>
      </c>
    </row>
    <row r="18" spans="1:12" ht="24.75" customHeight="1">
      <c r="A18" s="48"/>
      <c r="B18" s="66"/>
      <c r="C18" s="59"/>
      <c r="D18" s="77">
        <f t="shared" si="7"/>
        <v>0</v>
      </c>
      <c r="E18" s="68"/>
      <c r="F18" s="68"/>
      <c r="G18" s="60">
        <f t="shared" si="8"/>
        <v>0</v>
      </c>
      <c r="H18" s="62" t="e">
        <f t="shared" si="9"/>
        <v>#DIV/0!</v>
      </c>
      <c r="I18" s="63" t="e">
        <f t="shared" si="10"/>
        <v>#DIV/0!</v>
      </c>
      <c r="J18" s="63" t="e">
        <f t="shared" si="10"/>
        <v>#DIV/0!</v>
      </c>
      <c r="K18" s="64" t="e">
        <f t="shared" si="11"/>
        <v>#DIV/0!</v>
      </c>
      <c r="L18" s="65" t="e">
        <f t="shared" si="12"/>
        <v>#DIV/0!</v>
      </c>
    </row>
    <row r="19" spans="1:12" ht="24.75" customHeight="1">
      <c r="A19" s="48"/>
      <c r="B19" s="66"/>
      <c r="C19" s="59"/>
      <c r="D19" s="77">
        <f t="shared" si="7"/>
        <v>0</v>
      </c>
      <c r="E19" s="68"/>
      <c r="F19" s="68"/>
      <c r="G19" s="60">
        <f t="shared" si="8"/>
        <v>0</v>
      </c>
      <c r="H19" s="62" t="e">
        <f t="shared" si="9"/>
        <v>#DIV/0!</v>
      </c>
      <c r="I19" s="63" t="e">
        <f t="shared" si="10"/>
        <v>#DIV/0!</v>
      </c>
      <c r="J19" s="63" t="e">
        <f t="shared" si="10"/>
        <v>#DIV/0!</v>
      </c>
      <c r="K19" s="64" t="e">
        <f t="shared" si="11"/>
        <v>#DIV/0!</v>
      </c>
      <c r="L19" s="65" t="e">
        <f t="shared" si="12"/>
        <v>#DIV/0!</v>
      </c>
    </row>
    <row r="20" spans="1:12" ht="24.75" customHeight="1">
      <c r="A20" s="48"/>
      <c r="B20" s="66"/>
      <c r="C20" s="59"/>
      <c r="D20" s="77">
        <f t="shared" si="7"/>
        <v>0</v>
      </c>
      <c r="E20" s="68"/>
      <c r="F20" s="68"/>
      <c r="G20" s="60">
        <f t="shared" si="8"/>
        <v>0</v>
      </c>
      <c r="H20" s="62" t="e">
        <f t="shared" si="9"/>
        <v>#DIV/0!</v>
      </c>
      <c r="I20" s="63" t="e">
        <f t="shared" si="10"/>
        <v>#DIV/0!</v>
      </c>
      <c r="J20" s="63" t="e">
        <f t="shared" si="10"/>
        <v>#DIV/0!</v>
      </c>
      <c r="K20" s="64" t="e">
        <f t="shared" si="11"/>
        <v>#DIV/0!</v>
      </c>
      <c r="L20" s="65" t="e">
        <f t="shared" si="12"/>
        <v>#DIV/0!</v>
      </c>
    </row>
    <row r="21" spans="1:12" ht="24.75" customHeight="1">
      <c r="A21" s="48"/>
      <c r="B21" s="66"/>
      <c r="C21" s="59"/>
      <c r="D21" s="77">
        <f t="shared" si="7"/>
        <v>0</v>
      </c>
      <c r="E21" s="68"/>
      <c r="F21" s="68"/>
      <c r="G21" s="60">
        <f t="shared" si="8"/>
        <v>0</v>
      </c>
      <c r="H21" s="62" t="e">
        <f t="shared" si="9"/>
        <v>#DIV/0!</v>
      </c>
      <c r="I21" s="63" t="e">
        <f t="shared" si="10"/>
        <v>#DIV/0!</v>
      </c>
      <c r="J21" s="63" t="e">
        <f t="shared" si="10"/>
        <v>#DIV/0!</v>
      </c>
      <c r="K21" s="64" t="e">
        <f t="shared" si="11"/>
        <v>#DIV/0!</v>
      </c>
      <c r="L21" s="65" t="e">
        <f t="shared" si="12"/>
        <v>#DIV/0!</v>
      </c>
    </row>
    <row r="22" spans="1:12" ht="24.75" customHeight="1">
      <c r="A22" s="49"/>
      <c r="B22" s="69"/>
      <c r="C22" s="70"/>
      <c r="D22" s="78">
        <f t="shared" si="0"/>
        <v>0</v>
      </c>
      <c r="E22" s="71"/>
      <c r="F22" s="71"/>
      <c r="G22" s="72">
        <f t="shared" si="1"/>
        <v>0</v>
      </c>
      <c r="H22" s="73" t="e">
        <f t="shared" si="2"/>
        <v>#DIV/0!</v>
      </c>
      <c r="I22" s="74" t="e">
        <f t="shared" si="3"/>
        <v>#DIV/0!</v>
      </c>
      <c r="J22" s="74" t="e">
        <f t="shared" si="4"/>
        <v>#DIV/0!</v>
      </c>
      <c r="K22" s="75" t="e">
        <f t="shared" si="5"/>
        <v>#DIV/0!</v>
      </c>
      <c r="L22" s="76" t="e">
        <f t="shared" si="6"/>
        <v>#DIV/0!</v>
      </c>
    </row>
    <row r="23" spans="1:12" ht="24.75" customHeight="1">
      <c r="A23" s="79" t="s">
        <v>96</v>
      </c>
      <c r="B23" s="80">
        <f>SUM(B8:B22)</f>
        <v>0</v>
      </c>
      <c r="C23" s="81">
        <f>SUM(C8:C22)</f>
        <v>0</v>
      </c>
      <c r="D23" s="82">
        <f>SUM(D8:D22)</f>
        <v>0</v>
      </c>
      <c r="E23" s="83">
        <f>SUM(E8:E22)</f>
        <v>0</v>
      </c>
      <c r="F23" s="84">
        <f>SUM(F8:F22)</f>
        <v>0</v>
      </c>
      <c r="G23" s="83">
        <f>SUM(G8:G22)</f>
        <v>0</v>
      </c>
      <c r="H23" s="85" t="e">
        <f>AVERAGE(H8:H22)</f>
        <v>#DIV/0!</v>
      </c>
      <c r="I23" s="81" t="e">
        <f>AVERAGE(I8:I22)</f>
        <v>#DIV/0!</v>
      </c>
      <c r="J23" s="81" t="e">
        <f>AVERAGE(J8:J22)</f>
        <v>#DIV/0!</v>
      </c>
      <c r="K23" s="86" t="e">
        <f>AVERAGE(K8:K22)</f>
        <v>#DIV/0!</v>
      </c>
      <c r="L23" s="87" t="e">
        <f>AVERAGE(L8:L22)</f>
        <v>#DIV/0!</v>
      </c>
    </row>
    <row r="24" spans="1:12" ht="13.5">
      <c r="A24" s="47"/>
      <c r="J24" s="88"/>
      <c r="K24" s="89" t="s">
        <v>19</v>
      </c>
      <c r="L24" s="89" t="s">
        <v>20</v>
      </c>
    </row>
    <row r="25" ht="13.5">
      <c r="A25" s="4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00390625" defaultRowHeight="13.5" customHeight="1"/>
  <cols>
    <col min="1" max="1" width="3.75390625" style="0" customWidth="1"/>
    <col min="2" max="3" width="2.875" style="0" customWidth="1"/>
    <col min="4" max="4" width="18.75390625" style="0" customWidth="1"/>
    <col min="5" max="5" width="10.875" style="0" customWidth="1"/>
    <col min="6" max="6" width="5.375" style="0" customWidth="1"/>
    <col min="7" max="7" width="9.625" style="0" customWidth="1"/>
    <col min="8" max="8" width="4.00390625" style="0" customWidth="1"/>
    <col min="9" max="9" width="9.75390625" style="0" customWidth="1"/>
    <col min="10" max="10" width="8.875" style="0" customWidth="1"/>
    <col min="11" max="11" width="10.00390625" style="0" customWidth="1"/>
    <col min="12" max="12" width="4.75390625" style="0" customWidth="1"/>
    <col min="13" max="13" width="9.625" style="0" customWidth="1"/>
    <col min="14" max="14" width="4.00390625" style="0" customWidth="1"/>
    <col min="15" max="15" width="8.75390625" style="0" customWidth="1"/>
    <col min="16" max="16" width="12.125" style="0" customWidth="1"/>
    <col min="17" max="20" width="5.875" style="0" customWidth="1"/>
    <col min="21" max="21" width="6.25390625" style="0" customWidth="1"/>
    <col min="22" max="22" width="7.25390625" style="0" customWidth="1"/>
    <col min="23" max="23" width="9.625" style="0" customWidth="1"/>
    <col min="24" max="26" width="10.00390625" style="0" customWidth="1"/>
    <col min="27" max="27" width="3.875" style="0" customWidth="1"/>
    <col min="28" max="28" width="8.125" style="0" customWidth="1"/>
    <col min="29" max="29" width="10.00390625" style="0" customWidth="1"/>
    <col min="30" max="31" width="8.375" style="0" customWidth="1"/>
  </cols>
  <sheetData>
    <row r="1" spans="1:29" s="132" customFormat="1" ht="27" customHeight="1" thickBot="1">
      <c r="A1" s="126" t="s">
        <v>77</v>
      </c>
      <c r="B1" s="127" t="s">
        <v>21</v>
      </c>
      <c r="C1" s="127" t="s">
        <v>22</v>
      </c>
      <c r="D1" s="126" t="s">
        <v>76</v>
      </c>
      <c r="E1" s="127" t="s">
        <v>87</v>
      </c>
      <c r="F1" s="127" t="s">
        <v>103</v>
      </c>
      <c r="G1" s="127" t="s">
        <v>109</v>
      </c>
      <c r="H1" s="127" t="s">
        <v>108</v>
      </c>
      <c r="I1" s="127" t="s">
        <v>23</v>
      </c>
      <c r="J1" s="130" t="s">
        <v>72</v>
      </c>
      <c r="K1" s="132" t="s">
        <v>74</v>
      </c>
      <c r="L1" s="127" t="s">
        <v>24</v>
      </c>
      <c r="M1" s="127" t="s">
        <v>107</v>
      </c>
      <c r="N1" s="127" t="s">
        <v>108</v>
      </c>
      <c r="O1" s="127" t="s">
        <v>25</v>
      </c>
      <c r="P1" s="127" t="s">
        <v>26</v>
      </c>
      <c r="Q1" s="127" t="s">
        <v>27</v>
      </c>
      <c r="R1" s="127" t="s">
        <v>102</v>
      </c>
      <c r="S1" s="127" t="s">
        <v>100</v>
      </c>
      <c r="T1" s="127" t="s">
        <v>101</v>
      </c>
      <c r="U1" s="127" t="s">
        <v>28</v>
      </c>
      <c r="V1" s="128" t="s">
        <v>29</v>
      </c>
      <c r="W1" s="129" t="s">
        <v>30</v>
      </c>
      <c r="X1" s="131">
        <v>0.04</v>
      </c>
      <c r="Y1" s="131" t="s">
        <v>70</v>
      </c>
      <c r="Z1" s="132">
        <v>100000</v>
      </c>
      <c r="AA1" s="133" t="s">
        <v>68</v>
      </c>
      <c r="AB1" s="133"/>
      <c r="AC1" s="132" t="s">
        <v>75</v>
      </c>
    </row>
    <row r="2" spans="1:29" ht="13.5">
      <c r="A2">
        <v>1</v>
      </c>
      <c r="B2" t="s">
        <v>99</v>
      </c>
      <c r="C2" t="s">
        <v>106</v>
      </c>
      <c r="D2" t="s">
        <v>98</v>
      </c>
      <c r="E2" t="s">
        <v>73</v>
      </c>
      <c r="F2">
        <f aca="true" t="shared" si="0" ref="F2:F66">ROUNDDOWN(K2,1)</f>
        <v>0.7</v>
      </c>
      <c r="G2" s="144">
        <v>20091118</v>
      </c>
      <c r="H2" s="144">
        <v>12</v>
      </c>
      <c r="I2">
        <v>1.4976</v>
      </c>
      <c r="J2">
        <v>1.4918</v>
      </c>
      <c r="K2" s="134">
        <f>Y2/S2/X2</f>
        <v>0.7708228148136692</v>
      </c>
      <c r="L2" t="s">
        <v>106</v>
      </c>
      <c r="M2">
        <v>20091119</v>
      </c>
      <c r="N2">
        <v>0</v>
      </c>
      <c r="O2">
        <f>J2</f>
        <v>1.4918</v>
      </c>
      <c r="P2" t="s">
        <v>71</v>
      </c>
      <c r="Q2" t="str">
        <f aca="true" t="shared" si="1" ref="Q2:Q33">IF(P2="トレーリング","勝ち",IF(OR(P2="LC",P2="建て値前LC"),"負け","－"))</f>
        <v>負け</v>
      </c>
      <c r="R2">
        <f>ABS(I2-J2)*10000</f>
        <v>58.00000000000027</v>
      </c>
      <c r="S2" s="162">
        <f>VLOOKUP(G2,'[1]USDJPY'!$A$1:$D$2207,4,FALSE)</f>
        <v>89.47</v>
      </c>
      <c r="T2" s="162">
        <f>VLOOKUP(M2,'[1]USDJPY'!$A$1:$E$2207,5,FALSE)</f>
        <v>88.62</v>
      </c>
      <c r="U2" s="124">
        <f aca="true" t="shared" si="2" ref="U2:U33">IF(Q2="勝ち",ABS(O2-I2)*10000,"")</f>
      </c>
      <c r="V2" s="124">
        <f>IF(Q2="負け",-1*ABS(O2-I2)*10000,IF(Q2="－",0,""))</f>
        <v>-58.00000000000027</v>
      </c>
      <c r="W2" s="124">
        <f>ROUNDDOWN(IF(U2="",T2*V2*F2,T2*U2*F2),0)</f>
        <v>-3597</v>
      </c>
      <c r="X2" s="124">
        <f aca="true" t="shared" si="3" ref="X2:X33">ABS(I2-J2)*10000</f>
        <v>58.00000000000027</v>
      </c>
      <c r="Y2" s="124">
        <f aca="true" t="shared" si="4" ref="Y2:Y33">$X$1*Z1</f>
        <v>4000</v>
      </c>
      <c r="Z2" s="124">
        <f aca="true" t="shared" si="5" ref="Z2:Z35">Z1+W2</f>
        <v>96403</v>
      </c>
      <c r="AA2" s="125" t="s">
        <v>69</v>
      </c>
      <c r="AB2" s="124">
        <f>IF(V2="",U2/X2,V2/X2)</f>
        <v>-1</v>
      </c>
      <c r="AC2">
        <f aca="true" t="shared" si="6" ref="AC2:AC33">IF(Q2=Q1,AC1+1,1)</f>
        <v>1</v>
      </c>
    </row>
    <row r="3" spans="1:29" ht="13.5">
      <c r="A3" s="139">
        <v>2</v>
      </c>
      <c r="B3" t="s">
        <v>99</v>
      </c>
      <c r="C3" t="s">
        <v>106</v>
      </c>
      <c r="D3" t="s">
        <v>98</v>
      </c>
      <c r="E3" s="139" t="s">
        <v>73</v>
      </c>
      <c r="F3">
        <f t="shared" si="0"/>
        <v>0.7</v>
      </c>
      <c r="G3" s="144">
        <v>20091129</v>
      </c>
      <c r="H3" s="144">
        <v>12</v>
      </c>
      <c r="I3" s="139">
        <v>1.4976</v>
      </c>
      <c r="J3">
        <v>1.4918</v>
      </c>
      <c r="K3" s="134">
        <f aca="true" t="shared" si="7" ref="K3:K66">Y3/S3/X3</f>
        <v>0.7430963181648216</v>
      </c>
      <c r="L3" t="s">
        <v>110</v>
      </c>
      <c r="M3">
        <v>20091130</v>
      </c>
      <c r="N3">
        <v>12</v>
      </c>
      <c r="O3" s="139">
        <v>1.4976</v>
      </c>
      <c r="P3" t="s">
        <v>105</v>
      </c>
      <c r="Q3" t="str">
        <f t="shared" si="1"/>
        <v>－</v>
      </c>
      <c r="R3">
        <f aca="true" t="shared" si="8" ref="R3:R66">ABS(I3-J3)*10000</f>
        <v>58.00000000000027</v>
      </c>
      <c r="S3" s="162">
        <v>89.47</v>
      </c>
      <c r="T3" s="162">
        <f>VLOOKUP(M3,'[1]USDJPY'!$A$1:$E$2207,5,FALSE)</f>
        <v>85.86</v>
      </c>
      <c r="U3" s="124">
        <f t="shared" si="2"/>
      </c>
      <c r="V3" s="124">
        <f aca="true" t="shared" si="9" ref="V3:V66">IF(Q3="負け",-1*ABS(O3-I3)*10000,IF(Q3="－",0,""))</f>
        <v>0</v>
      </c>
      <c r="W3" s="124">
        <f>ROUNDDOWN(IF(U3="",T3*V3*F3,T3*U3*F3),0)</f>
        <v>0</v>
      </c>
      <c r="X3" s="124">
        <f t="shared" si="3"/>
        <v>58.00000000000027</v>
      </c>
      <c r="Y3" s="124">
        <f t="shared" si="4"/>
        <v>3856.12</v>
      </c>
      <c r="Z3" s="124">
        <f t="shared" si="5"/>
        <v>96403</v>
      </c>
      <c r="AA3" s="125" t="s">
        <v>69</v>
      </c>
      <c r="AB3" s="124">
        <f aca="true" t="shared" si="10" ref="AB3:AB33">IF(V3="",U3/X3,V3/X3)</f>
        <v>0</v>
      </c>
      <c r="AC3">
        <f t="shared" si="6"/>
        <v>1</v>
      </c>
    </row>
    <row r="4" spans="1:29" ht="13.5">
      <c r="A4" s="139">
        <v>3</v>
      </c>
      <c r="B4" t="s">
        <v>99</v>
      </c>
      <c r="C4" t="s">
        <v>106</v>
      </c>
      <c r="D4" t="s">
        <v>98</v>
      </c>
      <c r="E4" s="139" t="s">
        <v>73</v>
      </c>
      <c r="F4">
        <f t="shared" si="0"/>
        <v>0.6</v>
      </c>
      <c r="G4" s="139">
        <v>20091201</v>
      </c>
      <c r="H4" s="139">
        <v>4</v>
      </c>
      <c r="I4" s="139">
        <v>1.5038</v>
      </c>
      <c r="J4">
        <v>1.497</v>
      </c>
      <c r="K4" s="134">
        <f t="shared" si="7"/>
        <v>0.6480873949579911</v>
      </c>
      <c r="L4" t="s">
        <v>110</v>
      </c>
      <c r="M4">
        <v>20091202</v>
      </c>
      <c r="N4">
        <v>16</v>
      </c>
      <c r="O4">
        <v>1.5038</v>
      </c>
      <c r="P4" t="s">
        <v>111</v>
      </c>
      <c r="Q4" t="str">
        <f t="shared" si="1"/>
        <v>－</v>
      </c>
      <c r="R4">
        <f t="shared" si="8"/>
        <v>67.99999999999918</v>
      </c>
      <c r="S4" s="162">
        <f>VLOOKUP(G4,'[1]USDJPY'!$A$1:$D$2207,4,FALSE)</f>
        <v>87.5</v>
      </c>
      <c r="T4" s="162">
        <f>VLOOKUP(M4,'[1]USDJPY'!$A$1:$E$2207,5,FALSE)</f>
        <v>86.58</v>
      </c>
      <c r="U4" s="124">
        <f t="shared" si="2"/>
      </c>
      <c r="V4" s="124">
        <f t="shared" si="9"/>
        <v>0</v>
      </c>
      <c r="W4" s="124">
        <f>ROUNDDOWN(IF(U4="",T4*V4*F4,T4*U4*F4),0)</f>
        <v>0</v>
      </c>
      <c r="X4" s="124">
        <f t="shared" si="3"/>
        <v>67.99999999999918</v>
      </c>
      <c r="Y4" s="124">
        <f t="shared" si="4"/>
        <v>3856.12</v>
      </c>
      <c r="Z4" s="124">
        <f t="shared" si="5"/>
        <v>96403</v>
      </c>
      <c r="AA4" s="125" t="s">
        <v>69</v>
      </c>
      <c r="AB4" s="124">
        <f t="shared" si="10"/>
        <v>0</v>
      </c>
      <c r="AC4">
        <f t="shared" si="6"/>
        <v>2</v>
      </c>
    </row>
    <row r="5" spans="1:29" ht="13.5">
      <c r="A5" s="139">
        <v>4</v>
      </c>
      <c r="B5" t="s">
        <v>99</v>
      </c>
      <c r="C5" t="s">
        <v>106</v>
      </c>
      <c r="D5" t="s">
        <v>98</v>
      </c>
      <c r="E5" s="144" t="s">
        <v>86</v>
      </c>
      <c r="F5">
        <f t="shared" si="0"/>
        <v>0.5</v>
      </c>
      <c r="G5" s="144">
        <v>20091208</v>
      </c>
      <c r="H5" s="144">
        <v>8</v>
      </c>
      <c r="I5" s="144">
        <v>1.478</v>
      </c>
      <c r="J5" s="144">
        <v>1.4862</v>
      </c>
      <c r="K5" s="134">
        <f t="shared" si="7"/>
        <v>0.5254285324976163</v>
      </c>
      <c r="L5" t="s">
        <v>110</v>
      </c>
      <c r="M5">
        <v>20091223</v>
      </c>
      <c r="N5">
        <v>12</v>
      </c>
      <c r="O5">
        <v>1.42955</v>
      </c>
      <c r="P5" s="162" t="s">
        <v>112</v>
      </c>
      <c r="Q5" t="str">
        <f t="shared" si="1"/>
        <v>勝ち</v>
      </c>
      <c r="R5">
        <f t="shared" si="8"/>
        <v>81.99999999999986</v>
      </c>
      <c r="S5" s="162">
        <f>VLOOKUP(G5,'[1]USDJPY'!$A$1:$D$2207,4,FALSE)</f>
        <v>89.5</v>
      </c>
      <c r="T5" s="162">
        <f>VLOOKUP(M5,'[1]USDJPY'!$A$1:$E$2207,5,FALSE)</f>
        <v>91.28</v>
      </c>
      <c r="U5" s="124">
        <f t="shared" si="2"/>
        <v>484.4999999999988</v>
      </c>
      <c r="V5" s="124">
        <f t="shared" si="9"/>
      </c>
      <c r="W5" s="124">
        <f>ROUNDDOWN(IF(U5="",T5*V5*F5,T5*U5*F5),0)</f>
        <v>22112</v>
      </c>
      <c r="X5" s="124">
        <f t="shared" si="3"/>
        <v>81.99999999999986</v>
      </c>
      <c r="Y5" s="124">
        <f t="shared" si="4"/>
        <v>3856.12</v>
      </c>
      <c r="Z5" s="124">
        <f t="shared" si="5"/>
        <v>118515</v>
      </c>
      <c r="AA5" s="125" t="s">
        <v>69</v>
      </c>
      <c r="AB5" s="124">
        <f t="shared" si="10"/>
        <v>5.908536585365849</v>
      </c>
      <c r="AC5">
        <f t="shared" si="6"/>
        <v>1</v>
      </c>
    </row>
    <row r="6" spans="1:29" ht="13.5">
      <c r="A6" s="139">
        <v>5</v>
      </c>
      <c r="B6" t="s">
        <v>99</v>
      </c>
      <c r="C6" t="s">
        <v>106</v>
      </c>
      <c r="D6" t="s">
        <v>98</v>
      </c>
      <c r="E6" s="144" t="s">
        <v>73</v>
      </c>
      <c r="F6">
        <f t="shared" si="0"/>
        <v>1</v>
      </c>
      <c r="G6" s="144">
        <v>20100113</v>
      </c>
      <c r="H6" s="144">
        <v>16</v>
      </c>
      <c r="I6" s="144">
        <v>1.4521</v>
      </c>
      <c r="J6" s="144">
        <v>1.4472</v>
      </c>
      <c r="K6" s="134">
        <f t="shared" si="7"/>
        <v>1.0571125303268367</v>
      </c>
      <c r="L6" t="s">
        <v>110</v>
      </c>
      <c r="M6">
        <v>20100114</v>
      </c>
      <c r="N6">
        <v>8</v>
      </c>
      <c r="O6">
        <v>1.4521</v>
      </c>
      <c r="P6" t="s">
        <v>105</v>
      </c>
      <c r="Q6" t="str">
        <f t="shared" si="1"/>
        <v>－</v>
      </c>
      <c r="R6">
        <f t="shared" si="8"/>
        <v>48.99999999999905</v>
      </c>
      <c r="S6" s="162">
        <f>VLOOKUP(G6,'[1]USDJPY'!$A$1:$D$2207,4,FALSE)</f>
        <v>91.52</v>
      </c>
      <c r="T6" s="162">
        <f>VLOOKUP(M6,'[1]USDJPY'!$A$1:$E$2207,5,FALSE)</f>
        <v>90.82</v>
      </c>
      <c r="U6" s="124">
        <f t="shared" si="2"/>
      </c>
      <c r="V6" s="124">
        <f t="shared" si="9"/>
        <v>0</v>
      </c>
      <c r="W6" s="124">
        <f>ROUNDDOWN(IF(U6="",T6*V6*F6,T6*U6*F6),0)</f>
        <v>0</v>
      </c>
      <c r="X6" s="124">
        <f t="shared" si="3"/>
        <v>48.99999999999905</v>
      </c>
      <c r="Y6" s="124">
        <f t="shared" si="4"/>
        <v>4740.6</v>
      </c>
      <c r="Z6" s="124">
        <f t="shared" si="5"/>
        <v>118515</v>
      </c>
      <c r="AA6" s="125" t="s">
        <v>69</v>
      </c>
      <c r="AB6" s="124">
        <f t="shared" si="10"/>
        <v>0</v>
      </c>
      <c r="AC6">
        <f t="shared" si="6"/>
        <v>1</v>
      </c>
    </row>
    <row r="7" spans="1:29" ht="13.5">
      <c r="A7" s="139">
        <v>6</v>
      </c>
      <c r="B7" t="s">
        <v>99</v>
      </c>
      <c r="C7" t="s">
        <v>106</v>
      </c>
      <c r="D7" t="s">
        <v>98</v>
      </c>
      <c r="E7" s="144" t="s">
        <v>86</v>
      </c>
      <c r="F7">
        <f t="shared" si="0"/>
        <v>1.3</v>
      </c>
      <c r="G7" s="144">
        <v>20100201</v>
      </c>
      <c r="H7" s="144">
        <v>12</v>
      </c>
      <c r="I7" s="144">
        <v>1.3894</v>
      </c>
      <c r="J7" s="144">
        <v>1.3934</v>
      </c>
      <c r="K7" s="134">
        <f t="shared" si="7"/>
        <v>1.3035085789705225</v>
      </c>
      <c r="L7" t="s">
        <v>110</v>
      </c>
      <c r="M7">
        <v>20100209</v>
      </c>
      <c r="N7">
        <v>4</v>
      </c>
      <c r="O7" s="144">
        <v>1.3934</v>
      </c>
      <c r="P7" s="140" t="s">
        <v>113</v>
      </c>
      <c r="Q7" t="str">
        <f t="shared" si="1"/>
        <v>負け</v>
      </c>
      <c r="R7">
        <f t="shared" si="8"/>
        <v>40.000000000000036</v>
      </c>
      <c r="S7" s="162">
        <f>VLOOKUP(G7,'[1]USDJPY'!$A$1:$D$2207,4,FALSE)</f>
        <v>90.92</v>
      </c>
      <c r="T7" s="162">
        <f>VLOOKUP(M7,'[1]USDJPY'!$A$1:$E$2207,5,FALSE)</f>
        <v>89.16</v>
      </c>
      <c r="U7" s="124">
        <f t="shared" si="2"/>
      </c>
      <c r="V7" s="124">
        <f t="shared" si="9"/>
        <v>-40.000000000000036</v>
      </c>
      <c r="W7" s="124">
        <f>ROUNDDOWN(IF(U7="",T7*V7*F7,T7*U7*F7),0)</f>
        <v>-4636</v>
      </c>
      <c r="X7" s="124">
        <f t="shared" si="3"/>
        <v>40.000000000000036</v>
      </c>
      <c r="Y7" s="124">
        <f t="shared" si="4"/>
        <v>4740.6</v>
      </c>
      <c r="Z7" s="124">
        <f t="shared" si="5"/>
        <v>113879</v>
      </c>
      <c r="AA7" s="125" t="s">
        <v>69</v>
      </c>
      <c r="AB7" s="124">
        <f t="shared" si="10"/>
        <v>-1</v>
      </c>
      <c r="AC7">
        <f t="shared" si="6"/>
        <v>1</v>
      </c>
    </row>
    <row r="8" spans="1:29" ht="13.5">
      <c r="A8" s="139">
        <v>7</v>
      </c>
      <c r="B8" t="s">
        <v>99</v>
      </c>
      <c r="C8" t="s">
        <v>106</v>
      </c>
      <c r="D8" t="s">
        <v>98</v>
      </c>
      <c r="E8" s="144" t="s">
        <v>73</v>
      </c>
      <c r="F8">
        <f t="shared" si="0"/>
        <v>2.2</v>
      </c>
      <c r="G8" s="144">
        <v>20100222</v>
      </c>
      <c r="H8" s="144">
        <v>20</v>
      </c>
      <c r="I8" s="144">
        <v>1.361</v>
      </c>
      <c r="J8" s="144">
        <v>1.3588</v>
      </c>
      <c r="K8" s="134">
        <f t="shared" si="7"/>
        <v>2.253022059550916</v>
      </c>
      <c r="L8" t="s">
        <v>110</v>
      </c>
      <c r="M8">
        <v>20100223</v>
      </c>
      <c r="N8">
        <v>8</v>
      </c>
      <c r="O8" s="144">
        <v>1.3588</v>
      </c>
      <c r="P8" s="140" t="s">
        <v>114</v>
      </c>
      <c r="Q8" t="str">
        <f t="shared" si="1"/>
        <v>負け</v>
      </c>
      <c r="R8">
        <f t="shared" si="8"/>
        <v>21.999999999999797</v>
      </c>
      <c r="S8" s="162">
        <f>VLOOKUP(G8,'[1]USDJPY'!$A$1:$D$2207,4,FALSE)</f>
        <v>91.9</v>
      </c>
      <c r="T8" s="162">
        <f>VLOOKUP(M8,'[1]USDJPY'!$A$1:$E$2207,5,FALSE)</f>
        <v>89.9</v>
      </c>
      <c r="U8" s="124">
        <f t="shared" si="2"/>
      </c>
      <c r="V8" s="124">
        <f t="shared" si="9"/>
        <v>-21.999999999999797</v>
      </c>
      <c r="W8" s="124">
        <f>ROUNDDOWN(IF(U8="",T8*V8*F8,T8*U8*F8),0)</f>
        <v>-4351</v>
      </c>
      <c r="X8" s="124">
        <f t="shared" si="3"/>
        <v>21.999999999999797</v>
      </c>
      <c r="Y8" s="124">
        <f t="shared" si="4"/>
        <v>4555.16</v>
      </c>
      <c r="Z8" s="124">
        <f t="shared" si="5"/>
        <v>109528</v>
      </c>
      <c r="AA8" s="125" t="s">
        <v>69</v>
      </c>
      <c r="AB8" s="124">
        <f t="shared" si="10"/>
        <v>-1</v>
      </c>
      <c r="AC8">
        <f t="shared" si="6"/>
        <v>2</v>
      </c>
    </row>
    <row r="9" spans="1:29" ht="13.5">
      <c r="A9" s="139">
        <v>8</v>
      </c>
      <c r="B9" t="s">
        <v>99</v>
      </c>
      <c r="C9" t="s">
        <v>106</v>
      </c>
      <c r="D9" t="s">
        <v>98</v>
      </c>
      <c r="E9" s="144" t="s">
        <v>86</v>
      </c>
      <c r="F9">
        <f t="shared" si="0"/>
        <v>1</v>
      </c>
      <c r="G9" s="144">
        <v>20100317</v>
      </c>
      <c r="H9" s="144">
        <v>16</v>
      </c>
      <c r="I9" s="144">
        <v>1.3731</v>
      </c>
      <c r="J9" s="144">
        <v>1.3778</v>
      </c>
      <c r="K9" s="134">
        <f t="shared" si="7"/>
        <v>1.0278456185790896</v>
      </c>
      <c r="L9" t="s">
        <v>110</v>
      </c>
      <c r="M9">
        <v>20100326</v>
      </c>
      <c r="N9">
        <v>8</v>
      </c>
      <c r="O9" s="144">
        <v>1.33864</v>
      </c>
      <c r="P9" s="140" t="s">
        <v>85</v>
      </c>
      <c r="Q9" t="str">
        <f t="shared" si="1"/>
        <v>勝ち</v>
      </c>
      <c r="R9">
        <f t="shared" si="8"/>
        <v>46.99999999999926</v>
      </c>
      <c r="S9" s="162">
        <f>VLOOKUP(G9,'[1]USDJPY'!$A$1:$D$2207,4,FALSE)</f>
        <v>90.69</v>
      </c>
      <c r="T9" s="162">
        <f>VLOOKUP(M9,'[1]USDJPY'!$A$1:$E$2207,5,FALSE)</f>
        <v>92.3</v>
      </c>
      <c r="U9" s="124">
        <f t="shared" si="2"/>
        <v>344.59999999999934</v>
      </c>
      <c r="V9" s="124">
        <f t="shared" si="9"/>
      </c>
      <c r="W9" s="124">
        <f>ROUNDDOWN(IF(U9="",T9*V9*F9,T9*U9*F9),0)</f>
        <v>31806</v>
      </c>
      <c r="X9" s="124">
        <f t="shared" si="3"/>
        <v>46.99999999999926</v>
      </c>
      <c r="Y9" s="124">
        <f t="shared" si="4"/>
        <v>4381.12</v>
      </c>
      <c r="Z9" s="124">
        <f t="shared" si="5"/>
        <v>141334</v>
      </c>
      <c r="AA9" s="125" t="s">
        <v>69</v>
      </c>
      <c r="AB9" s="124">
        <f t="shared" si="10"/>
        <v>7.331914893617123</v>
      </c>
      <c r="AC9">
        <f t="shared" si="6"/>
        <v>1</v>
      </c>
    </row>
    <row r="10" spans="1:29" ht="13.5">
      <c r="A10" s="139">
        <v>9</v>
      </c>
      <c r="B10" t="s">
        <v>99</v>
      </c>
      <c r="C10" t="s">
        <v>106</v>
      </c>
      <c r="D10" t="s">
        <v>98</v>
      </c>
      <c r="E10" s="144" t="s">
        <v>73</v>
      </c>
      <c r="F10">
        <f t="shared" si="0"/>
        <v>30.4</v>
      </c>
      <c r="G10" s="144">
        <v>20100329</v>
      </c>
      <c r="H10" s="144">
        <v>16</v>
      </c>
      <c r="I10" s="144">
        <v>1.3481</v>
      </c>
      <c r="J10" s="144">
        <v>1.3479</v>
      </c>
      <c r="K10" s="134">
        <f t="shared" si="7"/>
        <v>30.476334231809286</v>
      </c>
      <c r="L10" t="s">
        <v>110</v>
      </c>
      <c r="M10">
        <v>20100330</v>
      </c>
      <c r="N10">
        <v>8</v>
      </c>
      <c r="O10" s="144">
        <v>1.3481</v>
      </c>
      <c r="P10" s="140" t="s">
        <v>105</v>
      </c>
      <c r="Q10" t="str">
        <f t="shared" si="1"/>
        <v>－</v>
      </c>
      <c r="R10">
        <f t="shared" si="8"/>
        <v>1.9999999999997797</v>
      </c>
      <c r="S10" s="162">
        <f>VLOOKUP(G10,'[1]USDJPY'!$A$1:$D$2207,4,FALSE)</f>
        <v>92.75</v>
      </c>
      <c r="T10" s="162">
        <f>VLOOKUP(M10,'[1]USDJPY'!$A$1:$E$2207,5,FALSE)</f>
        <v>92.12</v>
      </c>
      <c r="U10" s="124">
        <f t="shared" si="2"/>
      </c>
      <c r="V10" s="124">
        <f t="shared" si="9"/>
        <v>0</v>
      </c>
      <c r="W10" s="124">
        <f>ROUNDDOWN(IF(U10="",T10*V10*F10,T10*U10*F10),0)</f>
        <v>0</v>
      </c>
      <c r="X10" s="124">
        <f t="shared" si="3"/>
        <v>1.9999999999997797</v>
      </c>
      <c r="Y10" s="124">
        <f t="shared" si="4"/>
        <v>5653.36</v>
      </c>
      <c r="Z10" s="124">
        <f t="shared" si="5"/>
        <v>141334</v>
      </c>
      <c r="AA10" s="125" t="s">
        <v>69</v>
      </c>
      <c r="AB10" s="124">
        <f t="shared" si="10"/>
        <v>0</v>
      </c>
      <c r="AC10">
        <f t="shared" si="6"/>
        <v>1</v>
      </c>
    </row>
    <row r="11" spans="1:29" ht="13.5">
      <c r="A11" s="139">
        <v>10</v>
      </c>
      <c r="B11" t="s">
        <v>99</v>
      </c>
      <c r="C11" t="s">
        <v>106</v>
      </c>
      <c r="D11" t="s">
        <v>98</v>
      </c>
      <c r="E11" s="144" t="s">
        <v>73</v>
      </c>
      <c r="F11">
        <f t="shared" si="0"/>
        <v>1</v>
      </c>
      <c r="G11" s="144">
        <v>20100501</v>
      </c>
      <c r="H11" s="144">
        <v>0</v>
      </c>
      <c r="I11" s="144">
        <v>1.3311</v>
      </c>
      <c r="J11" s="144">
        <v>1.3255</v>
      </c>
      <c r="K11" s="134">
        <f t="shared" si="7"/>
        <v>1.0755684758454744</v>
      </c>
      <c r="L11" t="s">
        <v>110</v>
      </c>
      <c r="M11">
        <v>20100503</v>
      </c>
      <c r="N11">
        <v>6</v>
      </c>
      <c r="O11" s="144">
        <v>1.3255</v>
      </c>
      <c r="P11" s="140" t="s">
        <v>115</v>
      </c>
      <c r="Q11" t="str">
        <f t="shared" si="1"/>
        <v>負け</v>
      </c>
      <c r="R11">
        <f t="shared" si="8"/>
        <v>56.0000000000005</v>
      </c>
      <c r="S11" s="162">
        <v>93.86</v>
      </c>
      <c r="T11" s="162">
        <f>VLOOKUP(M11,'[1]USDJPY'!$A$1:$E$2207,5,FALSE)</f>
        <v>93.86</v>
      </c>
      <c r="U11" s="124">
        <f t="shared" si="2"/>
      </c>
      <c r="V11" s="124">
        <f t="shared" si="9"/>
        <v>-56.0000000000005</v>
      </c>
      <c r="W11" s="124">
        <f>ROUNDDOWN(IF(U11="",T11*V11*F11,T11*U11*F11),0)</f>
        <v>-5256</v>
      </c>
      <c r="X11" s="124">
        <f t="shared" si="3"/>
        <v>56.0000000000005</v>
      </c>
      <c r="Y11" s="124">
        <f t="shared" si="4"/>
        <v>5653.36</v>
      </c>
      <c r="Z11" s="124">
        <f t="shared" si="5"/>
        <v>136078</v>
      </c>
      <c r="AA11" s="125" t="s">
        <v>69</v>
      </c>
      <c r="AB11" s="124">
        <f t="shared" si="10"/>
        <v>-1</v>
      </c>
      <c r="AC11">
        <f t="shared" si="6"/>
        <v>1</v>
      </c>
    </row>
    <row r="12" spans="1:29" ht="13.5">
      <c r="A12" s="139">
        <v>11</v>
      </c>
      <c r="B12" t="s">
        <v>99</v>
      </c>
      <c r="C12" t="s">
        <v>106</v>
      </c>
      <c r="D12" t="s">
        <v>98</v>
      </c>
      <c r="E12" s="144" t="s">
        <v>73</v>
      </c>
      <c r="F12">
        <f t="shared" si="0"/>
        <v>0.8</v>
      </c>
      <c r="G12" s="144">
        <v>20100512</v>
      </c>
      <c r="H12" s="144">
        <v>0</v>
      </c>
      <c r="I12" s="144">
        <v>1.2683</v>
      </c>
      <c r="J12" s="144">
        <v>1.2749</v>
      </c>
      <c r="K12" s="134">
        <f t="shared" si="7"/>
        <v>0.8843181980647212</v>
      </c>
      <c r="L12" t="s">
        <v>110</v>
      </c>
      <c r="M12">
        <v>20100518</v>
      </c>
      <c r="N12">
        <v>16</v>
      </c>
      <c r="O12" s="144">
        <v>1.24144</v>
      </c>
      <c r="P12" s="140" t="s">
        <v>85</v>
      </c>
      <c r="Q12" t="str">
        <f t="shared" si="1"/>
        <v>勝ち</v>
      </c>
      <c r="R12">
        <f t="shared" si="8"/>
        <v>65.99999999999939</v>
      </c>
      <c r="S12" s="162">
        <f>VLOOKUP(G12,'[1]USDJPY'!$A$1:$D$2207,4,FALSE)</f>
        <v>93.26</v>
      </c>
      <c r="T12" s="162">
        <f>VLOOKUP(M12,'[1]USDJPY'!$A$1:$E$2207,5,FALSE)</f>
        <v>92.09</v>
      </c>
      <c r="U12" s="124">
        <f t="shared" si="2"/>
        <v>268.59999999999883</v>
      </c>
      <c r="V12" s="124">
        <f t="shared" si="9"/>
      </c>
      <c r="W12" s="124">
        <f>ROUNDDOWN(IF(U12="",T12*V12*F12,T12*U12*F12),0)</f>
        <v>19788</v>
      </c>
      <c r="X12" s="124">
        <f t="shared" si="3"/>
        <v>65.99999999999939</v>
      </c>
      <c r="Y12" s="124">
        <f t="shared" si="4"/>
        <v>5443.12</v>
      </c>
      <c r="Z12" s="124">
        <f t="shared" si="5"/>
        <v>155866</v>
      </c>
      <c r="AA12" s="125" t="s">
        <v>69</v>
      </c>
      <c r="AB12" s="124">
        <f t="shared" si="10"/>
        <v>4.06969696969699</v>
      </c>
      <c r="AC12">
        <f t="shared" si="6"/>
        <v>1</v>
      </c>
    </row>
    <row r="13" spans="1:29" ht="13.5">
      <c r="A13" s="139">
        <v>12</v>
      </c>
      <c r="B13" t="s">
        <v>99</v>
      </c>
      <c r="C13" t="s">
        <v>106</v>
      </c>
      <c r="D13" t="s">
        <v>98</v>
      </c>
      <c r="E13" s="144" t="s">
        <v>86</v>
      </c>
      <c r="F13">
        <f t="shared" si="0"/>
        <v>1</v>
      </c>
      <c r="G13" s="144">
        <v>20100601</v>
      </c>
      <c r="H13" s="144">
        <v>12</v>
      </c>
      <c r="I13" s="144">
        <v>1.2231</v>
      </c>
      <c r="J13" s="144">
        <v>1.2296</v>
      </c>
      <c r="K13" s="134">
        <f t="shared" si="7"/>
        <v>1.0490816850217564</v>
      </c>
      <c r="L13" t="s">
        <v>110</v>
      </c>
      <c r="M13">
        <f>G13</f>
        <v>20100601</v>
      </c>
      <c r="N13">
        <v>20</v>
      </c>
      <c r="O13" s="144">
        <v>1.2231</v>
      </c>
      <c r="P13" s="140" t="s">
        <v>105</v>
      </c>
      <c r="Q13" t="str">
        <f t="shared" si="1"/>
        <v>－</v>
      </c>
      <c r="R13">
        <f t="shared" si="8"/>
        <v>64.9999999999995</v>
      </c>
      <c r="S13" s="162">
        <f>VLOOKUP(G13,'[1]USDJPY'!$A$1:$D$2207,4,FALSE)</f>
        <v>91.43</v>
      </c>
      <c r="T13" s="162">
        <f>VLOOKUP(M13,'[1]USDJPY'!$A$1:$E$2207,5,FALSE)</f>
        <v>90.53</v>
      </c>
      <c r="U13" s="124">
        <f t="shared" si="2"/>
      </c>
      <c r="V13" s="124">
        <f t="shared" si="9"/>
        <v>0</v>
      </c>
      <c r="W13" s="124">
        <f>ROUNDDOWN(IF(U13="",T13*V13*F13,T13*U13*F13),0)</f>
        <v>0</v>
      </c>
      <c r="X13" s="124">
        <f t="shared" si="3"/>
        <v>64.9999999999995</v>
      </c>
      <c r="Y13" s="124">
        <f t="shared" si="4"/>
        <v>6234.64</v>
      </c>
      <c r="Z13" s="124">
        <f t="shared" si="5"/>
        <v>155866</v>
      </c>
      <c r="AA13" s="125" t="s">
        <v>69</v>
      </c>
      <c r="AB13" s="124">
        <f t="shared" si="10"/>
        <v>0</v>
      </c>
      <c r="AC13">
        <f t="shared" si="6"/>
        <v>1</v>
      </c>
    </row>
    <row r="14" spans="1:29" ht="13.5">
      <c r="A14" s="139">
        <v>13</v>
      </c>
      <c r="B14" t="s">
        <v>99</v>
      </c>
      <c r="C14" t="s">
        <v>106</v>
      </c>
      <c r="D14" t="s">
        <v>98</v>
      </c>
      <c r="E14" s="144" t="s">
        <v>86</v>
      </c>
      <c r="F14">
        <f t="shared" si="0"/>
        <v>1.2</v>
      </c>
      <c r="G14" s="144">
        <v>20100604</v>
      </c>
      <c r="H14" s="144">
        <v>16</v>
      </c>
      <c r="I14" s="144">
        <v>1.216</v>
      </c>
      <c r="J14" s="144">
        <v>1.2214</v>
      </c>
      <c r="K14" s="134">
        <f t="shared" si="7"/>
        <v>1.2434711502024212</v>
      </c>
      <c r="L14" t="s">
        <v>110</v>
      </c>
      <c r="M14">
        <v>20100608</v>
      </c>
      <c r="N14">
        <v>12</v>
      </c>
      <c r="O14" s="144">
        <v>1.19704</v>
      </c>
      <c r="P14" s="140" t="s">
        <v>116</v>
      </c>
      <c r="Q14" t="str">
        <f t="shared" si="1"/>
        <v>勝ち</v>
      </c>
      <c r="R14">
        <f t="shared" si="8"/>
        <v>54.00000000000071</v>
      </c>
      <c r="S14" s="162">
        <f>VLOOKUP(G14,'[1]USDJPY'!$A$1:$D$2207,4,FALSE)</f>
        <v>92.85</v>
      </c>
      <c r="T14" s="162">
        <f>VLOOKUP(M14,'[1]USDJPY'!$A$1:$E$2207,5,FALSE)</f>
        <v>90.83</v>
      </c>
      <c r="U14" s="124">
        <f t="shared" si="2"/>
        <v>189.59999999999866</v>
      </c>
      <c r="V14" s="124">
        <f t="shared" si="9"/>
      </c>
      <c r="W14" s="124">
        <f>ROUNDDOWN(IF(U14="",T14*V14*F14,T14*U14*F14),0)</f>
        <v>20665</v>
      </c>
      <c r="X14" s="124">
        <f t="shared" si="3"/>
        <v>54.00000000000071</v>
      </c>
      <c r="Y14" s="124">
        <f t="shared" si="4"/>
        <v>6234.64</v>
      </c>
      <c r="Z14" s="124">
        <f t="shared" si="5"/>
        <v>176531</v>
      </c>
      <c r="AA14" s="125" t="s">
        <v>69</v>
      </c>
      <c r="AB14" s="124">
        <f t="shared" si="10"/>
        <v>3.51111111111104</v>
      </c>
      <c r="AC14">
        <f t="shared" si="6"/>
        <v>1</v>
      </c>
    </row>
    <row r="15" spans="1:29" ht="13.5">
      <c r="A15" s="139">
        <v>14</v>
      </c>
      <c r="B15" t="s">
        <v>99</v>
      </c>
      <c r="C15" t="s">
        <v>106</v>
      </c>
      <c r="D15" t="s">
        <v>98</v>
      </c>
      <c r="E15" s="144" t="s">
        <v>73</v>
      </c>
      <c r="F15">
        <f t="shared" si="0"/>
        <v>1.5</v>
      </c>
      <c r="G15" s="144">
        <v>20100612</v>
      </c>
      <c r="H15" s="144">
        <v>0</v>
      </c>
      <c r="I15" s="144">
        <v>1.2093</v>
      </c>
      <c r="J15" s="144">
        <v>1.2044</v>
      </c>
      <c r="K15" s="134">
        <f t="shared" si="7"/>
        <v>1.5951620409066467</v>
      </c>
      <c r="L15" t="s">
        <v>110</v>
      </c>
      <c r="M15">
        <v>20100621</v>
      </c>
      <c r="N15">
        <v>18</v>
      </c>
      <c r="O15" s="144">
        <v>1.2348</v>
      </c>
      <c r="P15" s="140" t="s">
        <v>117</v>
      </c>
      <c r="Q15" t="str">
        <f t="shared" si="1"/>
        <v>勝ち</v>
      </c>
      <c r="R15">
        <f t="shared" si="8"/>
        <v>49.000000000001265</v>
      </c>
      <c r="S15" s="162">
        <v>90.34</v>
      </c>
      <c r="T15" s="162">
        <f>VLOOKUP(M15,'[1]USDJPY'!$A$1:$E$2207,5,FALSE)</f>
        <v>90.34</v>
      </c>
      <c r="U15" s="124">
        <f t="shared" si="2"/>
        <v>254.99999999999855</v>
      </c>
      <c r="V15" s="124">
        <f t="shared" si="9"/>
      </c>
      <c r="W15" s="124">
        <f>ROUNDDOWN(IF(U15="",T15*V15*F15,T15*U15*F15),0)</f>
        <v>34555</v>
      </c>
      <c r="X15" s="124">
        <f t="shared" si="3"/>
        <v>49.000000000001265</v>
      </c>
      <c r="Y15" s="124">
        <f t="shared" si="4"/>
        <v>7061.24</v>
      </c>
      <c r="Z15" s="124">
        <f t="shared" si="5"/>
        <v>211086</v>
      </c>
      <c r="AA15" s="125" t="s">
        <v>69</v>
      </c>
      <c r="AB15" s="124">
        <f t="shared" si="10"/>
        <v>5.204081632652898</v>
      </c>
      <c r="AC15">
        <f t="shared" si="6"/>
        <v>2</v>
      </c>
    </row>
    <row r="16" spans="1:29" ht="13.5">
      <c r="A16">
        <v>15</v>
      </c>
      <c r="B16" t="s">
        <v>99</v>
      </c>
      <c r="C16" t="s">
        <v>106</v>
      </c>
      <c r="D16" t="s">
        <v>98</v>
      </c>
      <c r="E16" s="144" t="s">
        <v>86</v>
      </c>
      <c r="F16">
        <f t="shared" si="0"/>
        <v>2.9</v>
      </c>
      <c r="G16" s="144">
        <v>20100623</v>
      </c>
      <c r="H16" s="144">
        <v>16</v>
      </c>
      <c r="I16" s="144">
        <v>1.2272</v>
      </c>
      <c r="J16" s="144">
        <v>1.2304</v>
      </c>
      <c r="K16" s="134">
        <f t="shared" si="7"/>
        <v>2.912977478472188</v>
      </c>
      <c r="L16" t="s">
        <v>110</v>
      </c>
      <c r="M16">
        <v>20100624</v>
      </c>
      <c r="N16">
        <v>0</v>
      </c>
      <c r="O16" s="144">
        <v>1.2272</v>
      </c>
      <c r="P16" s="140" t="s">
        <v>105</v>
      </c>
      <c r="Q16" t="str">
        <f t="shared" si="1"/>
        <v>－</v>
      </c>
      <c r="R16">
        <f t="shared" si="8"/>
        <v>31.999999999998696</v>
      </c>
      <c r="S16" s="162">
        <f>VLOOKUP(G16,'[1]USDJPY'!$A$1:$D$2207,4,FALSE)</f>
        <v>90.58</v>
      </c>
      <c r="T16" s="162">
        <f>VLOOKUP(M16,'[1]USDJPY'!$A$1:$E$2207,5,FALSE)</f>
        <v>89.22</v>
      </c>
      <c r="U16" s="124">
        <f t="shared" si="2"/>
      </c>
      <c r="V16" s="124">
        <f t="shared" si="9"/>
        <v>0</v>
      </c>
      <c r="W16" s="124">
        <f>ROUNDDOWN(IF(U16="",T16*V16*F16,T16*U16*F16),0)</f>
        <v>0</v>
      </c>
      <c r="X16" s="124">
        <f t="shared" si="3"/>
        <v>31.999999999998696</v>
      </c>
      <c r="Y16" s="124">
        <f t="shared" si="4"/>
        <v>8443.44</v>
      </c>
      <c r="Z16" s="124">
        <f t="shared" si="5"/>
        <v>211086</v>
      </c>
      <c r="AA16" s="125" t="s">
        <v>69</v>
      </c>
      <c r="AB16" s="124">
        <f t="shared" si="10"/>
        <v>0</v>
      </c>
      <c r="AC16">
        <f t="shared" si="6"/>
        <v>1</v>
      </c>
    </row>
    <row r="17" spans="1:29" ht="13.5">
      <c r="A17">
        <v>16</v>
      </c>
      <c r="B17" t="s">
        <v>99</v>
      </c>
      <c r="C17" t="s">
        <v>106</v>
      </c>
      <c r="D17" t="s">
        <v>98</v>
      </c>
      <c r="E17" s="144" t="s">
        <v>73</v>
      </c>
      <c r="F17">
        <f t="shared" si="0"/>
        <v>2.2</v>
      </c>
      <c r="G17" s="144">
        <v>20100625</v>
      </c>
      <c r="H17" s="144">
        <v>8</v>
      </c>
      <c r="I17" s="144">
        <v>1.2338</v>
      </c>
      <c r="J17" s="144">
        <v>1.2296</v>
      </c>
      <c r="K17" s="134">
        <f t="shared" si="7"/>
        <v>2.2391878560290333</v>
      </c>
      <c r="L17" t="s">
        <v>110</v>
      </c>
      <c r="M17">
        <f>G17</f>
        <v>20100625</v>
      </c>
      <c r="N17">
        <v>16</v>
      </c>
      <c r="O17" s="144">
        <v>1.2296</v>
      </c>
      <c r="P17" s="140" t="s">
        <v>118</v>
      </c>
      <c r="Q17" t="str">
        <f t="shared" si="1"/>
        <v>負け</v>
      </c>
      <c r="R17">
        <f t="shared" si="8"/>
        <v>41.999999999999815</v>
      </c>
      <c r="S17" s="162">
        <f>VLOOKUP(G17,'[1]USDJPY'!$A$1:$D$2207,4,FALSE)</f>
        <v>89.78</v>
      </c>
      <c r="T17" s="162">
        <f>VLOOKUP(M17,'[1]USDJPY'!$A$1:$E$2207,5,FALSE)</f>
        <v>89.18</v>
      </c>
      <c r="U17" s="124">
        <f t="shared" si="2"/>
      </c>
      <c r="V17" s="124">
        <f t="shared" si="9"/>
        <v>-41.999999999999815</v>
      </c>
      <c r="W17" s="124">
        <f>ROUNDDOWN(IF(U17="",T17*V17*F17,T17*U17*F17),0)</f>
        <v>-8240</v>
      </c>
      <c r="X17" s="124">
        <f t="shared" si="3"/>
        <v>41.999999999999815</v>
      </c>
      <c r="Y17" s="124">
        <f t="shared" si="4"/>
        <v>8443.44</v>
      </c>
      <c r="Z17" s="124">
        <f t="shared" si="5"/>
        <v>202846</v>
      </c>
      <c r="AA17" s="125" t="s">
        <v>69</v>
      </c>
      <c r="AB17" s="124">
        <f t="shared" si="10"/>
        <v>-1</v>
      </c>
      <c r="AC17">
        <f t="shared" si="6"/>
        <v>1</v>
      </c>
    </row>
    <row r="18" spans="1:29" ht="13.5">
      <c r="A18">
        <v>17</v>
      </c>
      <c r="B18" t="s">
        <v>99</v>
      </c>
      <c r="C18" t="s">
        <v>106</v>
      </c>
      <c r="D18" t="s">
        <v>98</v>
      </c>
      <c r="E18" s="144" t="s">
        <v>73</v>
      </c>
      <c r="F18">
        <f t="shared" si="0"/>
        <v>1.5</v>
      </c>
      <c r="G18" s="144">
        <v>20100706</v>
      </c>
      <c r="H18" s="144">
        <v>8</v>
      </c>
      <c r="I18" s="144">
        <v>1.2539</v>
      </c>
      <c r="J18" s="144">
        <v>1.2479</v>
      </c>
      <c r="K18" s="134">
        <f t="shared" si="7"/>
        <v>1.5374109443686512</v>
      </c>
      <c r="L18" t="s">
        <v>110</v>
      </c>
      <c r="M18">
        <v>20100709</v>
      </c>
      <c r="N18">
        <v>20</v>
      </c>
      <c r="O18" s="144">
        <v>1.26517</v>
      </c>
      <c r="P18" s="140" t="s">
        <v>119</v>
      </c>
      <c r="Q18" t="str">
        <f t="shared" si="1"/>
        <v>勝ち</v>
      </c>
      <c r="R18">
        <f t="shared" si="8"/>
        <v>60.00000000000006</v>
      </c>
      <c r="S18" s="162">
        <f>VLOOKUP(G18,'[1]USDJPY'!$A$1:$D$2207,4,FALSE)</f>
        <v>87.96</v>
      </c>
      <c r="T18" s="162">
        <f>VLOOKUP(M18,'[1]USDJPY'!$A$1:$E$2207,5,FALSE)</f>
        <v>88.32</v>
      </c>
      <c r="U18" s="124">
        <f t="shared" si="2"/>
        <v>112.69999999999891</v>
      </c>
      <c r="V18" s="124">
        <f t="shared" si="9"/>
      </c>
      <c r="W18" s="124">
        <f>ROUNDDOWN(IF(U18="",T18*V18*F18,T18*U18*F18),0)</f>
        <v>14930</v>
      </c>
      <c r="X18" s="124">
        <f t="shared" si="3"/>
        <v>60.00000000000006</v>
      </c>
      <c r="Y18" s="124">
        <f t="shared" si="4"/>
        <v>8113.84</v>
      </c>
      <c r="Z18" s="124">
        <f t="shared" si="5"/>
        <v>217776</v>
      </c>
      <c r="AA18" s="125" t="s">
        <v>69</v>
      </c>
      <c r="AB18" s="124">
        <f t="shared" si="10"/>
        <v>1.8783333333333134</v>
      </c>
      <c r="AC18">
        <f t="shared" si="6"/>
        <v>1</v>
      </c>
    </row>
    <row r="19" spans="1:29" ht="13.5">
      <c r="A19">
        <v>18</v>
      </c>
      <c r="B19" t="s">
        <v>99</v>
      </c>
      <c r="C19" t="s">
        <v>106</v>
      </c>
      <c r="D19" t="s">
        <v>98</v>
      </c>
      <c r="E19" s="144" t="s">
        <v>86</v>
      </c>
      <c r="F19">
        <f t="shared" si="0"/>
        <v>3.6</v>
      </c>
      <c r="G19" s="144">
        <v>20100713</v>
      </c>
      <c r="H19" s="144">
        <v>8</v>
      </c>
      <c r="I19" s="144">
        <v>1.2586</v>
      </c>
      <c r="J19" s="144">
        <v>1.2613</v>
      </c>
      <c r="K19" s="134">
        <f t="shared" si="7"/>
        <v>3.631188645032005</v>
      </c>
      <c r="L19" t="s">
        <v>110</v>
      </c>
      <c r="M19">
        <f>G19</f>
        <v>20100713</v>
      </c>
      <c r="N19">
        <v>16</v>
      </c>
      <c r="O19" s="144">
        <v>1.2586</v>
      </c>
      <c r="P19" s="140" t="s">
        <v>120</v>
      </c>
      <c r="Q19" t="str">
        <f t="shared" si="1"/>
        <v>－</v>
      </c>
      <c r="R19">
        <f t="shared" si="8"/>
        <v>27.000000000001467</v>
      </c>
      <c r="S19" s="162">
        <f>VLOOKUP(G19,'[1]USDJPY'!$A$1:$D$2207,4,FALSE)</f>
        <v>88.85</v>
      </c>
      <c r="T19" s="162">
        <f>VLOOKUP(M19,'[1]USDJPY'!$A$1:$E$2207,5,FALSE)</f>
        <v>88.02</v>
      </c>
      <c r="U19" s="124">
        <f t="shared" si="2"/>
      </c>
      <c r="V19" s="124">
        <f t="shared" si="9"/>
        <v>0</v>
      </c>
      <c r="W19" s="124">
        <f>ROUNDDOWN(IF(U19="",T19*V19*F19,T19*U19*F19),0)</f>
        <v>0</v>
      </c>
      <c r="X19" s="124">
        <f t="shared" si="3"/>
        <v>27.000000000001467</v>
      </c>
      <c r="Y19" s="124">
        <f t="shared" si="4"/>
        <v>8711.04</v>
      </c>
      <c r="Z19" s="124">
        <f t="shared" si="5"/>
        <v>217776</v>
      </c>
      <c r="AA19" s="125" t="s">
        <v>69</v>
      </c>
      <c r="AB19" s="124">
        <f t="shared" si="10"/>
        <v>0</v>
      </c>
      <c r="AC19">
        <f t="shared" si="6"/>
        <v>1</v>
      </c>
    </row>
    <row r="20" spans="1:30" ht="13.5">
      <c r="A20">
        <v>19</v>
      </c>
      <c r="B20" t="s">
        <v>99</v>
      </c>
      <c r="C20" t="s">
        <v>106</v>
      </c>
      <c r="D20" t="s">
        <v>98</v>
      </c>
      <c r="E20" s="144" t="s">
        <v>73</v>
      </c>
      <c r="F20">
        <f t="shared" si="0"/>
        <v>3.1</v>
      </c>
      <c r="G20" s="144">
        <v>20100728</v>
      </c>
      <c r="H20" s="144">
        <v>8</v>
      </c>
      <c r="I20" s="144">
        <v>1.2997</v>
      </c>
      <c r="J20" s="144">
        <v>1.2966</v>
      </c>
      <c r="K20" s="134">
        <f t="shared" si="7"/>
        <v>3.1899340483888223</v>
      </c>
      <c r="L20" t="s">
        <v>110</v>
      </c>
      <c r="M20">
        <f>G20</f>
        <v>20100728</v>
      </c>
      <c r="N20">
        <v>16</v>
      </c>
      <c r="O20" s="144">
        <v>1.2997</v>
      </c>
      <c r="P20" s="140" t="s">
        <v>121</v>
      </c>
      <c r="Q20" t="str">
        <f t="shared" si="1"/>
        <v>－</v>
      </c>
      <c r="R20">
        <f t="shared" si="8"/>
        <v>31.000000000001027</v>
      </c>
      <c r="S20" s="162">
        <f>VLOOKUP(G20,'[1]USDJPY'!$A$1:$D$2207,4,FALSE)</f>
        <v>88.09</v>
      </c>
      <c r="T20" s="162">
        <f>VLOOKUP(M20,'[1]USDJPY'!$A$1:$E$2207,5,FALSE)</f>
        <v>87.25</v>
      </c>
      <c r="U20" s="124">
        <f t="shared" si="2"/>
      </c>
      <c r="V20" s="124">
        <f t="shared" si="9"/>
        <v>0</v>
      </c>
      <c r="W20" s="124">
        <f>ROUNDDOWN(IF(U20="",T20*V20*F20,T20*U20*F20),0)</f>
        <v>0</v>
      </c>
      <c r="X20" s="124">
        <f t="shared" si="3"/>
        <v>31.000000000001027</v>
      </c>
      <c r="Y20" s="124">
        <f t="shared" si="4"/>
        <v>8711.04</v>
      </c>
      <c r="Z20" s="124">
        <f t="shared" si="5"/>
        <v>217776</v>
      </c>
      <c r="AA20" s="125" t="s">
        <v>69</v>
      </c>
      <c r="AB20" s="124">
        <f t="shared" si="10"/>
        <v>0</v>
      </c>
      <c r="AC20">
        <f t="shared" si="6"/>
        <v>2</v>
      </c>
      <c r="AD20" t="s">
        <v>104</v>
      </c>
    </row>
    <row r="21" spans="1:29" ht="13.5">
      <c r="A21">
        <v>20</v>
      </c>
      <c r="B21" t="s">
        <v>99</v>
      </c>
      <c r="C21" t="s">
        <v>106</v>
      </c>
      <c r="D21" t="s">
        <v>98</v>
      </c>
      <c r="E21" s="144" t="s">
        <v>73</v>
      </c>
      <c r="F21">
        <f t="shared" si="0"/>
        <v>3.8</v>
      </c>
      <c r="G21" s="144">
        <v>20100729</v>
      </c>
      <c r="H21" s="144">
        <v>8</v>
      </c>
      <c r="I21" s="144">
        <v>1.3003</v>
      </c>
      <c r="J21" s="144">
        <v>1.2977</v>
      </c>
      <c r="K21" s="134">
        <f t="shared" si="7"/>
        <v>3.828591018169447</v>
      </c>
      <c r="L21" t="s">
        <v>110</v>
      </c>
      <c r="M21">
        <v>20100730</v>
      </c>
      <c r="N21">
        <v>16</v>
      </c>
      <c r="O21" s="144">
        <v>1.30264</v>
      </c>
      <c r="P21" s="140" t="s">
        <v>119</v>
      </c>
      <c r="Q21" t="str">
        <f t="shared" si="1"/>
        <v>勝ち</v>
      </c>
      <c r="R21">
        <f>ABS(I21-J21)*10000</f>
        <v>25.999999999999357</v>
      </c>
      <c r="S21" s="162">
        <f>VLOOKUP(G21,'[1]USDJPY'!$A$1:$D$2207,4,FALSE)</f>
        <v>87.51</v>
      </c>
      <c r="T21" s="162">
        <f>VLOOKUP(M21,'[1]USDJPY'!$A$1:$E$2207,5,FALSE)</f>
        <v>85.93</v>
      </c>
      <c r="U21" s="124">
        <f t="shared" si="2"/>
        <v>23.400000000000087</v>
      </c>
      <c r="V21" s="124">
        <f t="shared" si="9"/>
      </c>
      <c r="W21" s="124">
        <f>ROUNDDOWN(IF(U21="",T21*V21*F21,T21*U21*F21),0)</f>
        <v>7640</v>
      </c>
      <c r="X21" s="124">
        <f t="shared" si="3"/>
        <v>25.999999999999357</v>
      </c>
      <c r="Y21" s="124">
        <f t="shared" si="4"/>
        <v>8711.04</v>
      </c>
      <c r="Z21" s="124">
        <f t="shared" si="5"/>
        <v>225416</v>
      </c>
      <c r="AA21" s="125" t="s">
        <v>69</v>
      </c>
      <c r="AB21" s="124">
        <f t="shared" si="10"/>
        <v>0.9000000000000257</v>
      </c>
      <c r="AC21">
        <f t="shared" si="6"/>
        <v>1</v>
      </c>
    </row>
    <row r="22" spans="1:29" ht="13.5">
      <c r="A22">
        <v>21</v>
      </c>
      <c r="B22" t="s">
        <v>99</v>
      </c>
      <c r="C22" t="s">
        <v>106</v>
      </c>
      <c r="D22" t="s">
        <v>98</v>
      </c>
      <c r="E22" s="144" t="s">
        <v>73</v>
      </c>
      <c r="F22">
        <f t="shared" si="0"/>
        <v>2.8</v>
      </c>
      <c r="G22" s="144">
        <v>20100731</v>
      </c>
      <c r="H22" s="144">
        <v>4</v>
      </c>
      <c r="I22" s="144">
        <v>1.3062</v>
      </c>
      <c r="J22" s="144">
        <v>1.3025</v>
      </c>
      <c r="K22" s="134">
        <f t="shared" si="7"/>
        <v>2.8568930008554574</v>
      </c>
      <c r="L22" t="s">
        <v>110</v>
      </c>
      <c r="M22">
        <v>20100804</v>
      </c>
      <c r="N22">
        <v>16</v>
      </c>
      <c r="O22" s="144">
        <v>1.31977</v>
      </c>
      <c r="P22" s="141" t="s">
        <v>122</v>
      </c>
      <c r="Q22" t="str">
        <f t="shared" si="1"/>
        <v>勝ち</v>
      </c>
      <c r="R22">
        <f t="shared" si="8"/>
        <v>37.00000000000037</v>
      </c>
      <c r="S22" s="162">
        <v>85.3</v>
      </c>
      <c r="T22" s="162">
        <f>VLOOKUP(M22,'[1]USDJPY'!$A$1:$E$2207,5,FALSE)</f>
        <v>85.3</v>
      </c>
      <c r="U22" s="124">
        <f t="shared" si="2"/>
        <v>135.7000000000008</v>
      </c>
      <c r="V22" s="124">
        <f t="shared" si="9"/>
      </c>
      <c r="W22" s="124">
        <f>ROUNDDOWN(IF(U22="",T22*V22*F22,T22*U22*F22),0)</f>
        <v>32410</v>
      </c>
      <c r="X22" s="124">
        <f t="shared" si="3"/>
        <v>37.00000000000037</v>
      </c>
      <c r="Y22" s="124">
        <f t="shared" si="4"/>
        <v>9016.64</v>
      </c>
      <c r="Z22" s="124">
        <f t="shared" si="5"/>
        <v>257826</v>
      </c>
      <c r="AA22" s="125" t="s">
        <v>69</v>
      </c>
      <c r="AB22" s="124">
        <f t="shared" si="10"/>
        <v>3.667567567567553</v>
      </c>
      <c r="AC22">
        <f t="shared" si="6"/>
        <v>2</v>
      </c>
    </row>
    <row r="23" spans="1:29" ht="13.5">
      <c r="A23">
        <v>22</v>
      </c>
      <c r="B23" t="s">
        <v>99</v>
      </c>
      <c r="C23" t="s">
        <v>106</v>
      </c>
      <c r="D23" t="s">
        <v>98</v>
      </c>
      <c r="E23" s="144" t="s">
        <v>86</v>
      </c>
      <c r="F23">
        <f t="shared" si="0"/>
        <v>2.2</v>
      </c>
      <c r="G23" s="144">
        <v>20100816</v>
      </c>
      <c r="H23" s="144">
        <v>14</v>
      </c>
      <c r="I23" s="144">
        <v>1.278</v>
      </c>
      <c r="J23" s="144">
        <v>1.2834</v>
      </c>
      <c r="K23" s="134">
        <f t="shared" si="7"/>
        <v>2.2165996079644814</v>
      </c>
      <c r="L23" t="s">
        <v>110</v>
      </c>
      <c r="M23">
        <f>G23</f>
        <v>20100816</v>
      </c>
      <c r="N23">
        <v>18</v>
      </c>
      <c r="O23" s="144">
        <v>1.2834</v>
      </c>
      <c r="P23" s="141" t="s">
        <v>118</v>
      </c>
      <c r="Q23" t="str">
        <f t="shared" si="1"/>
        <v>負け</v>
      </c>
      <c r="R23">
        <f t="shared" si="8"/>
        <v>54.00000000000071</v>
      </c>
      <c r="S23" s="162">
        <f>VLOOKUP(G23,'[1]USDJPY'!$A$1:$D$2207,4,FALSE)</f>
        <v>86.16</v>
      </c>
      <c r="T23" s="162">
        <f>VLOOKUP(M23,'[1]USDJPY'!$A$1:$E$2207,5,FALSE)</f>
        <v>85.2</v>
      </c>
      <c r="U23" s="124">
        <f t="shared" si="2"/>
      </c>
      <c r="V23" s="124">
        <f t="shared" si="9"/>
        <v>-54.00000000000071</v>
      </c>
      <c r="W23" s="124">
        <f>ROUNDDOWN(IF(U23="",T23*V23*F23,T23*U23*F23),0)</f>
        <v>-10121</v>
      </c>
      <c r="X23" s="124">
        <f t="shared" si="3"/>
        <v>54.00000000000071</v>
      </c>
      <c r="Y23" s="124">
        <f t="shared" si="4"/>
        <v>10313.04</v>
      </c>
      <c r="Z23" s="124">
        <f t="shared" si="5"/>
        <v>247705</v>
      </c>
      <c r="AA23" s="125" t="s">
        <v>69</v>
      </c>
      <c r="AB23" s="124">
        <f t="shared" si="10"/>
        <v>-1</v>
      </c>
      <c r="AC23">
        <f t="shared" si="6"/>
        <v>1</v>
      </c>
    </row>
    <row r="24" spans="1:29" ht="13.5">
      <c r="A24">
        <v>23</v>
      </c>
      <c r="B24" t="s">
        <v>99</v>
      </c>
      <c r="C24" t="s">
        <v>106</v>
      </c>
      <c r="D24" t="s">
        <v>98</v>
      </c>
      <c r="E24" s="144" t="s">
        <v>86</v>
      </c>
      <c r="F24">
        <f t="shared" si="0"/>
        <v>1.3</v>
      </c>
      <c r="G24" s="144">
        <v>20100825</v>
      </c>
      <c r="H24" s="144">
        <v>16</v>
      </c>
      <c r="I24" s="144">
        <v>1.264</v>
      </c>
      <c r="J24" s="144">
        <v>1.2726</v>
      </c>
      <c r="K24" s="134">
        <f t="shared" si="7"/>
        <v>1.3586276875822825</v>
      </c>
      <c r="L24" t="s">
        <v>110</v>
      </c>
      <c r="M24">
        <v>20100826</v>
      </c>
      <c r="N24">
        <v>0</v>
      </c>
      <c r="O24" s="144">
        <v>1.264</v>
      </c>
      <c r="P24" s="141" t="s">
        <v>105</v>
      </c>
      <c r="Q24" t="str">
        <f t="shared" si="1"/>
        <v>－</v>
      </c>
      <c r="R24">
        <f t="shared" si="8"/>
        <v>85.9999999999994</v>
      </c>
      <c r="S24" s="162">
        <f>VLOOKUP(G24,'[1]USDJPY'!$A$1:$D$2207,4,FALSE)</f>
        <v>84.8</v>
      </c>
      <c r="T24" s="162">
        <f>VLOOKUP(M24,'[1]USDJPY'!$A$1:$E$2207,5,FALSE)</f>
        <v>84.31</v>
      </c>
      <c r="U24" s="124">
        <f t="shared" si="2"/>
      </c>
      <c r="V24" s="124">
        <f t="shared" si="9"/>
        <v>0</v>
      </c>
      <c r="W24" s="124">
        <f>ROUNDDOWN(IF(U24="",T24*V24*F24,T24*U24*F24),0)</f>
        <v>0</v>
      </c>
      <c r="X24" s="124">
        <f t="shared" si="3"/>
        <v>85.9999999999994</v>
      </c>
      <c r="Y24" s="124">
        <f t="shared" si="4"/>
        <v>9908.2</v>
      </c>
      <c r="Z24" s="124">
        <f t="shared" si="5"/>
        <v>247705</v>
      </c>
      <c r="AA24" s="125" t="s">
        <v>69</v>
      </c>
      <c r="AB24" s="124">
        <f t="shared" si="10"/>
        <v>0</v>
      </c>
      <c r="AC24">
        <f t="shared" si="6"/>
        <v>1</v>
      </c>
    </row>
    <row r="25" spans="1:29" ht="13.5">
      <c r="A25">
        <v>24</v>
      </c>
      <c r="B25" t="s">
        <v>99</v>
      </c>
      <c r="C25" t="s">
        <v>106</v>
      </c>
      <c r="D25" t="s">
        <v>98</v>
      </c>
      <c r="E25" s="144" t="s">
        <v>73</v>
      </c>
      <c r="F25">
        <f t="shared" si="0"/>
        <v>1.9</v>
      </c>
      <c r="G25" s="144">
        <v>20100902</v>
      </c>
      <c r="H25" s="144">
        <v>16</v>
      </c>
      <c r="I25" s="144">
        <v>1.2837</v>
      </c>
      <c r="J25" s="144">
        <v>1.2776</v>
      </c>
      <c r="K25" s="134">
        <f t="shared" si="7"/>
        <v>1.9213331937156548</v>
      </c>
      <c r="L25" t="s">
        <v>110</v>
      </c>
      <c r="M25">
        <v>20100907</v>
      </c>
      <c r="N25">
        <v>8</v>
      </c>
      <c r="O25" s="144">
        <v>1.28637</v>
      </c>
      <c r="P25" s="141" t="s">
        <v>123</v>
      </c>
      <c r="Q25" t="str">
        <f t="shared" si="1"/>
        <v>勝ち</v>
      </c>
      <c r="R25">
        <f t="shared" si="8"/>
        <v>60.99999999999994</v>
      </c>
      <c r="S25" s="162">
        <f>VLOOKUP(G25,'[1]USDJPY'!$A$1:$D$2207,4,FALSE)</f>
        <v>84.54</v>
      </c>
      <c r="T25" s="162">
        <f>VLOOKUP(M25,'[1]USDJPY'!$A$1:$E$2207,5,FALSE)</f>
        <v>83.49</v>
      </c>
      <c r="U25" s="124">
        <f t="shared" si="2"/>
        <v>26.699999999999502</v>
      </c>
      <c r="V25" s="124">
        <f t="shared" si="9"/>
      </c>
      <c r="W25" s="124">
        <f>ROUNDDOWN(IF(U25="",T25*V25*F25,T25*U25*F25),0)</f>
        <v>4235</v>
      </c>
      <c r="X25" s="124">
        <f t="shared" si="3"/>
        <v>60.99999999999994</v>
      </c>
      <c r="Y25" s="124">
        <f t="shared" si="4"/>
        <v>9908.2</v>
      </c>
      <c r="Z25" s="124">
        <f t="shared" si="5"/>
        <v>251940</v>
      </c>
      <c r="AA25" s="125" t="s">
        <v>69</v>
      </c>
      <c r="AB25" s="124">
        <f t="shared" si="10"/>
        <v>0.4377049180327791</v>
      </c>
      <c r="AC25">
        <f t="shared" si="6"/>
        <v>1</v>
      </c>
    </row>
    <row r="26" spans="1:29" ht="13.5">
      <c r="A26">
        <v>25</v>
      </c>
      <c r="B26" t="s">
        <v>99</v>
      </c>
      <c r="C26" t="s">
        <v>106</v>
      </c>
      <c r="D26" t="s">
        <v>98</v>
      </c>
      <c r="E26" s="144" t="s">
        <v>73</v>
      </c>
      <c r="F26">
        <f t="shared" si="0"/>
        <v>2.2</v>
      </c>
      <c r="G26" s="144">
        <v>20100910</v>
      </c>
      <c r="H26" s="144">
        <v>20</v>
      </c>
      <c r="I26" s="144">
        <v>1.2737</v>
      </c>
      <c r="J26" s="144">
        <v>1.2685</v>
      </c>
      <c r="K26" s="134">
        <f t="shared" si="7"/>
        <v>2.2975696502667047</v>
      </c>
      <c r="L26" t="s">
        <v>110</v>
      </c>
      <c r="M26">
        <v>20100911</v>
      </c>
      <c r="N26">
        <v>4</v>
      </c>
      <c r="O26" s="144">
        <v>1.2685</v>
      </c>
      <c r="P26" s="141" t="s">
        <v>71</v>
      </c>
      <c r="Q26" t="str">
        <f t="shared" si="1"/>
        <v>負け</v>
      </c>
      <c r="R26">
        <f t="shared" si="8"/>
        <v>52.00000000000094</v>
      </c>
      <c r="S26" s="162">
        <f>VLOOKUP(G26,'[1]USDJPY'!$A$1:$D$2207,4,FALSE)</f>
        <v>84.35</v>
      </c>
      <c r="T26" s="162">
        <v>84.35</v>
      </c>
      <c r="U26" s="124">
        <f t="shared" si="2"/>
      </c>
      <c r="V26" s="124">
        <f t="shared" si="9"/>
        <v>-52.00000000000094</v>
      </c>
      <c r="W26" s="124">
        <f>ROUNDDOWN(IF(U26="",T26*V26*F26,T26*U26*F26),0)</f>
        <v>-9649</v>
      </c>
      <c r="X26" s="124">
        <f t="shared" si="3"/>
        <v>52.00000000000094</v>
      </c>
      <c r="Y26" s="124">
        <f t="shared" si="4"/>
        <v>10077.6</v>
      </c>
      <c r="Z26" s="124">
        <f t="shared" si="5"/>
        <v>242291</v>
      </c>
      <c r="AA26" s="125" t="s">
        <v>69</v>
      </c>
      <c r="AB26" s="124">
        <f t="shared" si="10"/>
        <v>-1</v>
      </c>
      <c r="AC26">
        <f t="shared" si="6"/>
        <v>1</v>
      </c>
    </row>
    <row r="27" spans="1:30" ht="13.5">
      <c r="A27">
        <v>26</v>
      </c>
      <c r="B27" t="s">
        <v>99</v>
      </c>
      <c r="C27" t="s">
        <v>106</v>
      </c>
      <c r="D27" t="s">
        <v>98</v>
      </c>
      <c r="E27" s="144" t="s">
        <v>73</v>
      </c>
      <c r="F27">
        <f t="shared" si="0"/>
        <v>5.6</v>
      </c>
      <c r="G27" s="144">
        <v>20100921</v>
      </c>
      <c r="H27" s="144">
        <v>4</v>
      </c>
      <c r="I27" s="144">
        <v>1.307</v>
      </c>
      <c r="J27" s="144">
        <v>1.305</v>
      </c>
      <c r="K27" s="134">
        <f t="shared" si="7"/>
        <v>5.65044309701492</v>
      </c>
      <c r="L27" t="s">
        <v>110</v>
      </c>
      <c r="M27">
        <v>20101008</v>
      </c>
      <c r="N27">
        <v>16</v>
      </c>
      <c r="O27" s="144">
        <v>1.38528</v>
      </c>
      <c r="P27" s="141" t="s">
        <v>85</v>
      </c>
      <c r="Q27" t="str">
        <f t="shared" si="1"/>
        <v>勝ち</v>
      </c>
      <c r="R27">
        <f t="shared" si="8"/>
        <v>20.000000000000018</v>
      </c>
      <c r="S27" s="162">
        <f>VLOOKUP(G27,'[1]USDJPY'!$A$1:$D$2207,4,FALSE)</f>
        <v>85.76</v>
      </c>
      <c r="T27" s="162">
        <f>VLOOKUP(M27,'[1]USDJPY'!$A$1:$E$2207,5,FALSE)</f>
        <v>81.73</v>
      </c>
      <c r="U27" s="124">
        <f t="shared" si="2"/>
        <v>782.8000000000013</v>
      </c>
      <c r="V27" s="124">
        <f t="shared" si="9"/>
      </c>
      <c r="W27" s="124">
        <f>ROUNDDOWN(IF(U27="",T27*V27*F27,T27*U27*F27),0)</f>
        <v>358278</v>
      </c>
      <c r="X27" s="124">
        <f t="shared" si="3"/>
        <v>20.000000000000018</v>
      </c>
      <c r="Y27" s="124">
        <f t="shared" si="4"/>
        <v>9691.64</v>
      </c>
      <c r="Z27" s="124">
        <f t="shared" si="5"/>
        <v>600569</v>
      </c>
      <c r="AA27" s="125" t="s">
        <v>69</v>
      </c>
      <c r="AB27" s="124">
        <f t="shared" si="10"/>
        <v>39.14000000000003</v>
      </c>
      <c r="AC27">
        <f t="shared" si="6"/>
        <v>1</v>
      </c>
      <c r="AD27">
        <f>Z26-17027</f>
        <v>225264</v>
      </c>
    </row>
    <row r="28" spans="1:29" ht="13.5">
      <c r="A28">
        <v>27</v>
      </c>
      <c r="B28" t="s">
        <v>99</v>
      </c>
      <c r="C28" t="s">
        <v>106</v>
      </c>
      <c r="D28" t="s">
        <v>98</v>
      </c>
      <c r="E28" s="144" t="s">
        <v>73</v>
      </c>
      <c r="F28">
        <f t="shared" si="0"/>
        <v>4.5</v>
      </c>
      <c r="G28" s="144">
        <v>20101013</v>
      </c>
      <c r="H28" s="144">
        <v>20</v>
      </c>
      <c r="I28" s="144">
        <v>1.3977</v>
      </c>
      <c r="J28" s="144">
        <v>1.3912</v>
      </c>
      <c r="K28" s="134">
        <f>Y28/S28/X28</f>
        <v>4.507634139247785</v>
      </c>
      <c r="L28" t="s">
        <v>110</v>
      </c>
      <c r="M28">
        <v>20101015</v>
      </c>
      <c r="N28">
        <v>20</v>
      </c>
      <c r="O28" s="144">
        <v>1.40044</v>
      </c>
      <c r="P28" s="141" t="s">
        <v>85</v>
      </c>
      <c r="Q28" t="str">
        <f>IF(P28="トレーリング","勝ち",IF(OR(P28="LC",P28="建て値前LC"),"負け","－"))</f>
        <v>勝ち</v>
      </c>
      <c r="R28">
        <f>ABS(I28-J28)*10000</f>
        <v>64.9999999999995</v>
      </c>
      <c r="S28" s="162">
        <f>VLOOKUP(G28,'[1]USDJPY'!$A$1:$D$2207,4,FALSE)</f>
        <v>81.99</v>
      </c>
      <c r="T28" s="162">
        <f>VLOOKUP(M28,'[1]USDJPY'!$A$1:$E$2207,5,FALSE)</f>
        <v>80.87</v>
      </c>
      <c r="U28" s="124">
        <f t="shared" si="2"/>
        <v>27.399999999999647</v>
      </c>
      <c r="V28" s="124">
        <f t="shared" si="9"/>
      </c>
      <c r="W28" s="124">
        <f>ROUNDDOWN(IF(U28="",T28*V28*F28,T28*U28*F28),0)</f>
        <v>9971</v>
      </c>
      <c r="X28" s="124">
        <f t="shared" si="3"/>
        <v>64.9999999999995</v>
      </c>
      <c r="Y28" s="124">
        <f t="shared" si="4"/>
        <v>24022.760000000002</v>
      </c>
      <c r="Z28" s="124">
        <f t="shared" si="5"/>
        <v>610540</v>
      </c>
      <c r="AA28" s="125" t="s">
        <v>69</v>
      </c>
      <c r="AB28" s="124">
        <f t="shared" si="10"/>
        <v>0.4215384615384593</v>
      </c>
      <c r="AC28">
        <f t="shared" si="6"/>
        <v>2</v>
      </c>
    </row>
    <row r="29" spans="1:29" ht="13.5">
      <c r="A29">
        <v>28</v>
      </c>
      <c r="B29" t="s">
        <v>99</v>
      </c>
      <c r="C29" t="s">
        <v>106</v>
      </c>
      <c r="D29" t="s">
        <v>98</v>
      </c>
      <c r="E29" s="144" t="s">
        <v>86</v>
      </c>
      <c r="F29">
        <f t="shared" si="0"/>
        <v>3.4</v>
      </c>
      <c r="G29" s="144">
        <v>20101019</v>
      </c>
      <c r="H29" s="144">
        <v>8</v>
      </c>
      <c r="I29" s="144">
        <v>1.3917</v>
      </c>
      <c r="J29" s="144">
        <v>1.4004</v>
      </c>
      <c r="K29" s="134">
        <f t="shared" si="7"/>
        <v>3.427030228018638</v>
      </c>
      <c r="L29" t="s">
        <v>110</v>
      </c>
      <c r="M29">
        <v>20101020</v>
      </c>
      <c r="N29">
        <v>16</v>
      </c>
      <c r="O29" s="144">
        <v>1.38296</v>
      </c>
      <c r="P29" s="141" t="s">
        <v>124</v>
      </c>
      <c r="Q29" t="str">
        <f t="shared" si="1"/>
        <v>勝ち</v>
      </c>
      <c r="R29">
        <f t="shared" si="8"/>
        <v>87.00000000000152</v>
      </c>
      <c r="S29" s="162">
        <f>VLOOKUP(G29,'[1]USDJPY'!$A$1:$D$2207,4,FALSE)</f>
        <v>81.91</v>
      </c>
      <c r="T29" s="162">
        <f>VLOOKUP(M29,'[1]USDJPY'!$A$1:$E$2207,5,FALSE)</f>
        <v>80.83</v>
      </c>
      <c r="U29" s="124">
        <f t="shared" si="2"/>
        <v>87.3999999999997</v>
      </c>
      <c r="V29" s="124">
        <f t="shared" si="9"/>
      </c>
      <c r="W29" s="124">
        <f>ROUNDDOWN(IF(U29="",T29*V29*F29,T29*U29*F29),0)</f>
        <v>24019</v>
      </c>
      <c r="X29" s="124">
        <f t="shared" si="3"/>
        <v>87.00000000000152</v>
      </c>
      <c r="Y29" s="124">
        <f t="shared" si="4"/>
        <v>24421.600000000002</v>
      </c>
      <c r="Z29" s="124">
        <f t="shared" si="5"/>
        <v>634559</v>
      </c>
      <c r="AA29" s="125" t="s">
        <v>69</v>
      </c>
      <c r="AB29" s="124">
        <f t="shared" si="10"/>
        <v>1.0045977011494043</v>
      </c>
      <c r="AC29">
        <f t="shared" si="6"/>
        <v>3</v>
      </c>
    </row>
    <row r="30" spans="1:29" ht="13.5">
      <c r="A30">
        <v>29</v>
      </c>
      <c r="B30" t="s">
        <v>99</v>
      </c>
      <c r="C30" t="s">
        <v>106</v>
      </c>
      <c r="D30" t="s">
        <v>98</v>
      </c>
      <c r="E30" s="144" t="s">
        <v>73</v>
      </c>
      <c r="F30">
        <f t="shared" si="0"/>
        <v>3.9</v>
      </c>
      <c r="G30" s="144">
        <v>20101029</v>
      </c>
      <c r="H30" s="144">
        <v>16</v>
      </c>
      <c r="I30" s="144">
        <v>1.3886</v>
      </c>
      <c r="J30" s="144">
        <v>1.3806</v>
      </c>
      <c r="K30" s="134">
        <f t="shared" si="7"/>
        <v>3.91364869865548</v>
      </c>
      <c r="L30" t="s">
        <v>110</v>
      </c>
      <c r="M30">
        <v>20101101</v>
      </c>
      <c r="N30">
        <v>18</v>
      </c>
      <c r="O30" s="144">
        <v>1.39413</v>
      </c>
      <c r="P30" s="141" t="s">
        <v>125</v>
      </c>
      <c r="Q30" t="str">
        <f t="shared" si="1"/>
        <v>勝ち</v>
      </c>
      <c r="R30">
        <f t="shared" si="8"/>
        <v>80.00000000000007</v>
      </c>
      <c r="S30" s="162">
        <f>VLOOKUP(G30,'[1]USDJPY'!$A$1:$D$2207,4,FALSE)</f>
        <v>81.07</v>
      </c>
      <c r="T30" s="162">
        <f>VLOOKUP(M30,'[1]USDJPY'!$A$1:$E$2207,5,FALSE)</f>
        <v>80.3</v>
      </c>
      <c r="U30" s="124">
        <f t="shared" si="2"/>
        <v>55.30000000000035</v>
      </c>
      <c r="V30" s="124">
        <f t="shared" si="9"/>
      </c>
      <c r="W30" s="124">
        <f>ROUNDDOWN(IF(U30="",T30*V30*F30,T30*U30*F30),0)</f>
        <v>17318</v>
      </c>
      <c r="X30" s="124">
        <f t="shared" si="3"/>
        <v>80.00000000000007</v>
      </c>
      <c r="Y30" s="124">
        <f t="shared" si="4"/>
        <v>25382.36</v>
      </c>
      <c r="Z30" s="124">
        <f t="shared" si="5"/>
        <v>651877</v>
      </c>
      <c r="AA30" s="125" t="s">
        <v>69</v>
      </c>
      <c r="AB30" s="124">
        <f t="shared" si="10"/>
        <v>0.6912500000000038</v>
      </c>
      <c r="AC30">
        <f t="shared" si="6"/>
        <v>4</v>
      </c>
    </row>
    <row r="31" spans="1:29" ht="13.5">
      <c r="A31">
        <v>30</v>
      </c>
      <c r="B31" t="s">
        <v>99</v>
      </c>
      <c r="C31" t="s">
        <v>106</v>
      </c>
      <c r="D31" t="s">
        <v>98</v>
      </c>
      <c r="E31" s="144" t="s">
        <v>86</v>
      </c>
      <c r="F31">
        <f t="shared" si="0"/>
        <v>9.5</v>
      </c>
      <c r="G31" s="144">
        <v>20101113</v>
      </c>
      <c r="H31" s="144">
        <v>4</v>
      </c>
      <c r="I31" s="144">
        <v>1.3678</v>
      </c>
      <c r="J31" s="144">
        <v>1.3711</v>
      </c>
      <c r="K31" s="134">
        <f t="shared" si="7"/>
        <v>9.50847099150325</v>
      </c>
      <c r="L31" t="s">
        <v>110</v>
      </c>
      <c r="M31">
        <v>20101118</v>
      </c>
      <c r="N31">
        <v>0</v>
      </c>
      <c r="O31" s="144">
        <v>1.35601</v>
      </c>
      <c r="P31" s="141" t="s">
        <v>126</v>
      </c>
      <c r="Q31" t="str">
        <f t="shared" si="1"/>
        <v>勝ち</v>
      </c>
      <c r="R31">
        <f t="shared" si="8"/>
        <v>33.00000000000081</v>
      </c>
      <c r="S31" s="162">
        <v>83.1</v>
      </c>
      <c r="T31" s="162">
        <f>VLOOKUP(M31,'[1]USDJPY'!$A$1:$E$2207,5,FALSE)</f>
        <v>83.1</v>
      </c>
      <c r="U31" s="124">
        <f t="shared" si="2"/>
        <v>117.89999999999966</v>
      </c>
      <c r="V31" s="124">
        <f t="shared" si="9"/>
      </c>
      <c r="W31" s="124">
        <f>ROUNDDOWN(IF(U31="",T31*V31*F31,T31*U31*F31),0)</f>
        <v>93076</v>
      </c>
      <c r="X31" s="124">
        <f t="shared" si="3"/>
        <v>33.00000000000081</v>
      </c>
      <c r="Y31" s="124">
        <f t="shared" si="4"/>
        <v>26075.08</v>
      </c>
      <c r="Z31" s="124">
        <f t="shared" si="5"/>
        <v>744953</v>
      </c>
      <c r="AA31" s="125" t="s">
        <v>69</v>
      </c>
      <c r="AB31" s="124">
        <f t="shared" si="10"/>
        <v>3.572727272727175</v>
      </c>
      <c r="AC31">
        <f t="shared" si="6"/>
        <v>5</v>
      </c>
    </row>
    <row r="32" spans="1:29" ht="13.5">
      <c r="A32">
        <v>31</v>
      </c>
      <c r="B32" t="s">
        <v>99</v>
      </c>
      <c r="C32" t="s">
        <v>106</v>
      </c>
      <c r="D32" t="s">
        <v>98</v>
      </c>
      <c r="E32" s="144" t="s">
        <v>73</v>
      </c>
      <c r="F32">
        <f t="shared" si="0"/>
        <v>5.6</v>
      </c>
      <c r="G32" s="144">
        <v>20101119</v>
      </c>
      <c r="H32" s="144">
        <v>0</v>
      </c>
      <c r="I32" s="144">
        <v>1.3647</v>
      </c>
      <c r="J32" s="144">
        <v>1.3584</v>
      </c>
      <c r="K32" s="134">
        <f t="shared" si="7"/>
        <v>5.655698095731601</v>
      </c>
      <c r="L32" t="s">
        <v>110</v>
      </c>
      <c r="M32">
        <v>20101122</v>
      </c>
      <c r="N32">
        <v>19</v>
      </c>
      <c r="O32" s="144">
        <v>1.37148</v>
      </c>
      <c r="P32" s="141" t="s">
        <v>127</v>
      </c>
      <c r="Q32" t="str">
        <f>IF(P32="トレーリング","勝ち",IF(OR(P32="LC",P32="建て値前LC"),"負け","－"))</f>
        <v>勝ち</v>
      </c>
      <c r="R32">
        <f t="shared" si="8"/>
        <v>62.99999999999972</v>
      </c>
      <c r="S32" s="162">
        <f>VLOOKUP(G32,'[1]USDJPY'!$A$1:$D$2207,4,FALSE)</f>
        <v>83.63</v>
      </c>
      <c r="T32" s="162">
        <f>VLOOKUP(M32,'[1]USDJPY'!$A$1:$E$2207,5,FALSE)</f>
        <v>83.23</v>
      </c>
      <c r="U32" s="124">
        <f t="shared" si="2"/>
        <v>67.80000000000008</v>
      </c>
      <c r="V32" s="124">
        <f t="shared" si="9"/>
      </c>
      <c r="W32" s="124">
        <f>ROUNDDOWN(IF(U32="",T32*V32*F32,T32*U32*F32),0)</f>
        <v>31600</v>
      </c>
      <c r="X32" s="124">
        <f t="shared" si="3"/>
        <v>62.99999999999972</v>
      </c>
      <c r="Y32" s="124">
        <f t="shared" si="4"/>
        <v>29798.12</v>
      </c>
      <c r="Z32" s="124">
        <f t="shared" si="5"/>
        <v>776553</v>
      </c>
      <c r="AA32" s="125" t="s">
        <v>69</v>
      </c>
      <c r="AB32" s="124">
        <f t="shared" si="10"/>
        <v>1.0761904761904821</v>
      </c>
      <c r="AC32">
        <f t="shared" si="6"/>
        <v>6</v>
      </c>
    </row>
    <row r="33" spans="1:29" ht="13.5">
      <c r="A33">
        <v>32</v>
      </c>
      <c r="B33" t="s">
        <v>99</v>
      </c>
      <c r="C33" t="s">
        <v>106</v>
      </c>
      <c r="D33" t="s">
        <v>98</v>
      </c>
      <c r="E33" s="144" t="s">
        <v>86</v>
      </c>
      <c r="F33">
        <f t="shared" si="0"/>
        <v>4.9</v>
      </c>
      <c r="G33" s="144">
        <v>20101129</v>
      </c>
      <c r="H33">
        <v>15</v>
      </c>
      <c r="I33" s="144">
        <v>1.3226</v>
      </c>
      <c r="J33" s="144">
        <v>1.3301</v>
      </c>
      <c r="K33" s="134">
        <f t="shared" si="7"/>
        <v>4.90887282209312</v>
      </c>
      <c r="L33" t="s">
        <v>110</v>
      </c>
      <c r="M33">
        <v>20101201</v>
      </c>
      <c r="N33">
        <v>16</v>
      </c>
      <c r="O33" s="144">
        <v>1.30483</v>
      </c>
      <c r="P33" s="141" t="s">
        <v>128</v>
      </c>
      <c r="Q33" t="str">
        <f t="shared" si="1"/>
        <v>勝ち</v>
      </c>
      <c r="R33">
        <f t="shared" si="8"/>
        <v>75.00000000000063</v>
      </c>
      <c r="S33" s="162">
        <f>VLOOKUP(G33,'[1]USDJPY'!$A$1:$D$2207,4,FALSE)</f>
        <v>84.37</v>
      </c>
      <c r="T33" s="162">
        <f>VLOOKUP(M33,'[1]USDJPY'!$A$1:$E$2207,5,FALSE)</f>
        <v>83.37</v>
      </c>
      <c r="U33" s="124">
        <f t="shared" si="2"/>
        <v>177.70000000000064</v>
      </c>
      <c r="V33" s="124">
        <f t="shared" si="9"/>
      </c>
      <c r="W33" s="124">
        <f>ROUNDDOWN(IF(U33="",T33*V33*F33,T33*U33*F33),0)</f>
        <v>72592</v>
      </c>
      <c r="X33" s="124">
        <f t="shared" si="3"/>
        <v>75.00000000000063</v>
      </c>
      <c r="Y33" s="124">
        <f t="shared" si="4"/>
        <v>31062.12</v>
      </c>
      <c r="Z33" s="124">
        <f t="shared" si="5"/>
        <v>849145</v>
      </c>
      <c r="AA33" s="125" t="s">
        <v>69</v>
      </c>
      <c r="AB33" s="124">
        <f t="shared" si="10"/>
        <v>2.369333333333322</v>
      </c>
      <c r="AC33">
        <f t="shared" si="6"/>
        <v>7</v>
      </c>
    </row>
    <row r="34" spans="1:29" ht="13.5">
      <c r="A34">
        <v>33</v>
      </c>
      <c r="B34" t="s">
        <v>99</v>
      </c>
      <c r="C34" t="s">
        <v>106</v>
      </c>
      <c r="D34" t="s">
        <v>98</v>
      </c>
      <c r="E34" s="144" t="s">
        <v>73</v>
      </c>
      <c r="F34">
        <f t="shared" si="0"/>
        <v>3</v>
      </c>
      <c r="G34" s="144">
        <v>20101202</v>
      </c>
      <c r="H34" s="144">
        <v>20</v>
      </c>
      <c r="I34" s="144">
        <v>1.3192</v>
      </c>
      <c r="J34" s="144">
        <v>1.306</v>
      </c>
      <c r="K34" s="134">
        <f>Y34/S34/X34</f>
        <v>3.0509445893605536</v>
      </c>
      <c r="L34" t="s">
        <v>110</v>
      </c>
      <c r="M34">
        <v>20101208</v>
      </c>
      <c r="N34">
        <v>4</v>
      </c>
      <c r="O34" s="144">
        <v>1.32456</v>
      </c>
      <c r="P34" s="141" t="s">
        <v>116</v>
      </c>
      <c r="Q34" t="str">
        <f aca="true" t="shared" si="11" ref="Q34:Q65">IF(P34="トレーリング","勝ち",IF(OR(P34="LC",P34="建て値前LC"),"負け","－"))</f>
        <v>勝ち</v>
      </c>
      <c r="R34">
        <f t="shared" si="8"/>
        <v>131.99999999999878</v>
      </c>
      <c r="S34" s="162">
        <f>VLOOKUP(G34,'[1]USDJPY'!$A$1:$D$2207,4,FALSE)</f>
        <v>84.34</v>
      </c>
      <c r="T34" s="162">
        <f>VLOOKUP(M34,'[1]USDJPY'!$A$1:$E$2207,5,FALSE)</f>
        <v>83.43</v>
      </c>
      <c r="U34" s="124">
        <f aca="true" t="shared" si="12" ref="U34:U65">IF(Q34="勝ち",ABS(O34-I34)*10000,"")</f>
        <v>53.600000000000314</v>
      </c>
      <c r="V34" s="124">
        <f t="shared" si="9"/>
      </c>
      <c r="W34" s="124">
        <f>ROUNDDOWN(IF(U34="",T34*V34*F34,T34*U34*F34),0)</f>
        <v>13415</v>
      </c>
      <c r="X34" s="124">
        <f aca="true" t="shared" si="13" ref="X34:X65">ABS(I34-J34)*10000</f>
        <v>131.99999999999878</v>
      </c>
      <c r="Y34" s="124">
        <f aca="true" t="shared" si="14" ref="Y34:Y65">$X$1*Z33</f>
        <v>33965.8</v>
      </c>
      <c r="Z34" s="124">
        <f t="shared" si="5"/>
        <v>862560</v>
      </c>
      <c r="AA34" s="125" t="s">
        <v>69</v>
      </c>
      <c r="AB34" s="124">
        <f aca="true" t="shared" si="15" ref="AB34:AB65">IF(V34="",U34/X34,V34/X34)</f>
        <v>0.4060606060606122</v>
      </c>
      <c r="AC34">
        <f aca="true" t="shared" si="16" ref="AC34:AC65">IF(Q34=Q33,AC33+1,1)</f>
        <v>8</v>
      </c>
    </row>
    <row r="35" spans="1:29" ht="13.5">
      <c r="A35">
        <v>34</v>
      </c>
      <c r="B35" t="s">
        <v>99</v>
      </c>
      <c r="C35" t="s">
        <v>106</v>
      </c>
      <c r="D35" t="s">
        <v>98</v>
      </c>
      <c r="E35" s="144" t="s">
        <v>86</v>
      </c>
      <c r="F35">
        <f t="shared" si="0"/>
        <v>10.2</v>
      </c>
      <c r="G35" s="144">
        <v>20101216</v>
      </c>
      <c r="H35" s="144">
        <v>20</v>
      </c>
      <c r="I35" s="144">
        <v>1.3222</v>
      </c>
      <c r="J35" s="144">
        <v>1.3262</v>
      </c>
      <c r="K35" s="134">
        <f t="shared" si="7"/>
        <v>10.217484008528777</v>
      </c>
      <c r="L35" t="s">
        <v>110</v>
      </c>
      <c r="M35">
        <f>G35</f>
        <v>20101216</v>
      </c>
      <c r="N35">
        <v>0</v>
      </c>
      <c r="O35" s="144">
        <v>1.3222</v>
      </c>
      <c r="P35" s="141" t="s">
        <v>129</v>
      </c>
      <c r="Q35" t="str">
        <f t="shared" si="11"/>
        <v>－</v>
      </c>
      <c r="R35">
        <f t="shared" si="8"/>
        <v>40.000000000000036</v>
      </c>
      <c r="S35" s="162">
        <f>VLOOKUP(G35,'[1]USDJPY'!$A$1:$D$2207,4,FALSE)</f>
        <v>84.42</v>
      </c>
      <c r="T35" s="162">
        <f>VLOOKUP(M35,'[1]USDJPY'!$A$1:$E$2207,5,FALSE)</f>
        <v>83.93</v>
      </c>
      <c r="U35" s="124">
        <f t="shared" si="12"/>
      </c>
      <c r="V35" s="124">
        <f t="shared" si="9"/>
        <v>0</v>
      </c>
      <c r="W35" s="124">
        <f>ROUNDDOWN(IF(U35="",T35*V35*F35,T35*U35*F35),0)</f>
        <v>0</v>
      </c>
      <c r="X35" s="124">
        <f t="shared" si="13"/>
        <v>40.000000000000036</v>
      </c>
      <c r="Y35" s="124">
        <f t="shared" si="14"/>
        <v>34502.4</v>
      </c>
      <c r="Z35" s="124">
        <f t="shared" si="5"/>
        <v>862560</v>
      </c>
      <c r="AA35" s="125" t="s">
        <v>69</v>
      </c>
      <c r="AB35" s="124">
        <f t="shared" si="15"/>
        <v>0</v>
      </c>
      <c r="AC35">
        <f t="shared" si="16"/>
        <v>1</v>
      </c>
    </row>
    <row r="36" spans="1:29" ht="13.5">
      <c r="A36">
        <v>35</v>
      </c>
      <c r="B36" t="s">
        <v>99</v>
      </c>
      <c r="C36" t="s">
        <v>106</v>
      </c>
      <c r="D36" t="s">
        <v>98</v>
      </c>
      <c r="E36" s="144" t="s">
        <v>86</v>
      </c>
      <c r="F36">
        <f t="shared" si="0"/>
        <v>8.3</v>
      </c>
      <c r="G36" s="144">
        <v>20101221</v>
      </c>
      <c r="H36" s="144">
        <v>20</v>
      </c>
      <c r="I36" s="144">
        <v>1.3142</v>
      </c>
      <c r="J36" s="144">
        <v>1.3191</v>
      </c>
      <c r="K36" s="134">
        <f t="shared" si="7"/>
        <v>8.395500324846925</v>
      </c>
      <c r="L36" t="s">
        <v>110</v>
      </c>
      <c r="M36">
        <v>20101222</v>
      </c>
      <c r="N36">
        <v>12</v>
      </c>
      <c r="O36" s="144">
        <v>1.3142</v>
      </c>
      <c r="P36" s="141" t="s">
        <v>130</v>
      </c>
      <c r="Q36" t="str">
        <f t="shared" si="11"/>
        <v>－</v>
      </c>
      <c r="R36">
        <f t="shared" si="8"/>
        <v>48.99999999999905</v>
      </c>
      <c r="S36" s="162">
        <f>VLOOKUP(G36,'[1]USDJPY'!$A$1:$D$2207,4,FALSE)</f>
        <v>83.87</v>
      </c>
      <c r="T36" s="162">
        <f>VLOOKUP(M36,'[1]USDJPY'!$A$1:$E$2207,5,FALSE)</f>
        <v>83.41</v>
      </c>
      <c r="U36" s="124">
        <f t="shared" si="12"/>
      </c>
      <c r="V36" s="124">
        <f t="shared" si="9"/>
        <v>0</v>
      </c>
      <c r="W36" s="124">
        <f>ROUNDDOWN(IF(U36="",T36*V36*F36,T36*U36*F36),0)</f>
        <v>0</v>
      </c>
      <c r="X36" s="124">
        <f t="shared" si="13"/>
        <v>48.99999999999905</v>
      </c>
      <c r="Y36" s="124">
        <f t="shared" si="14"/>
        <v>34502.4</v>
      </c>
      <c r="Z36" s="124">
        <f aca="true" t="shared" si="17" ref="Z36:Z65">Z35+W36</f>
        <v>862560</v>
      </c>
      <c r="AA36" s="125" t="s">
        <v>69</v>
      </c>
      <c r="AB36" s="124">
        <f t="shared" si="15"/>
        <v>0</v>
      </c>
      <c r="AC36">
        <f t="shared" si="16"/>
        <v>2</v>
      </c>
    </row>
    <row r="37" spans="1:29" ht="13.5">
      <c r="A37">
        <v>36</v>
      </c>
      <c r="B37" t="s">
        <v>99</v>
      </c>
      <c r="C37" t="s">
        <v>106</v>
      </c>
      <c r="D37" t="s">
        <v>98</v>
      </c>
      <c r="E37" s="144" t="s">
        <v>86</v>
      </c>
      <c r="F37">
        <f t="shared" si="0"/>
        <v>6.9</v>
      </c>
      <c r="G37" s="144">
        <v>20101222</v>
      </c>
      <c r="H37" s="144">
        <v>16</v>
      </c>
      <c r="I37" s="144">
        <v>1.3122</v>
      </c>
      <c r="J37" s="144">
        <v>1.3181</v>
      </c>
      <c r="K37" s="134">
        <f t="shared" si="7"/>
        <v>6.975861155647912</v>
      </c>
      <c r="L37" t="s">
        <v>110</v>
      </c>
      <c r="M37">
        <v>20101223</v>
      </c>
      <c r="N37">
        <v>12</v>
      </c>
      <c r="O37" s="144">
        <v>1.3122</v>
      </c>
      <c r="P37" s="141" t="s">
        <v>105</v>
      </c>
      <c r="Q37" t="str">
        <f t="shared" si="11"/>
        <v>－</v>
      </c>
      <c r="R37">
        <f t="shared" si="8"/>
        <v>59.00000000000016</v>
      </c>
      <c r="S37" s="162">
        <f>VLOOKUP(G37,'[1]USDJPY'!$A$1:$D$2207,4,FALSE)</f>
        <v>83.83</v>
      </c>
      <c r="T37" s="162">
        <f>VLOOKUP(M37,'[1]USDJPY'!$A$1:$E$2207,5,FALSE)</f>
        <v>82.86</v>
      </c>
      <c r="U37" s="124">
        <f t="shared" si="12"/>
      </c>
      <c r="V37" s="124">
        <f t="shared" si="9"/>
        <v>0</v>
      </c>
      <c r="W37" s="124">
        <f>ROUNDDOWN(IF(U37="",T37*V37*F37,T37*U37*F37),0)</f>
        <v>0</v>
      </c>
      <c r="X37" s="124">
        <f t="shared" si="13"/>
        <v>59.00000000000016</v>
      </c>
      <c r="Y37" s="124">
        <f t="shared" si="14"/>
        <v>34502.4</v>
      </c>
      <c r="Z37" s="124">
        <f t="shared" si="17"/>
        <v>862560</v>
      </c>
      <c r="AA37" s="125" t="s">
        <v>69</v>
      </c>
      <c r="AB37" s="124">
        <f t="shared" si="15"/>
        <v>0</v>
      </c>
      <c r="AC37">
        <f t="shared" si="16"/>
        <v>3</v>
      </c>
    </row>
    <row r="38" spans="1:29" ht="13.5">
      <c r="A38">
        <v>37</v>
      </c>
      <c r="B38" t="s">
        <v>99</v>
      </c>
      <c r="C38" t="s">
        <v>106</v>
      </c>
      <c r="D38" t="s">
        <v>98</v>
      </c>
      <c r="E38" s="144" t="s">
        <v>73</v>
      </c>
      <c r="F38">
        <f t="shared" si="0"/>
        <v>9.2</v>
      </c>
      <c r="G38" s="144">
        <v>20101227</v>
      </c>
      <c r="H38" s="144">
        <v>7</v>
      </c>
      <c r="I38" s="144">
        <v>1.3117</v>
      </c>
      <c r="J38" s="144">
        <v>1.3072</v>
      </c>
      <c r="K38" s="134">
        <f t="shared" si="7"/>
        <v>9.242044358726748</v>
      </c>
      <c r="L38" t="s">
        <v>110</v>
      </c>
      <c r="M38">
        <v>20101228</v>
      </c>
      <c r="N38">
        <v>20</v>
      </c>
      <c r="O38" s="144">
        <v>1.31704</v>
      </c>
      <c r="P38" s="141" t="s">
        <v>131</v>
      </c>
      <c r="Q38" t="str">
        <f t="shared" si="11"/>
        <v>勝ち</v>
      </c>
      <c r="R38">
        <f t="shared" si="8"/>
        <v>45.000000000001705</v>
      </c>
      <c r="S38" s="162">
        <f>VLOOKUP(G38,'[1]USDJPY'!$A$1:$D$2207,4,FALSE)</f>
        <v>82.96</v>
      </c>
      <c r="T38" s="162">
        <f>VLOOKUP(M38,'[1]USDJPY'!$A$1:$E$2207,5,FALSE)</f>
        <v>81.8</v>
      </c>
      <c r="U38" s="124">
        <f t="shared" si="12"/>
        <v>53.399999999999004</v>
      </c>
      <c r="V38" s="124">
        <f t="shared" si="9"/>
      </c>
      <c r="W38" s="124">
        <f>ROUNDDOWN(IF(U38="",T38*V38*F38,T38*U38*F38),0)</f>
        <v>40186</v>
      </c>
      <c r="X38" s="124">
        <f t="shared" si="13"/>
        <v>45.000000000001705</v>
      </c>
      <c r="Y38" s="124">
        <f t="shared" si="14"/>
        <v>34502.4</v>
      </c>
      <c r="Z38" s="124">
        <f t="shared" si="17"/>
        <v>902746</v>
      </c>
      <c r="AA38" s="125" t="s">
        <v>69</v>
      </c>
      <c r="AB38" s="124">
        <f t="shared" si="15"/>
        <v>1.1866666666665995</v>
      </c>
      <c r="AC38">
        <f t="shared" si="16"/>
        <v>1</v>
      </c>
    </row>
    <row r="39" spans="1:29" ht="13.5">
      <c r="A39">
        <v>38</v>
      </c>
      <c r="B39" t="s">
        <v>99</v>
      </c>
      <c r="C39" t="s">
        <v>106</v>
      </c>
      <c r="D39" t="s">
        <v>98</v>
      </c>
      <c r="E39" s="144" t="s">
        <v>86</v>
      </c>
      <c r="F39">
        <f t="shared" si="0"/>
        <v>6.2</v>
      </c>
      <c r="G39" s="144">
        <v>20110111</v>
      </c>
      <c r="H39" s="144">
        <v>20</v>
      </c>
      <c r="I39" s="144">
        <v>1.2913</v>
      </c>
      <c r="J39" s="144">
        <v>1.2982</v>
      </c>
      <c r="K39" s="134">
        <f t="shared" si="7"/>
        <v>6.270441103435705</v>
      </c>
      <c r="L39" t="s">
        <v>110</v>
      </c>
      <c r="M39">
        <f>G39</f>
        <v>20110111</v>
      </c>
      <c r="N39">
        <v>24</v>
      </c>
      <c r="O39" s="144">
        <v>1.2982</v>
      </c>
      <c r="P39" s="141" t="s">
        <v>133</v>
      </c>
      <c r="Q39" t="str">
        <f t="shared" si="11"/>
        <v>負け</v>
      </c>
      <c r="R39">
        <f t="shared" si="8"/>
        <v>69.00000000000128</v>
      </c>
      <c r="S39" s="162">
        <f>VLOOKUP(G39,'[1]USDJPY'!$A$1:$D$2207,4,FALSE)</f>
        <v>83.46</v>
      </c>
      <c r="T39" s="162">
        <f>VLOOKUP(M39,'[1]USDJPY'!$A$1:$E$2207,5,FALSE)</f>
        <v>82.68</v>
      </c>
      <c r="U39" s="124">
        <f t="shared" si="12"/>
      </c>
      <c r="V39" s="124">
        <f t="shared" si="9"/>
        <v>-69.00000000000128</v>
      </c>
      <c r="W39" s="124">
        <f>ROUNDDOWN(IF(U39="",T39*V39*F39,T39*U39*F39),0)</f>
        <v>-35370</v>
      </c>
      <c r="X39" s="124">
        <f t="shared" si="13"/>
        <v>69.00000000000128</v>
      </c>
      <c r="Y39" s="124">
        <f t="shared" si="14"/>
        <v>36109.840000000004</v>
      </c>
      <c r="Z39" s="124">
        <f t="shared" si="17"/>
        <v>867376</v>
      </c>
      <c r="AA39" s="125" t="s">
        <v>69</v>
      </c>
      <c r="AB39" s="124">
        <f t="shared" si="15"/>
        <v>-1</v>
      </c>
      <c r="AC39">
        <f t="shared" si="16"/>
        <v>1</v>
      </c>
    </row>
    <row r="40" spans="1:29" ht="13.5">
      <c r="A40">
        <v>39</v>
      </c>
      <c r="B40" t="s">
        <v>99</v>
      </c>
      <c r="C40" t="s">
        <v>132</v>
      </c>
      <c r="D40" t="s">
        <v>98</v>
      </c>
      <c r="E40" s="144" t="s">
        <v>73</v>
      </c>
      <c r="F40">
        <f t="shared" si="0"/>
        <v>5.2</v>
      </c>
      <c r="G40" s="144">
        <v>20110121</v>
      </c>
      <c r="H40" s="144">
        <v>0</v>
      </c>
      <c r="I40" s="144">
        <v>1.3475</v>
      </c>
      <c r="J40" s="144">
        <v>1.3395</v>
      </c>
      <c r="K40" s="134">
        <f t="shared" si="7"/>
        <v>5.219496931038628</v>
      </c>
      <c r="L40" t="s">
        <v>110</v>
      </c>
      <c r="M40">
        <v>20110127</v>
      </c>
      <c r="N40">
        <v>16</v>
      </c>
      <c r="O40" s="144">
        <v>1.36364</v>
      </c>
      <c r="P40" s="141" t="s">
        <v>134</v>
      </c>
      <c r="Q40" t="str">
        <f t="shared" si="11"/>
        <v>勝ち</v>
      </c>
      <c r="R40">
        <f t="shared" si="8"/>
        <v>80.00000000000007</v>
      </c>
      <c r="S40" s="162">
        <f>VLOOKUP(G40,'[1]USDJPY'!$A$1:$D$2207,4,FALSE)</f>
        <v>83.09</v>
      </c>
      <c r="T40" s="162">
        <f>VLOOKUP(M40,'[1]USDJPY'!$A$1:$E$2207,5,FALSE)</f>
        <v>82.01</v>
      </c>
      <c r="U40" s="124">
        <f t="shared" si="12"/>
        <v>161.40000000000043</v>
      </c>
      <c r="V40" s="124">
        <f t="shared" si="9"/>
      </c>
      <c r="W40" s="124">
        <f>ROUNDDOWN(IF(U40="",T40*V40*F40,T40*U40*F40),0)</f>
        <v>68829</v>
      </c>
      <c r="X40" s="124">
        <f t="shared" si="13"/>
        <v>80.00000000000007</v>
      </c>
      <c r="Y40" s="124">
        <f t="shared" si="14"/>
        <v>34695.04</v>
      </c>
      <c r="Z40" s="124">
        <f t="shared" si="17"/>
        <v>936205</v>
      </c>
      <c r="AA40" s="125" t="s">
        <v>69</v>
      </c>
      <c r="AB40" s="124">
        <f t="shared" si="15"/>
        <v>2.0175000000000036</v>
      </c>
      <c r="AC40">
        <f t="shared" si="16"/>
        <v>1</v>
      </c>
    </row>
    <row r="41" spans="1:29" ht="13.5">
      <c r="A41">
        <v>40</v>
      </c>
      <c r="B41" t="s">
        <v>99</v>
      </c>
      <c r="C41" t="s">
        <v>106</v>
      </c>
      <c r="D41" t="s">
        <v>98</v>
      </c>
      <c r="E41" s="144" t="s">
        <v>73</v>
      </c>
      <c r="F41">
        <f t="shared" si="0"/>
        <v>18.2</v>
      </c>
      <c r="G41" s="144">
        <v>20110203</v>
      </c>
      <c r="H41" s="144">
        <v>12</v>
      </c>
      <c r="I41" s="144">
        <v>1.3808</v>
      </c>
      <c r="J41" s="144">
        <v>1.3783</v>
      </c>
      <c r="K41" s="134">
        <f t="shared" si="7"/>
        <v>18.260733877849958</v>
      </c>
      <c r="L41" t="s">
        <v>110</v>
      </c>
      <c r="M41">
        <f>G41</f>
        <v>20110203</v>
      </c>
      <c r="N41">
        <v>16</v>
      </c>
      <c r="O41" s="144">
        <v>1.3783</v>
      </c>
      <c r="P41" s="141" t="s">
        <v>71</v>
      </c>
      <c r="Q41" t="str">
        <f t="shared" si="11"/>
        <v>負け</v>
      </c>
      <c r="R41">
        <f t="shared" si="8"/>
        <v>24.999999999999467</v>
      </c>
      <c r="S41" s="162">
        <f>VLOOKUP(G41,'[1]USDJPY'!$A$1:$D$2207,4,FALSE)</f>
        <v>82.03</v>
      </c>
      <c r="T41" s="162">
        <f>VLOOKUP(M41,'[1]USDJPY'!$A$1:$E$2207,5,FALSE)</f>
        <v>81.41</v>
      </c>
      <c r="U41" s="124">
        <f t="shared" si="12"/>
      </c>
      <c r="V41" s="124">
        <f t="shared" si="9"/>
        <v>-24.999999999999467</v>
      </c>
      <c r="W41" s="124">
        <f>ROUNDDOWN(IF(U41="",T41*V41*F41,T41*U41*F41),0)</f>
        <v>-37041</v>
      </c>
      <c r="X41" s="124">
        <f t="shared" si="13"/>
        <v>24.999999999999467</v>
      </c>
      <c r="Y41" s="124">
        <f t="shared" si="14"/>
        <v>37448.200000000004</v>
      </c>
      <c r="Z41" s="124">
        <f t="shared" si="17"/>
        <v>899164</v>
      </c>
      <c r="AA41" s="125" t="s">
        <v>69</v>
      </c>
      <c r="AB41" s="124">
        <f t="shared" si="15"/>
        <v>-1</v>
      </c>
      <c r="AC41">
        <f t="shared" si="16"/>
        <v>1</v>
      </c>
    </row>
    <row r="42" spans="1:29" ht="13.5">
      <c r="A42">
        <v>41</v>
      </c>
      <c r="B42" t="s">
        <v>99</v>
      </c>
      <c r="C42" t="s">
        <v>106</v>
      </c>
      <c r="D42" t="s">
        <v>98</v>
      </c>
      <c r="E42" s="144" t="s">
        <v>73</v>
      </c>
      <c r="F42">
        <f t="shared" si="0"/>
        <v>9.7</v>
      </c>
      <c r="G42" s="144">
        <v>20110216</v>
      </c>
      <c r="H42" s="144">
        <v>0</v>
      </c>
      <c r="I42" s="144">
        <v>1.3524</v>
      </c>
      <c r="J42" s="144">
        <v>1.348</v>
      </c>
      <c r="K42" s="134">
        <f t="shared" si="7"/>
        <v>9.73584823942146</v>
      </c>
      <c r="L42" t="s">
        <v>110</v>
      </c>
      <c r="M42">
        <f>G42</f>
        <v>20110216</v>
      </c>
      <c r="N42">
        <v>16</v>
      </c>
      <c r="O42" s="144">
        <v>1.3524</v>
      </c>
      <c r="P42" s="141" t="s">
        <v>105</v>
      </c>
      <c r="Q42" t="str">
        <f t="shared" si="11"/>
        <v>－</v>
      </c>
      <c r="R42">
        <f t="shared" si="8"/>
        <v>43.999999999999595</v>
      </c>
      <c r="S42" s="162">
        <f>VLOOKUP(G42,'[1]USDJPY'!$A$1:$D$2207,4,FALSE)</f>
        <v>83.96</v>
      </c>
      <c r="T42" s="162">
        <f>VLOOKUP(M42,'[1]USDJPY'!$A$1:$E$2207,5,FALSE)</f>
        <v>83.49</v>
      </c>
      <c r="U42" s="124">
        <f t="shared" si="12"/>
      </c>
      <c r="V42" s="124">
        <f t="shared" si="9"/>
        <v>0</v>
      </c>
      <c r="W42" s="124">
        <f>ROUNDDOWN(IF(U42="",T42*V42*F42,T42*U42*F42),0)</f>
        <v>0</v>
      </c>
      <c r="X42" s="124">
        <f t="shared" si="13"/>
        <v>43.999999999999595</v>
      </c>
      <c r="Y42" s="124">
        <f t="shared" si="14"/>
        <v>35966.56</v>
      </c>
      <c r="Z42" s="124">
        <f t="shared" si="17"/>
        <v>899164</v>
      </c>
      <c r="AA42" s="125" t="s">
        <v>69</v>
      </c>
      <c r="AB42" s="124">
        <f t="shared" si="15"/>
        <v>0</v>
      </c>
      <c r="AC42">
        <f t="shared" si="16"/>
        <v>1</v>
      </c>
    </row>
    <row r="43" spans="1:29" ht="13.5">
      <c r="A43">
        <v>42</v>
      </c>
      <c r="B43" t="s">
        <v>99</v>
      </c>
      <c r="C43" t="s">
        <v>106</v>
      </c>
      <c r="D43" t="s">
        <v>98</v>
      </c>
      <c r="E43" s="144" t="s">
        <v>73</v>
      </c>
      <c r="F43">
        <f t="shared" si="0"/>
        <v>8</v>
      </c>
      <c r="G43" s="144">
        <v>20110224</v>
      </c>
      <c r="H43" s="144">
        <v>20</v>
      </c>
      <c r="I43" s="144">
        <v>1.3803</v>
      </c>
      <c r="J43" s="144">
        <v>1.3749</v>
      </c>
      <c r="K43" s="134">
        <f t="shared" si="7"/>
        <v>8.071345218218598</v>
      </c>
      <c r="L43" t="s">
        <v>110</v>
      </c>
      <c r="M43">
        <v>20110225</v>
      </c>
      <c r="N43">
        <v>16</v>
      </c>
      <c r="O43" s="144">
        <v>1.3803</v>
      </c>
      <c r="P43" s="141" t="s">
        <v>135</v>
      </c>
      <c r="Q43" t="str">
        <f t="shared" si="11"/>
        <v>－</v>
      </c>
      <c r="R43">
        <f t="shared" si="8"/>
        <v>54.00000000000071</v>
      </c>
      <c r="S43" s="162">
        <f>VLOOKUP(G43,'[1]USDJPY'!$A$1:$D$2207,4,FALSE)</f>
        <v>82.52</v>
      </c>
      <c r="T43" s="162">
        <f>VLOOKUP(M43,'[1]USDJPY'!$A$1:$E$2207,5,FALSE)</f>
        <v>81.65</v>
      </c>
      <c r="U43" s="124">
        <f t="shared" si="12"/>
      </c>
      <c r="V43" s="124">
        <f t="shared" si="9"/>
        <v>0</v>
      </c>
      <c r="W43" s="124">
        <f>ROUNDDOWN(IF(U43="",T43*V43*F43,T43*U43*F43),0)</f>
        <v>0</v>
      </c>
      <c r="X43" s="124">
        <f t="shared" si="13"/>
        <v>54.00000000000071</v>
      </c>
      <c r="Y43" s="124">
        <f t="shared" si="14"/>
        <v>35966.56</v>
      </c>
      <c r="Z43" s="124">
        <f t="shared" si="17"/>
        <v>899164</v>
      </c>
      <c r="AA43" s="125" t="s">
        <v>69</v>
      </c>
      <c r="AB43" s="124">
        <f t="shared" si="15"/>
        <v>0</v>
      </c>
      <c r="AC43">
        <f t="shared" si="16"/>
        <v>2</v>
      </c>
    </row>
    <row r="44" spans="1:29" ht="13.5">
      <c r="A44">
        <v>43</v>
      </c>
      <c r="B44" t="s">
        <v>99</v>
      </c>
      <c r="C44" t="s">
        <v>106</v>
      </c>
      <c r="D44" t="s">
        <v>98</v>
      </c>
      <c r="E44" s="144" t="s">
        <v>73</v>
      </c>
      <c r="F44">
        <f t="shared" si="0"/>
        <v>10.9</v>
      </c>
      <c r="G44" s="144">
        <v>20110301</v>
      </c>
      <c r="H44" s="144">
        <v>20</v>
      </c>
      <c r="I44" s="144">
        <v>1.3845</v>
      </c>
      <c r="J44" s="144">
        <v>1.3805</v>
      </c>
      <c r="K44" s="134">
        <f t="shared" si="7"/>
        <v>10.93740420873372</v>
      </c>
      <c r="L44" t="s">
        <v>110</v>
      </c>
      <c r="M44">
        <f>G44</f>
        <v>20110301</v>
      </c>
      <c r="N44">
        <v>24</v>
      </c>
      <c r="O44" s="144">
        <v>1.3805</v>
      </c>
      <c r="P44" s="141" t="s">
        <v>136</v>
      </c>
      <c r="Q44" t="str">
        <f t="shared" si="11"/>
        <v>負け</v>
      </c>
      <c r="R44">
        <f t="shared" si="8"/>
        <v>40.000000000000036</v>
      </c>
      <c r="S44" s="162">
        <f>VLOOKUP(G44,'[1]USDJPY'!$A$1:$D$2207,4,FALSE)</f>
        <v>82.21</v>
      </c>
      <c r="T44" s="162">
        <f>VLOOKUP(M44,'[1]USDJPY'!$A$1:$E$2207,5,FALSE)</f>
        <v>81.73</v>
      </c>
      <c r="U44" s="124">
        <f t="shared" si="12"/>
      </c>
      <c r="V44" s="124">
        <f t="shared" si="9"/>
        <v>-40.000000000000036</v>
      </c>
      <c r="W44" s="124">
        <f>ROUNDDOWN(IF(U44="",T44*V44*F44,T44*U44*F44),0)</f>
        <v>-35634</v>
      </c>
      <c r="X44" s="124">
        <f t="shared" si="13"/>
        <v>40.000000000000036</v>
      </c>
      <c r="Y44" s="124">
        <f t="shared" si="14"/>
        <v>35966.56</v>
      </c>
      <c r="Z44" s="124">
        <f t="shared" si="17"/>
        <v>863530</v>
      </c>
      <c r="AA44" s="125" t="s">
        <v>69</v>
      </c>
      <c r="AB44" s="124">
        <f t="shared" si="15"/>
        <v>-1</v>
      </c>
      <c r="AC44">
        <f t="shared" si="16"/>
        <v>1</v>
      </c>
    </row>
    <row r="45" spans="1:29" ht="13.5">
      <c r="A45">
        <v>44</v>
      </c>
      <c r="B45" t="s">
        <v>99</v>
      </c>
      <c r="C45" t="s">
        <v>106</v>
      </c>
      <c r="D45" t="s">
        <v>98</v>
      </c>
      <c r="E45" s="144" t="s">
        <v>73</v>
      </c>
      <c r="F45">
        <f t="shared" si="0"/>
        <v>9.5</v>
      </c>
      <c r="G45" s="144">
        <v>20110303</v>
      </c>
      <c r="H45" s="144">
        <v>16</v>
      </c>
      <c r="I45" s="144">
        <v>1.3876</v>
      </c>
      <c r="J45" s="144">
        <v>1.3832</v>
      </c>
      <c r="K45" s="134">
        <f t="shared" si="7"/>
        <v>9.514328841683188</v>
      </c>
      <c r="L45" t="s">
        <v>110</v>
      </c>
      <c r="M45">
        <v>20110308</v>
      </c>
      <c r="N45">
        <v>0</v>
      </c>
      <c r="O45" s="144">
        <v>1.39501</v>
      </c>
      <c r="P45" s="141" t="s">
        <v>85</v>
      </c>
      <c r="Q45" t="str">
        <f t="shared" si="11"/>
        <v>勝ち</v>
      </c>
      <c r="R45">
        <f t="shared" si="8"/>
        <v>43.999999999999595</v>
      </c>
      <c r="S45" s="162">
        <f>VLOOKUP(G45,'[1]USDJPY'!$A$1:$D$2207,4,FALSE)</f>
        <v>82.51</v>
      </c>
      <c r="T45" s="162">
        <f>VLOOKUP(M45,'[1]USDJPY'!$A$1:$E$2207,5,FALSE)</f>
        <v>82.2</v>
      </c>
      <c r="U45" s="124">
        <f t="shared" si="12"/>
        <v>74.10000000000139</v>
      </c>
      <c r="V45" s="124">
        <f t="shared" si="9"/>
      </c>
      <c r="W45" s="124">
        <f>ROUNDDOWN(IF(U45="",T45*V45*F45,T45*U45*F45),0)</f>
        <v>57864</v>
      </c>
      <c r="X45" s="124">
        <f t="shared" si="13"/>
        <v>43.999999999999595</v>
      </c>
      <c r="Y45" s="124">
        <f t="shared" si="14"/>
        <v>34541.2</v>
      </c>
      <c r="Z45" s="124">
        <f t="shared" si="17"/>
        <v>921394</v>
      </c>
      <c r="AA45" s="125" t="s">
        <v>69</v>
      </c>
      <c r="AB45" s="124">
        <f t="shared" si="15"/>
        <v>1.6840909090909562</v>
      </c>
      <c r="AC45">
        <f t="shared" si="16"/>
        <v>1</v>
      </c>
    </row>
    <row r="46" spans="1:29" ht="13.5">
      <c r="A46">
        <v>45</v>
      </c>
      <c r="B46" t="s">
        <v>99</v>
      </c>
      <c r="C46" t="s">
        <v>106</v>
      </c>
      <c r="D46" t="s">
        <v>98</v>
      </c>
      <c r="E46" s="144" t="s">
        <v>86</v>
      </c>
      <c r="F46">
        <f t="shared" si="0"/>
        <v>6.9</v>
      </c>
      <c r="G46" s="144">
        <v>20110316</v>
      </c>
      <c r="H46" s="144">
        <v>20</v>
      </c>
      <c r="I46" s="144">
        <v>1.3911</v>
      </c>
      <c r="J46" s="144">
        <v>1.3976</v>
      </c>
      <c r="K46" s="134">
        <f t="shared" si="7"/>
        <v>6.988066210348739</v>
      </c>
      <c r="L46" t="s">
        <v>110</v>
      </c>
      <c r="M46">
        <f>G46</f>
        <v>20110316</v>
      </c>
      <c r="N46">
        <v>24</v>
      </c>
      <c r="O46" s="144">
        <v>1.3911</v>
      </c>
      <c r="P46" s="141" t="s">
        <v>137</v>
      </c>
      <c r="Q46" t="str">
        <f t="shared" si="11"/>
        <v>勝ち</v>
      </c>
      <c r="R46">
        <f t="shared" si="8"/>
        <v>64.9999999999995</v>
      </c>
      <c r="S46" s="162">
        <f>VLOOKUP(G46,'[1]USDJPY'!$A$1:$D$2207,4,FALSE)</f>
        <v>81.14</v>
      </c>
      <c r="T46" s="162">
        <f>VLOOKUP(M46,'[1]USDJPY'!$A$1:$E$2207,5,FALSE)</f>
        <v>79.58</v>
      </c>
      <c r="U46" s="124">
        <f t="shared" si="12"/>
        <v>0</v>
      </c>
      <c r="V46" s="124">
        <f t="shared" si="9"/>
      </c>
      <c r="W46" s="124">
        <f>ROUNDDOWN(IF(U46="",T46*V46*F46,T46*U46*F46),0)</f>
        <v>0</v>
      </c>
      <c r="X46" s="124">
        <f t="shared" si="13"/>
        <v>64.9999999999995</v>
      </c>
      <c r="Y46" s="124">
        <f t="shared" si="14"/>
        <v>36855.76</v>
      </c>
      <c r="Z46" s="124">
        <f t="shared" si="17"/>
        <v>921394</v>
      </c>
      <c r="AA46" s="125" t="s">
        <v>69</v>
      </c>
      <c r="AB46" s="124">
        <f t="shared" si="15"/>
        <v>0</v>
      </c>
      <c r="AC46">
        <f t="shared" si="16"/>
        <v>2</v>
      </c>
    </row>
    <row r="47" spans="1:29" ht="13.5">
      <c r="A47">
        <v>46</v>
      </c>
      <c r="B47" t="s">
        <v>99</v>
      </c>
      <c r="C47" t="s">
        <v>106</v>
      </c>
      <c r="D47" t="s">
        <v>98</v>
      </c>
      <c r="E47" s="139" t="s">
        <v>86</v>
      </c>
      <c r="F47">
        <f t="shared" si="0"/>
        <v>5.6</v>
      </c>
      <c r="G47" s="139">
        <v>20110317</v>
      </c>
      <c r="H47" s="144">
        <v>4</v>
      </c>
      <c r="I47" s="144">
        <v>1.3885</v>
      </c>
      <c r="J47" s="144">
        <v>1.3967</v>
      </c>
      <c r="K47" s="134">
        <f t="shared" si="7"/>
        <v>5.640111529738723</v>
      </c>
      <c r="L47" t="s">
        <v>110</v>
      </c>
      <c r="M47">
        <f>G47</f>
        <v>20110317</v>
      </c>
      <c r="N47">
        <v>16</v>
      </c>
      <c r="O47" s="144">
        <v>1.3967</v>
      </c>
      <c r="P47" s="141" t="s">
        <v>138</v>
      </c>
      <c r="Q47" t="str">
        <f t="shared" si="11"/>
        <v>負け</v>
      </c>
      <c r="R47">
        <f t="shared" si="8"/>
        <v>81.99999999999986</v>
      </c>
      <c r="S47" s="162">
        <f>VLOOKUP(G47,'[1]USDJPY'!$A$1:$D$2207,4,FALSE)</f>
        <v>79.69</v>
      </c>
      <c r="T47" s="162">
        <f>VLOOKUP(M47,'[1]USDJPY'!$A$1:$E$2207,5,FALSE)</f>
        <v>76.57</v>
      </c>
      <c r="U47" s="124">
        <f t="shared" si="12"/>
      </c>
      <c r="V47" s="124">
        <f t="shared" si="9"/>
        <v>-81.99999999999986</v>
      </c>
      <c r="W47" s="124">
        <f>ROUNDDOWN(IF(U47="",T47*V47*F47,T47*U47*F47),0)</f>
        <v>-35160</v>
      </c>
      <c r="X47" s="124">
        <f t="shared" si="13"/>
        <v>81.99999999999986</v>
      </c>
      <c r="Y47" s="124">
        <f t="shared" si="14"/>
        <v>36855.76</v>
      </c>
      <c r="Z47" s="124">
        <f t="shared" si="17"/>
        <v>886234</v>
      </c>
      <c r="AA47" s="125" t="s">
        <v>69</v>
      </c>
      <c r="AB47" s="124">
        <f t="shared" si="15"/>
        <v>-1</v>
      </c>
      <c r="AC47">
        <f t="shared" si="16"/>
        <v>1</v>
      </c>
    </row>
    <row r="48" spans="1:29" ht="13.5">
      <c r="A48">
        <v>47</v>
      </c>
      <c r="B48" t="s">
        <v>99</v>
      </c>
      <c r="C48" t="s">
        <v>106</v>
      </c>
      <c r="D48" t="s">
        <v>98</v>
      </c>
      <c r="E48" s="139" t="s">
        <v>73</v>
      </c>
      <c r="F48">
        <f t="shared" si="0"/>
        <v>7.7</v>
      </c>
      <c r="G48" s="139">
        <v>20110330</v>
      </c>
      <c r="H48" s="144">
        <v>20</v>
      </c>
      <c r="I48" s="144">
        <v>1.4106</v>
      </c>
      <c r="J48" s="144">
        <v>1.4051</v>
      </c>
      <c r="K48" s="134">
        <f t="shared" si="7"/>
        <v>7.751459028043429</v>
      </c>
      <c r="L48" t="s">
        <v>110</v>
      </c>
      <c r="M48">
        <v>20110401</v>
      </c>
      <c r="N48">
        <v>4</v>
      </c>
      <c r="O48" s="144">
        <v>1.41619</v>
      </c>
      <c r="P48" s="141" t="s">
        <v>85</v>
      </c>
      <c r="Q48" t="str">
        <f t="shared" si="11"/>
        <v>勝ち</v>
      </c>
      <c r="R48">
        <f t="shared" si="8"/>
        <v>55.000000000000604</v>
      </c>
      <c r="S48" s="162">
        <f>VLOOKUP(G48,'[1]USDJPY'!$A$1:$D$2207,4,FALSE)</f>
        <v>83.15</v>
      </c>
      <c r="T48" s="162">
        <f>VLOOKUP(M48,'[1]USDJPY'!$A$1:$E$2207,5,FALSE)</f>
        <v>83.14</v>
      </c>
      <c r="U48" s="124">
        <f t="shared" si="12"/>
        <v>55.899999999999835</v>
      </c>
      <c r="V48" s="124">
        <f t="shared" si="9"/>
      </c>
      <c r="W48" s="124">
        <f>ROUNDDOWN(IF(U48="",T48*V48*F48,T48*U48*F48),0)</f>
        <v>35785</v>
      </c>
      <c r="X48" s="124">
        <f t="shared" si="13"/>
        <v>55.000000000000604</v>
      </c>
      <c r="Y48" s="124">
        <f t="shared" si="14"/>
        <v>35449.36</v>
      </c>
      <c r="Z48" s="124">
        <f t="shared" si="17"/>
        <v>922019</v>
      </c>
      <c r="AA48" s="125" t="s">
        <v>69</v>
      </c>
      <c r="AB48" s="124">
        <f t="shared" si="15"/>
        <v>1.0163636363636221</v>
      </c>
      <c r="AC48">
        <f t="shared" si="16"/>
        <v>1</v>
      </c>
    </row>
    <row r="49" spans="1:29" ht="13.5">
      <c r="A49">
        <v>48</v>
      </c>
      <c r="B49" t="s">
        <v>99</v>
      </c>
      <c r="C49" t="s">
        <v>106</v>
      </c>
      <c r="D49" t="s">
        <v>98</v>
      </c>
      <c r="E49" s="139" t="s">
        <v>73</v>
      </c>
      <c r="F49">
        <f t="shared" si="0"/>
        <v>22.7</v>
      </c>
      <c r="G49" s="139">
        <v>20110406</v>
      </c>
      <c r="H49" s="144">
        <v>4</v>
      </c>
      <c r="I49" s="144">
        <v>1.4226</v>
      </c>
      <c r="J49" s="144">
        <v>1.4207</v>
      </c>
      <c r="K49" s="134">
        <f t="shared" si="7"/>
        <v>22.70549340950912</v>
      </c>
      <c r="L49" t="s">
        <v>110</v>
      </c>
      <c r="M49">
        <v>20110411</v>
      </c>
      <c r="N49">
        <v>18</v>
      </c>
      <c r="O49" s="144">
        <v>1.44147</v>
      </c>
      <c r="P49" s="141" t="s">
        <v>139</v>
      </c>
      <c r="Q49" t="str">
        <f t="shared" si="11"/>
        <v>勝ち</v>
      </c>
      <c r="R49">
        <f t="shared" si="8"/>
        <v>19.000000000000128</v>
      </c>
      <c r="S49" s="162">
        <f>VLOOKUP(G49,'[1]USDJPY'!$A$1:$D$2207,4,FALSE)</f>
        <v>85.49</v>
      </c>
      <c r="T49" s="162">
        <f>VLOOKUP(M49,'[1]USDJPY'!$A$1:$E$2207,5,FALSE)</f>
        <v>84.5</v>
      </c>
      <c r="U49" s="124">
        <f t="shared" si="12"/>
        <v>188.69999999999942</v>
      </c>
      <c r="V49" s="124">
        <f t="shared" si="9"/>
      </c>
      <c r="W49" s="124">
        <f>ROUNDDOWN(IF(U49="",T49*V49*F49,T49*U49*F49),0)</f>
        <v>361954</v>
      </c>
      <c r="X49" s="124">
        <f t="shared" si="13"/>
        <v>19.000000000000128</v>
      </c>
      <c r="Y49" s="124">
        <f t="shared" si="14"/>
        <v>36880.76</v>
      </c>
      <c r="Z49" s="124">
        <f t="shared" si="17"/>
        <v>1283973</v>
      </c>
      <c r="AA49" s="125" t="s">
        <v>69</v>
      </c>
      <c r="AB49" s="124">
        <f t="shared" si="15"/>
        <v>9.931578947368324</v>
      </c>
      <c r="AC49">
        <f t="shared" si="16"/>
        <v>2</v>
      </c>
    </row>
    <row r="50" spans="1:29" ht="13.5">
      <c r="A50">
        <v>49</v>
      </c>
      <c r="B50" t="s">
        <v>99</v>
      </c>
      <c r="C50" t="s">
        <v>106</v>
      </c>
      <c r="D50" t="s">
        <v>98</v>
      </c>
      <c r="E50" s="139" t="s">
        <v>73</v>
      </c>
      <c r="F50">
        <f t="shared" si="0"/>
        <v>10.3</v>
      </c>
      <c r="G50" s="139">
        <v>20110413</v>
      </c>
      <c r="H50" s="144">
        <v>0</v>
      </c>
      <c r="I50" s="144">
        <v>1.4495</v>
      </c>
      <c r="J50" s="144">
        <v>1.4436</v>
      </c>
      <c r="K50" s="134">
        <f t="shared" si="7"/>
        <v>10.334680867761167</v>
      </c>
      <c r="L50" t="s">
        <v>110</v>
      </c>
      <c r="M50">
        <v>20110414</v>
      </c>
      <c r="N50">
        <v>0</v>
      </c>
      <c r="O50" s="144">
        <v>1.44612</v>
      </c>
      <c r="P50" s="141" t="s">
        <v>140</v>
      </c>
      <c r="Q50" t="str">
        <f t="shared" si="11"/>
        <v>負け</v>
      </c>
      <c r="R50">
        <f t="shared" si="8"/>
        <v>59.00000000000016</v>
      </c>
      <c r="S50" s="162">
        <f>VLOOKUP(G50,'[1]USDJPY'!$A$1:$D$2207,4,FALSE)</f>
        <v>84.23</v>
      </c>
      <c r="T50" s="162">
        <f>VLOOKUP(M50,'[1]USDJPY'!$A$1:$E$2207,5,FALSE)</f>
        <v>82.94</v>
      </c>
      <c r="U50" s="124">
        <f t="shared" si="12"/>
      </c>
      <c r="V50" s="124">
        <f t="shared" si="9"/>
        <v>-33.799999999999386</v>
      </c>
      <c r="W50" s="124">
        <f>ROUNDDOWN(IF(U50="",T50*V50*F50,T50*U50*F50),0)</f>
        <v>-28874</v>
      </c>
      <c r="X50" s="124">
        <f t="shared" si="13"/>
        <v>59.00000000000016</v>
      </c>
      <c r="Y50" s="124">
        <f t="shared" si="14"/>
        <v>51358.92</v>
      </c>
      <c r="Z50" s="124">
        <f t="shared" si="17"/>
        <v>1255099</v>
      </c>
      <c r="AA50" s="125" t="s">
        <v>69</v>
      </c>
      <c r="AB50" s="124">
        <f t="shared" si="15"/>
        <v>-0.5728813559321914</v>
      </c>
      <c r="AC50">
        <f t="shared" si="16"/>
        <v>1</v>
      </c>
    </row>
    <row r="51" spans="1:29" ht="13.5">
      <c r="A51">
        <v>50</v>
      </c>
      <c r="B51" t="s">
        <v>99</v>
      </c>
      <c r="C51" t="s">
        <v>106</v>
      </c>
      <c r="D51" t="s">
        <v>98</v>
      </c>
      <c r="E51" s="139" t="s">
        <v>73</v>
      </c>
      <c r="F51">
        <f t="shared" si="0"/>
        <v>22.2</v>
      </c>
      <c r="G51" s="139">
        <v>20110415</v>
      </c>
      <c r="H51" s="144">
        <v>12</v>
      </c>
      <c r="I51" s="144">
        <v>1.4477</v>
      </c>
      <c r="J51" s="144">
        <v>1.445</v>
      </c>
      <c r="K51" s="134">
        <f t="shared" si="7"/>
        <v>22.201861802101227</v>
      </c>
      <c r="L51" t="s">
        <v>110</v>
      </c>
      <c r="M51">
        <f>G51</f>
        <v>20110415</v>
      </c>
      <c r="N51">
        <v>16</v>
      </c>
      <c r="O51" s="144">
        <v>1.445</v>
      </c>
      <c r="P51" s="141" t="s">
        <v>141</v>
      </c>
      <c r="Q51" t="str">
        <f t="shared" si="11"/>
        <v>負け</v>
      </c>
      <c r="R51">
        <f t="shared" si="8"/>
        <v>26.999999999999247</v>
      </c>
      <c r="S51" s="162">
        <f>VLOOKUP(G51,'[1]USDJPY'!$A$1:$D$2207,4,FALSE)</f>
        <v>83.75</v>
      </c>
      <c r="T51" s="162">
        <f>VLOOKUP(M51,'[1]USDJPY'!$A$1:$E$2207,5,FALSE)</f>
        <v>82.95</v>
      </c>
      <c r="U51" s="124">
        <f t="shared" si="12"/>
      </c>
      <c r="V51" s="124">
        <f t="shared" si="9"/>
        <v>-26.999999999999247</v>
      </c>
      <c r="W51" s="124">
        <f>ROUNDDOWN(IF(U51="",T51*V51*F51,T51*U51*F51),0)</f>
        <v>-49720</v>
      </c>
      <c r="X51" s="124">
        <f t="shared" si="13"/>
        <v>26.999999999999247</v>
      </c>
      <c r="Y51" s="124">
        <f t="shared" si="14"/>
        <v>50203.96</v>
      </c>
      <c r="Z51" s="124">
        <f t="shared" si="17"/>
        <v>1205379</v>
      </c>
      <c r="AA51" s="125" t="s">
        <v>69</v>
      </c>
      <c r="AB51" s="124">
        <f t="shared" si="15"/>
        <v>-1</v>
      </c>
      <c r="AC51">
        <f t="shared" si="16"/>
        <v>2</v>
      </c>
    </row>
    <row r="52" spans="1:29" ht="13.5">
      <c r="A52">
        <v>51</v>
      </c>
      <c r="B52" t="s">
        <v>99</v>
      </c>
      <c r="C52" t="s">
        <v>106</v>
      </c>
      <c r="D52" t="s">
        <v>98</v>
      </c>
      <c r="E52" s="139" t="s">
        <v>86</v>
      </c>
      <c r="F52">
        <f t="shared" si="0"/>
        <v>9.5</v>
      </c>
      <c r="G52" s="139">
        <v>20110425</v>
      </c>
      <c r="H52" s="144">
        <v>0</v>
      </c>
      <c r="I52" s="144">
        <v>1.45424</v>
      </c>
      <c r="J52" s="144">
        <v>1.46039</v>
      </c>
      <c r="K52" s="134">
        <f t="shared" si="7"/>
        <v>9.515552147874766</v>
      </c>
      <c r="L52" t="s">
        <v>110</v>
      </c>
      <c r="M52">
        <f>G52</f>
        <v>20110425</v>
      </c>
      <c r="N52">
        <v>6</v>
      </c>
      <c r="O52" s="144">
        <v>1.46039</v>
      </c>
      <c r="P52" s="141" t="s">
        <v>142</v>
      </c>
      <c r="Q52" t="str">
        <f t="shared" si="11"/>
        <v>負け</v>
      </c>
      <c r="R52">
        <f t="shared" si="8"/>
        <v>61.500000000000995</v>
      </c>
      <c r="S52" s="162">
        <f>VLOOKUP(G52,'[1]USDJPY'!$A$1:$D$2207,4,FALSE)</f>
        <v>82.39</v>
      </c>
      <c r="T52" s="162">
        <f>VLOOKUP(M52,'[1]USDJPY'!$A$1:$E$2207,5,FALSE)</f>
        <v>81.66</v>
      </c>
      <c r="U52" s="124">
        <f t="shared" si="12"/>
      </c>
      <c r="V52" s="124">
        <f t="shared" si="9"/>
        <v>-61.500000000000995</v>
      </c>
      <c r="W52" s="124">
        <f>ROUNDDOWN(IF(U52="",T52*V52*F52,T52*U52*F52),0)</f>
        <v>-47709</v>
      </c>
      <c r="X52" s="124">
        <f t="shared" si="13"/>
        <v>61.500000000000995</v>
      </c>
      <c r="Y52" s="124">
        <f t="shared" si="14"/>
        <v>48215.16</v>
      </c>
      <c r="Z52" s="124">
        <f t="shared" si="17"/>
        <v>1157670</v>
      </c>
      <c r="AA52" s="125" t="s">
        <v>69</v>
      </c>
      <c r="AB52" s="124">
        <f t="shared" si="15"/>
        <v>-1</v>
      </c>
      <c r="AC52">
        <f t="shared" si="16"/>
        <v>3</v>
      </c>
    </row>
    <row r="53" spans="1:29" ht="13.5">
      <c r="A53">
        <v>52</v>
      </c>
      <c r="B53" t="s">
        <v>99</v>
      </c>
      <c r="C53" t="s">
        <v>106</v>
      </c>
      <c r="D53" t="s">
        <v>98</v>
      </c>
      <c r="E53" s="139" t="s">
        <v>73</v>
      </c>
      <c r="F53">
        <f t="shared" si="0"/>
        <v>8.4</v>
      </c>
      <c r="G53" s="139">
        <v>20110429</v>
      </c>
      <c r="H53" s="144">
        <v>0</v>
      </c>
      <c r="I53" s="144">
        <v>1.4839</v>
      </c>
      <c r="J53" s="144">
        <v>1.4772</v>
      </c>
      <c r="K53" s="134">
        <f t="shared" si="7"/>
        <v>8.464743033150322</v>
      </c>
      <c r="L53" t="s">
        <v>110</v>
      </c>
      <c r="M53">
        <f>G53</f>
        <v>20110429</v>
      </c>
      <c r="N53">
        <v>20</v>
      </c>
      <c r="O53" s="144">
        <v>1.4839</v>
      </c>
      <c r="P53" s="141" t="s">
        <v>144</v>
      </c>
      <c r="Q53" t="str">
        <f t="shared" si="11"/>
        <v>－</v>
      </c>
      <c r="R53">
        <f t="shared" si="8"/>
        <v>66.99999999999929</v>
      </c>
      <c r="S53" s="162">
        <f>VLOOKUP(G53,'[1]USDJPY'!$A$1:$D$2207,4,FALSE)</f>
        <v>81.65</v>
      </c>
      <c r="T53" s="162">
        <f>VLOOKUP(M53,'[1]USDJPY'!$A$1:$E$2207,5,FALSE)</f>
        <v>81.04</v>
      </c>
      <c r="U53" s="124">
        <f t="shared" si="12"/>
      </c>
      <c r="V53" s="124">
        <f t="shared" si="9"/>
        <v>0</v>
      </c>
      <c r="W53" s="124">
        <f>ROUNDDOWN(IF(U53="",T53*V53*F53,T53*U53*F53),0)</f>
        <v>0</v>
      </c>
      <c r="X53" s="124">
        <f t="shared" si="13"/>
        <v>66.99999999999929</v>
      </c>
      <c r="Y53" s="124">
        <f t="shared" si="14"/>
        <v>46306.8</v>
      </c>
      <c r="Z53" s="124">
        <f t="shared" si="17"/>
        <v>1157670</v>
      </c>
      <c r="AA53" s="125" t="s">
        <v>69</v>
      </c>
      <c r="AB53" s="124">
        <f t="shared" si="15"/>
        <v>0</v>
      </c>
      <c r="AC53">
        <f t="shared" si="16"/>
        <v>1</v>
      </c>
    </row>
    <row r="54" spans="1:29" ht="13.5">
      <c r="A54">
        <v>53</v>
      </c>
      <c r="B54" t="s">
        <v>99</v>
      </c>
      <c r="C54" t="s">
        <v>106</v>
      </c>
      <c r="D54" t="s">
        <v>98</v>
      </c>
      <c r="E54" s="139" t="s">
        <v>86</v>
      </c>
      <c r="F54">
        <f t="shared" si="0"/>
        <v>10.7</v>
      </c>
      <c r="G54" s="139">
        <v>20110503</v>
      </c>
      <c r="H54" s="144">
        <v>12</v>
      </c>
      <c r="I54" s="139">
        <v>1.4844</v>
      </c>
      <c r="J54" s="144">
        <v>1.4791</v>
      </c>
      <c r="K54" s="134">
        <f t="shared" si="7"/>
        <v>10.753393323657757</v>
      </c>
      <c r="L54" t="s">
        <v>143</v>
      </c>
      <c r="M54">
        <f>G54</f>
        <v>20110503</v>
      </c>
      <c r="N54">
        <v>20</v>
      </c>
      <c r="O54" s="144">
        <v>1.4844</v>
      </c>
      <c r="P54" s="141" t="s">
        <v>105</v>
      </c>
      <c r="Q54" t="str">
        <f t="shared" si="11"/>
        <v>－</v>
      </c>
      <c r="R54">
        <f t="shared" si="8"/>
        <v>52.99999999999861</v>
      </c>
      <c r="S54" s="162">
        <f>VLOOKUP(G54,'[1]USDJPY'!$A$1:$D$2207,4,FALSE)</f>
        <v>81.25</v>
      </c>
      <c r="T54" s="162">
        <f>VLOOKUP(M54,'[1]USDJPY'!$A$1:$E$2207,5,FALSE)</f>
        <v>80.69</v>
      </c>
      <c r="U54" s="124">
        <f t="shared" si="12"/>
      </c>
      <c r="V54" s="124">
        <f t="shared" si="9"/>
        <v>0</v>
      </c>
      <c r="W54" s="124">
        <f>ROUNDDOWN(IF(U54="",T54*V54*F54,T54*U54*F54),0)</f>
        <v>0</v>
      </c>
      <c r="X54" s="124">
        <f t="shared" si="13"/>
        <v>52.99999999999861</v>
      </c>
      <c r="Y54" s="124">
        <f t="shared" si="14"/>
        <v>46306.8</v>
      </c>
      <c r="Z54" s="124">
        <f t="shared" si="17"/>
        <v>1157670</v>
      </c>
      <c r="AA54" s="125" t="s">
        <v>69</v>
      </c>
      <c r="AB54" s="124">
        <f t="shared" si="15"/>
        <v>0</v>
      </c>
      <c r="AC54">
        <f t="shared" si="16"/>
        <v>2</v>
      </c>
    </row>
    <row r="55" spans="1:29" ht="13.5">
      <c r="A55">
        <v>54</v>
      </c>
      <c r="B55" t="s">
        <v>99</v>
      </c>
      <c r="C55" t="s">
        <v>106</v>
      </c>
      <c r="D55" t="s">
        <v>98</v>
      </c>
      <c r="E55" s="139" t="s">
        <v>86</v>
      </c>
      <c r="F55">
        <f t="shared" si="0"/>
        <v>8.6</v>
      </c>
      <c r="G55" s="139">
        <v>20110509</v>
      </c>
      <c r="H55" s="144">
        <v>8</v>
      </c>
      <c r="I55" s="139">
        <v>1.43749</v>
      </c>
      <c r="J55" s="144">
        <v>1.44412</v>
      </c>
      <c r="K55" s="134">
        <f t="shared" si="7"/>
        <v>8.643032284544152</v>
      </c>
      <c r="L55" t="s">
        <v>110</v>
      </c>
      <c r="M55">
        <f>G55</f>
        <v>20110509</v>
      </c>
      <c r="N55">
        <v>14</v>
      </c>
      <c r="O55" s="144">
        <v>1.43989</v>
      </c>
      <c r="P55" s="141" t="s">
        <v>140</v>
      </c>
      <c r="Q55" t="str">
        <f t="shared" si="11"/>
        <v>負け</v>
      </c>
      <c r="R55">
        <f t="shared" si="8"/>
        <v>66.30000000000136</v>
      </c>
      <c r="S55" s="162">
        <f>VLOOKUP(G55,'[1]USDJPY'!$A$1:$D$2207,4,FALSE)</f>
        <v>80.81</v>
      </c>
      <c r="T55" s="162">
        <f>VLOOKUP(M55,'[1]USDJPY'!$A$1:$E$2207,5,FALSE)</f>
        <v>80.18</v>
      </c>
      <c r="U55" s="124">
        <f t="shared" si="12"/>
      </c>
      <c r="V55" s="124">
        <f t="shared" si="9"/>
        <v>-23.999999999999577</v>
      </c>
      <c r="W55" s="124">
        <f>ROUNDDOWN(IF(U55="",T55*V55*F55,T55*U55*F55),0)</f>
        <v>-16549</v>
      </c>
      <c r="X55" s="124">
        <f t="shared" si="13"/>
        <v>66.30000000000136</v>
      </c>
      <c r="Y55" s="124">
        <f t="shared" si="14"/>
        <v>46306.8</v>
      </c>
      <c r="Z55" s="124">
        <f t="shared" si="17"/>
        <v>1141121</v>
      </c>
      <c r="AA55" s="125" t="s">
        <v>69</v>
      </c>
      <c r="AB55" s="124">
        <f t="shared" si="15"/>
        <v>-0.3619909502262305</v>
      </c>
      <c r="AC55">
        <f t="shared" si="16"/>
        <v>1</v>
      </c>
    </row>
    <row r="56" spans="1:29" ht="13.5">
      <c r="A56">
        <v>55</v>
      </c>
      <c r="B56" t="s">
        <v>99</v>
      </c>
      <c r="C56" t="s">
        <v>106</v>
      </c>
      <c r="D56" t="s">
        <v>98</v>
      </c>
      <c r="E56" s="139" t="s">
        <v>86</v>
      </c>
      <c r="F56">
        <f t="shared" si="0"/>
        <v>9.1</v>
      </c>
      <c r="G56" s="139">
        <v>20110516</v>
      </c>
      <c r="H56" s="144">
        <v>8</v>
      </c>
      <c r="I56" s="139">
        <v>1.40863</v>
      </c>
      <c r="J56" s="144">
        <v>1.41476</v>
      </c>
      <c r="K56" s="134">
        <f t="shared" si="7"/>
        <v>9.189362327086123</v>
      </c>
      <c r="L56" t="s">
        <v>110</v>
      </c>
      <c r="M56">
        <f>G56</f>
        <v>20110516</v>
      </c>
      <c r="N56">
        <v>10</v>
      </c>
      <c r="O56" s="144">
        <v>1.40821</v>
      </c>
      <c r="P56" s="141" t="s">
        <v>145</v>
      </c>
      <c r="Q56" t="str">
        <f t="shared" si="11"/>
        <v>－</v>
      </c>
      <c r="R56">
        <f t="shared" si="8"/>
        <v>61.299999999999685</v>
      </c>
      <c r="S56" s="162">
        <f>VLOOKUP(G56,'[1]USDJPY'!$A$1:$D$2207,4,FALSE)</f>
        <v>81.03</v>
      </c>
      <c r="T56" s="162">
        <f>VLOOKUP(M56,'[1]USDJPY'!$A$1:$E$2207,5,FALSE)</f>
        <v>80.63</v>
      </c>
      <c r="U56" s="124">
        <f t="shared" si="12"/>
      </c>
      <c r="V56" s="124">
        <f t="shared" si="9"/>
        <v>0</v>
      </c>
      <c r="W56" s="124">
        <f>ROUNDDOWN(IF(U56="",T56*V56*F56,T56*U56*F56),0)</f>
        <v>0</v>
      </c>
      <c r="X56" s="124">
        <f t="shared" si="13"/>
        <v>61.299999999999685</v>
      </c>
      <c r="Y56" s="124">
        <f t="shared" si="14"/>
        <v>45644.840000000004</v>
      </c>
      <c r="Z56" s="124">
        <f t="shared" si="17"/>
        <v>1141121</v>
      </c>
      <c r="AA56" s="125" t="s">
        <v>69</v>
      </c>
      <c r="AB56" s="124">
        <f t="shared" si="15"/>
        <v>0</v>
      </c>
      <c r="AC56">
        <f t="shared" si="16"/>
        <v>1</v>
      </c>
    </row>
    <row r="57" spans="1:29" ht="13.5">
      <c r="A57">
        <v>56</v>
      </c>
      <c r="B57" t="s">
        <v>99</v>
      </c>
      <c r="C57" t="s">
        <v>106</v>
      </c>
      <c r="D57" t="s">
        <v>98</v>
      </c>
      <c r="E57" s="139" t="s">
        <v>73</v>
      </c>
      <c r="F57">
        <f t="shared" si="0"/>
        <v>8</v>
      </c>
      <c r="G57" s="139">
        <v>20110518</v>
      </c>
      <c r="H57" s="144">
        <v>20</v>
      </c>
      <c r="I57" s="139">
        <v>1.4263</v>
      </c>
      <c r="J57" s="144">
        <v>1.4194</v>
      </c>
      <c r="K57" s="134">
        <f t="shared" si="7"/>
        <v>8.097924106865761</v>
      </c>
      <c r="L57" t="s">
        <v>110</v>
      </c>
      <c r="M57">
        <v>20110519</v>
      </c>
      <c r="N57">
        <v>0</v>
      </c>
      <c r="O57" s="144">
        <v>1.4263</v>
      </c>
      <c r="P57" s="141" t="s">
        <v>105</v>
      </c>
      <c r="Q57" t="str">
        <f t="shared" si="11"/>
        <v>－</v>
      </c>
      <c r="R57">
        <f t="shared" si="8"/>
        <v>68.99999999999906</v>
      </c>
      <c r="S57" s="162">
        <f>VLOOKUP(G57,'[1]USDJPY'!$A$1:$D$2207,4,FALSE)</f>
        <v>81.69</v>
      </c>
      <c r="T57" s="162">
        <f>VLOOKUP(M57,'[1]USDJPY'!$A$1:$E$2207,5,FALSE)</f>
        <v>81.46</v>
      </c>
      <c r="U57" s="124">
        <f t="shared" si="12"/>
      </c>
      <c r="V57" s="124">
        <f t="shared" si="9"/>
        <v>0</v>
      </c>
      <c r="W57" s="124">
        <f>ROUNDDOWN(IF(U57="",T57*V57*F57,T57*U57*F57),0)</f>
        <v>0</v>
      </c>
      <c r="X57" s="124">
        <f t="shared" si="13"/>
        <v>68.99999999999906</v>
      </c>
      <c r="Y57" s="124">
        <f t="shared" si="14"/>
        <v>45644.840000000004</v>
      </c>
      <c r="Z57" s="124">
        <f t="shared" si="17"/>
        <v>1141121</v>
      </c>
      <c r="AA57" s="125" t="s">
        <v>69</v>
      </c>
      <c r="AB57" s="124">
        <f t="shared" si="15"/>
        <v>0</v>
      </c>
      <c r="AC57">
        <f t="shared" si="16"/>
        <v>2</v>
      </c>
    </row>
    <row r="58" spans="1:29" ht="13.5">
      <c r="A58">
        <v>57</v>
      </c>
      <c r="B58" t="s">
        <v>99</v>
      </c>
      <c r="C58" t="s">
        <v>106</v>
      </c>
      <c r="D58" t="s">
        <v>98</v>
      </c>
      <c r="E58" s="139" t="s">
        <v>73</v>
      </c>
      <c r="F58">
        <f t="shared" si="0"/>
        <v>6.1</v>
      </c>
      <c r="G58" s="139">
        <v>20110519</v>
      </c>
      <c r="H58" s="144">
        <v>16</v>
      </c>
      <c r="I58" s="139">
        <v>1.4295</v>
      </c>
      <c r="J58" s="144">
        <v>1.4205</v>
      </c>
      <c r="K58" s="134">
        <f t="shared" si="7"/>
        <v>6.169889159232294</v>
      </c>
      <c r="L58" t="s">
        <v>110</v>
      </c>
      <c r="M58">
        <v>20110520</v>
      </c>
      <c r="N58">
        <v>16</v>
      </c>
      <c r="O58" s="144">
        <v>1.4295</v>
      </c>
      <c r="P58" s="141" t="s">
        <v>105</v>
      </c>
      <c r="Q58" t="str">
        <f>IF(P58="トレーリング","勝ち",IF(OR(P58="LC",P58="建て値前LC"),"負け","－"))</f>
        <v>－</v>
      </c>
      <c r="R58">
        <f t="shared" si="8"/>
        <v>89.99999999999898</v>
      </c>
      <c r="S58" s="162">
        <f>VLOOKUP(G58,'[1]USDJPY'!$A$1:$D$2207,4,FALSE)</f>
        <v>82.2</v>
      </c>
      <c r="T58" s="162">
        <f>VLOOKUP(M58,'[1]USDJPY'!$A$1:$E$2207,5,FALSE)</f>
        <v>81.48</v>
      </c>
      <c r="U58" s="124">
        <f t="shared" si="12"/>
      </c>
      <c r="V58" s="124">
        <f t="shared" si="9"/>
        <v>0</v>
      </c>
      <c r="W58" s="124">
        <f>ROUNDDOWN(IF(U58="",T58*V58*F58,T58*U58*F58),0)</f>
        <v>0</v>
      </c>
      <c r="X58" s="124">
        <f t="shared" si="13"/>
        <v>89.99999999999898</v>
      </c>
      <c r="Y58" s="124">
        <f t="shared" si="14"/>
        <v>45644.840000000004</v>
      </c>
      <c r="Z58" s="124">
        <f t="shared" si="17"/>
        <v>1141121</v>
      </c>
      <c r="AA58" s="125" t="s">
        <v>69</v>
      </c>
      <c r="AB58" s="124">
        <f t="shared" si="15"/>
        <v>0</v>
      </c>
      <c r="AC58">
        <f t="shared" si="16"/>
        <v>3</v>
      </c>
    </row>
    <row r="59" spans="1:29" ht="13.5">
      <c r="A59">
        <v>58</v>
      </c>
      <c r="B59" t="s">
        <v>99</v>
      </c>
      <c r="C59" t="s">
        <v>106</v>
      </c>
      <c r="D59" t="s">
        <v>98</v>
      </c>
      <c r="E59" s="139" t="s">
        <v>73</v>
      </c>
      <c r="F59">
        <f t="shared" si="0"/>
        <v>12.3</v>
      </c>
      <c r="G59" s="139">
        <v>20110614</v>
      </c>
      <c r="H59" s="144">
        <v>8</v>
      </c>
      <c r="I59" s="139">
        <v>1.4424</v>
      </c>
      <c r="J59" s="144">
        <v>1.4378</v>
      </c>
      <c r="K59" s="134">
        <f t="shared" si="7"/>
        <v>12.31268309262683</v>
      </c>
      <c r="L59" t="s">
        <v>110</v>
      </c>
      <c r="M59">
        <f>G59</f>
        <v>20110614</v>
      </c>
      <c r="N59">
        <v>20</v>
      </c>
      <c r="O59" s="144">
        <v>1.4424</v>
      </c>
      <c r="P59" s="141" t="s">
        <v>146</v>
      </c>
      <c r="Q59" t="str">
        <f t="shared" si="11"/>
        <v>－</v>
      </c>
      <c r="R59">
        <f t="shared" si="8"/>
        <v>45.999999999999375</v>
      </c>
      <c r="S59" s="162">
        <f>VLOOKUP(G59,'[1]USDJPY'!$A$1:$D$2207,4,FALSE)</f>
        <v>80.59</v>
      </c>
      <c r="T59" s="162">
        <f>VLOOKUP(M59,'[1]USDJPY'!$A$1:$E$2207,5,FALSE)</f>
        <v>80.08</v>
      </c>
      <c r="U59" s="124">
        <f t="shared" si="12"/>
      </c>
      <c r="V59" s="124">
        <f t="shared" si="9"/>
        <v>0</v>
      </c>
      <c r="W59" s="124">
        <f>ROUNDDOWN(IF(U59="",T59*V59*F59,T59*U59*F59),0)</f>
        <v>0</v>
      </c>
      <c r="X59" s="124">
        <f t="shared" si="13"/>
        <v>45.999999999999375</v>
      </c>
      <c r="Y59" s="124">
        <f t="shared" si="14"/>
        <v>45644.840000000004</v>
      </c>
      <c r="Z59" s="124">
        <f t="shared" si="17"/>
        <v>1141121</v>
      </c>
      <c r="AA59" s="125" t="s">
        <v>69</v>
      </c>
      <c r="AB59" s="124">
        <f t="shared" si="15"/>
        <v>0</v>
      </c>
      <c r="AC59">
        <f t="shared" si="16"/>
        <v>4</v>
      </c>
    </row>
    <row r="60" spans="1:29" ht="13.5">
      <c r="A60">
        <v>59</v>
      </c>
      <c r="B60" t="s">
        <v>99</v>
      </c>
      <c r="C60" t="s">
        <v>106</v>
      </c>
      <c r="D60" t="s">
        <v>98</v>
      </c>
      <c r="E60" s="139" t="s">
        <v>73</v>
      </c>
      <c r="F60">
        <f t="shared" si="0"/>
        <v>9.7</v>
      </c>
      <c r="G60" s="139">
        <v>20110621</v>
      </c>
      <c r="H60" s="144">
        <v>16</v>
      </c>
      <c r="I60" s="139">
        <v>1.4372</v>
      </c>
      <c r="J60" s="144">
        <v>1.4314</v>
      </c>
      <c r="K60" s="134">
        <f t="shared" si="7"/>
        <v>9.79805776892426</v>
      </c>
      <c r="L60" t="s">
        <v>110</v>
      </c>
      <c r="M60">
        <v>20110622</v>
      </c>
      <c r="N60">
        <v>4</v>
      </c>
      <c r="O60" s="144">
        <v>1.4372</v>
      </c>
      <c r="P60" s="141" t="s">
        <v>147</v>
      </c>
      <c r="Q60" t="str">
        <f t="shared" si="11"/>
        <v>－</v>
      </c>
      <c r="R60">
        <f t="shared" si="8"/>
        <v>58.00000000000027</v>
      </c>
      <c r="S60" s="162">
        <f>VLOOKUP(G60,'[1]USDJPY'!$A$1:$D$2207,4,FALSE)</f>
        <v>80.32</v>
      </c>
      <c r="T60" s="162">
        <f>VLOOKUP(M60,'[1]USDJPY'!$A$1:$E$2207,5,FALSE)</f>
        <v>80</v>
      </c>
      <c r="U60" s="124">
        <f t="shared" si="12"/>
      </c>
      <c r="V60" s="124">
        <f t="shared" si="9"/>
        <v>0</v>
      </c>
      <c r="W60" s="124">
        <f>ROUNDDOWN(IF(U60="",T60*V60*F60,T60*U60*F60),0)</f>
        <v>0</v>
      </c>
      <c r="X60" s="124">
        <f t="shared" si="13"/>
        <v>58.00000000000027</v>
      </c>
      <c r="Y60" s="124">
        <f t="shared" si="14"/>
        <v>45644.840000000004</v>
      </c>
      <c r="Z60" s="124">
        <f t="shared" si="17"/>
        <v>1141121</v>
      </c>
      <c r="AA60" s="125" t="s">
        <v>69</v>
      </c>
      <c r="AB60" s="124">
        <f t="shared" si="15"/>
        <v>0</v>
      </c>
      <c r="AC60">
        <f t="shared" si="16"/>
        <v>5</v>
      </c>
    </row>
    <row r="61" spans="1:29" ht="13.5">
      <c r="A61">
        <v>60</v>
      </c>
      <c r="B61" t="s">
        <v>99</v>
      </c>
      <c r="C61" t="s">
        <v>106</v>
      </c>
      <c r="D61" t="s">
        <v>98</v>
      </c>
      <c r="E61" s="139" t="s">
        <v>73</v>
      </c>
      <c r="F61">
        <f t="shared" si="0"/>
        <v>17.5</v>
      </c>
      <c r="G61" s="139">
        <v>20110701</v>
      </c>
      <c r="H61" s="144">
        <v>8</v>
      </c>
      <c r="I61" s="139">
        <v>1.4498</v>
      </c>
      <c r="J61" s="144">
        <v>1.4466</v>
      </c>
      <c r="K61" s="134">
        <f t="shared" si="7"/>
        <v>17.58384183925121</v>
      </c>
      <c r="L61" t="s">
        <v>110</v>
      </c>
      <c r="M61">
        <f>G61</f>
        <v>20110701</v>
      </c>
      <c r="N61">
        <v>16</v>
      </c>
      <c r="O61" s="144">
        <v>1.4498</v>
      </c>
      <c r="P61" s="141" t="s">
        <v>148</v>
      </c>
      <c r="Q61" t="str">
        <f t="shared" si="11"/>
        <v>－</v>
      </c>
      <c r="R61">
        <f t="shared" si="8"/>
        <v>31.999999999998696</v>
      </c>
      <c r="S61" s="162">
        <f>VLOOKUP(G61,'[1]USDJPY'!$A$1:$D$2207,4,FALSE)</f>
        <v>81.12</v>
      </c>
      <c r="T61" s="162">
        <f>VLOOKUP(M61,'[1]USDJPY'!$A$1:$E$2207,5,FALSE)</f>
        <v>80.48</v>
      </c>
      <c r="U61" s="124">
        <f t="shared" si="12"/>
      </c>
      <c r="V61" s="124">
        <f t="shared" si="9"/>
        <v>0</v>
      </c>
      <c r="W61" s="124">
        <f>ROUNDDOWN(IF(U61="",T61*V61*F61,T61*U61*F61),0)</f>
        <v>0</v>
      </c>
      <c r="X61" s="124">
        <f t="shared" si="13"/>
        <v>31.999999999998696</v>
      </c>
      <c r="Y61" s="124">
        <f t="shared" si="14"/>
        <v>45644.840000000004</v>
      </c>
      <c r="Z61" s="124">
        <f t="shared" si="17"/>
        <v>1141121</v>
      </c>
      <c r="AA61" s="125" t="s">
        <v>69</v>
      </c>
      <c r="AB61" s="124">
        <f t="shared" si="15"/>
        <v>0</v>
      </c>
      <c r="AC61">
        <f t="shared" si="16"/>
        <v>6</v>
      </c>
    </row>
    <row r="62" spans="1:29" ht="13.5">
      <c r="A62">
        <v>61</v>
      </c>
      <c r="B62" t="s">
        <v>99</v>
      </c>
      <c r="C62" t="s">
        <v>106</v>
      </c>
      <c r="D62" t="s">
        <v>98</v>
      </c>
      <c r="E62" s="139" t="s">
        <v>73</v>
      </c>
      <c r="F62">
        <f t="shared" si="0"/>
        <v>16.7</v>
      </c>
      <c r="G62" s="139">
        <v>20110704</v>
      </c>
      <c r="H62" s="144">
        <v>19</v>
      </c>
      <c r="I62" s="139">
        <v>1.45287</v>
      </c>
      <c r="J62" s="144">
        <v>1.44951</v>
      </c>
      <c r="K62" s="134">
        <f t="shared" si="7"/>
        <v>16.796208963308224</v>
      </c>
      <c r="L62" t="s">
        <v>110</v>
      </c>
      <c r="M62">
        <v>20110705</v>
      </c>
      <c r="N62">
        <v>8</v>
      </c>
      <c r="O62" s="144">
        <v>1.44951</v>
      </c>
      <c r="P62" s="141" t="s">
        <v>71</v>
      </c>
      <c r="Q62" t="str">
        <f t="shared" si="11"/>
        <v>負け</v>
      </c>
      <c r="R62">
        <f t="shared" si="8"/>
        <v>33.60000000000029</v>
      </c>
      <c r="S62" s="162">
        <f>VLOOKUP(G62,'[1]USDJPY'!$A$1:$D$2207,4,FALSE)</f>
        <v>80.88</v>
      </c>
      <c r="T62" s="162">
        <f>VLOOKUP(M62,'[1]USDJPY'!$A$1:$E$2207,5,FALSE)</f>
        <v>80.69</v>
      </c>
      <c r="U62" s="124">
        <f t="shared" si="12"/>
      </c>
      <c r="V62" s="124">
        <f t="shared" si="9"/>
        <v>-33.60000000000029</v>
      </c>
      <c r="W62" s="124">
        <f>ROUNDDOWN(IF(U62="",T62*V62*F62,T62*U62*F62),0)</f>
        <v>-45276</v>
      </c>
      <c r="X62" s="124">
        <f t="shared" si="13"/>
        <v>33.60000000000029</v>
      </c>
      <c r="Y62" s="124">
        <f t="shared" si="14"/>
        <v>45644.840000000004</v>
      </c>
      <c r="Z62" s="124">
        <f t="shared" si="17"/>
        <v>1095845</v>
      </c>
      <c r="AA62" s="125" t="s">
        <v>69</v>
      </c>
      <c r="AB62" s="124">
        <f t="shared" si="15"/>
        <v>-1</v>
      </c>
      <c r="AC62">
        <f t="shared" si="16"/>
        <v>1</v>
      </c>
    </row>
    <row r="63" spans="1:29" ht="13.5">
      <c r="A63">
        <v>62</v>
      </c>
      <c r="B63" t="s">
        <v>99</v>
      </c>
      <c r="C63" t="s">
        <v>106</v>
      </c>
      <c r="D63" t="s">
        <v>98</v>
      </c>
      <c r="E63" s="139" t="s">
        <v>73</v>
      </c>
      <c r="F63">
        <f t="shared" si="0"/>
        <v>22.1</v>
      </c>
      <c r="G63" s="139">
        <v>20110715</v>
      </c>
      <c r="H63" s="144">
        <v>4</v>
      </c>
      <c r="I63" s="139">
        <v>1.4552</v>
      </c>
      <c r="J63" s="144">
        <v>1.4527</v>
      </c>
      <c r="K63" s="134">
        <f t="shared" si="7"/>
        <v>22.127107521454285</v>
      </c>
      <c r="L63" t="s">
        <v>110</v>
      </c>
      <c r="M63">
        <f>G63</f>
        <v>20110715</v>
      </c>
      <c r="N63">
        <v>8</v>
      </c>
      <c r="O63" s="144">
        <v>1.4527</v>
      </c>
      <c r="P63" s="141" t="s">
        <v>149</v>
      </c>
      <c r="Q63" t="str">
        <f t="shared" si="11"/>
        <v>負け</v>
      </c>
      <c r="R63">
        <f t="shared" si="8"/>
        <v>24.999999999999467</v>
      </c>
      <c r="S63" s="162">
        <f>VLOOKUP(G63,'[1]USDJPY'!$A$1:$D$2207,4,FALSE)</f>
        <v>79.24</v>
      </c>
      <c r="T63" s="162">
        <f>VLOOKUP(M63,'[1]USDJPY'!$A$1:$E$2207,5,FALSE)</f>
        <v>78.87</v>
      </c>
      <c r="U63" s="124">
        <f t="shared" si="12"/>
      </c>
      <c r="V63" s="124">
        <f t="shared" si="9"/>
        <v>-24.999999999999467</v>
      </c>
      <c r="W63" s="124">
        <f>ROUNDDOWN(IF(U63="",T63*V63*F63,T63*U63*F63),0)</f>
        <v>-43575</v>
      </c>
      <c r="X63" s="124">
        <f t="shared" si="13"/>
        <v>24.999999999999467</v>
      </c>
      <c r="Y63" s="124">
        <f t="shared" si="14"/>
        <v>43833.8</v>
      </c>
      <c r="Z63" s="124">
        <f t="shared" si="17"/>
        <v>1052270</v>
      </c>
      <c r="AA63" s="125" t="s">
        <v>69</v>
      </c>
      <c r="AB63" s="124">
        <f t="shared" si="15"/>
        <v>-1</v>
      </c>
      <c r="AC63">
        <f t="shared" si="16"/>
        <v>2</v>
      </c>
    </row>
    <row r="64" spans="1:29" ht="13.5">
      <c r="A64">
        <v>63</v>
      </c>
      <c r="B64" t="s">
        <v>99</v>
      </c>
      <c r="C64" t="s">
        <v>106</v>
      </c>
      <c r="D64" t="s">
        <v>98</v>
      </c>
      <c r="E64" s="139" t="s">
        <v>73</v>
      </c>
      <c r="F64">
        <f t="shared" si="0"/>
        <v>9.1</v>
      </c>
      <c r="G64" s="139">
        <v>20110719</v>
      </c>
      <c r="H64" s="144">
        <v>12</v>
      </c>
      <c r="I64" s="139">
        <v>1.4126</v>
      </c>
      <c r="J64" s="144">
        <v>1.4068</v>
      </c>
      <c r="K64" s="134">
        <f t="shared" si="7"/>
        <v>9.15714130316541</v>
      </c>
      <c r="L64" t="s">
        <v>110</v>
      </c>
      <c r="M64">
        <v>20110720</v>
      </c>
      <c r="N64">
        <v>0</v>
      </c>
      <c r="O64" s="144">
        <v>1.4126</v>
      </c>
      <c r="P64" s="163" t="s">
        <v>105</v>
      </c>
      <c r="Q64" t="str">
        <f t="shared" si="11"/>
        <v>－</v>
      </c>
      <c r="R64">
        <f t="shared" si="8"/>
        <v>58.00000000000027</v>
      </c>
      <c r="S64" s="162">
        <f>VLOOKUP(G64,'[1]USDJPY'!$A$1:$D$2207,4,FALSE)</f>
        <v>79.25</v>
      </c>
      <c r="T64" s="162">
        <f>VLOOKUP(M64,'[1]USDJPY'!$A$1:$E$2207,5,FALSE)</f>
        <v>78.7</v>
      </c>
      <c r="U64" s="124">
        <f t="shared" si="12"/>
      </c>
      <c r="V64" s="124">
        <f t="shared" si="9"/>
        <v>0</v>
      </c>
      <c r="W64" s="124">
        <f>ROUNDDOWN(IF(U64="",T64*V64*F64,T64*U64*F64),0)</f>
        <v>0</v>
      </c>
      <c r="X64" s="124">
        <f t="shared" si="13"/>
        <v>58.00000000000027</v>
      </c>
      <c r="Y64" s="124">
        <f t="shared" si="14"/>
        <v>42090.8</v>
      </c>
      <c r="Z64" s="124">
        <f t="shared" si="17"/>
        <v>1052270</v>
      </c>
      <c r="AA64" s="125" t="s">
        <v>69</v>
      </c>
      <c r="AB64" s="124">
        <f t="shared" si="15"/>
        <v>0</v>
      </c>
      <c r="AC64">
        <f t="shared" si="16"/>
        <v>1</v>
      </c>
    </row>
    <row r="65" spans="1:29" ht="13.5">
      <c r="A65">
        <v>64</v>
      </c>
      <c r="B65" t="s">
        <v>99</v>
      </c>
      <c r="C65" t="s">
        <v>106</v>
      </c>
      <c r="D65" t="s">
        <v>98</v>
      </c>
      <c r="E65" s="139" t="s">
        <v>73</v>
      </c>
      <c r="F65">
        <f t="shared" si="0"/>
        <v>9.2</v>
      </c>
      <c r="G65" s="139">
        <v>20110725</v>
      </c>
      <c r="H65" s="144">
        <v>14</v>
      </c>
      <c r="I65" s="139">
        <v>1.4386</v>
      </c>
      <c r="J65" s="144">
        <v>1.4328</v>
      </c>
      <c r="K65" s="134">
        <f t="shared" si="7"/>
        <v>9.24227519454736</v>
      </c>
      <c r="L65" t="s">
        <v>110</v>
      </c>
      <c r="M65">
        <f>G65</f>
        <v>20110725</v>
      </c>
      <c r="N65">
        <v>18</v>
      </c>
      <c r="O65" s="144">
        <v>1.4386</v>
      </c>
      <c r="P65" s="141" t="s">
        <v>105</v>
      </c>
      <c r="Q65" t="str">
        <f t="shared" si="11"/>
        <v>－</v>
      </c>
      <c r="R65">
        <f t="shared" si="8"/>
        <v>58.00000000000027</v>
      </c>
      <c r="S65" s="162">
        <f>VLOOKUP(G65,'[1]USDJPY'!$A$1:$D$2207,4,FALSE)</f>
        <v>78.52</v>
      </c>
      <c r="T65" s="162">
        <f>VLOOKUP(M65,'[1]USDJPY'!$A$1:$E$2207,5,FALSE)</f>
        <v>78.05</v>
      </c>
      <c r="U65" s="124">
        <f t="shared" si="12"/>
      </c>
      <c r="V65" s="124">
        <f t="shared" si="9"/>
        <v>0</v>
      </c>
      <c r="W65" s="124">
        <f>ROUNDDOWN(IF(U65="",T65*V65*F65,T65*U65*F65),0)</f>
        <v>0</v>
      </c>
      <c r="X65" s="124">
        <f t="shared" si="13"/>
        <v>58.00000000000027</v>
      </c>
      <c r="Y65" s="124">
        <f t="shared" si="14"/>
        <v>42090.8</v>
      </c>
      <c r="Z65" s="124">
        <f t="shared" si="17"/>
        <v>1052270</v>
      </c>
      <c r="AA65" s="125" t="s">
        <v>69</v>
      </c>
      <c r="AB65" s="124">
        <f t="shared" si="15"/>
        <v>0</v>
      </c>
      <c r="AC65">
        <f t="shared" si="16"/>
        <v>2</v>
      </c>
    </row>
    <row r="66" spans="1:29" ht="13.5">
      <c r="A66">
        <v>65</v>
      </c>
      <c r="B66" t="s">
        <v>99</v>
      </c>
      <c r="C66" t="s">
        <v>106</v>
      </c>
      <c r="D66" t="s">
        <v>98</v>
      </c>
      <c r="E66" s="139" t="s">
        <v>73</v>
      </c>
      <c r="F66">
        <f t="shared" si="0"/>
        <v>11.6</v>
      </c>
      <c r="G66" s="139">
        <v>20110726</v>
      </c>
      <c r="H66" s="144">
        <v>4</v>
      </c>
      <c r="I66" s="139">
        <v>1.44028</v>
      </c>
      <c r="J66" s="144">
        <v>1.43567</v>
      </c>
      <c r="K66" s="134">
        <f t="shared" si="7"/>
        <v>11.60880531418886</v>
      </c>
      <c r="L66" t="s">
        <v>110</v>
      </c>
      <c r="M66">
        <v>20110727</v>
      </c>
      <c r="N66">
        <v>14</v>
      </c>
      <c r="O66" s="144">
        <v>1.44902</v>
      </c>
      <c r="P66" s="141" t="s">
        <v>85</v>
      </c>
      <c r="Q66" t="str">
        <f aca="true" t="shared" si="18" ref="Q66:Q79">IF(P66="トレーリング","勝ち",IF(OR(P66="LC",P66="建て値前LC"),"負け","－"))</f>
        <v>勝ち</v>
      </c>
      <c r="R66">
        <f t="shared" si="8"/>
        <v>46.10000000000003</v>
      </c>
      <c r="S66" s="162">
        <f>VLOOKUP(G66,'[1]USDJPY'!$A$1:$D$2207,4,FALSE)</f>
        <v>78.65</v>
      </c>
      <c r="T66" s="162">
        <f>VLOOKUP(M66,'[1]USDJPY'!$A$1:$E$2207,5,FALSE)</f>
        <v>77.57</v>
      </c>
      <c r="U66" s="124">
        <f aca="true" t="shared" si="19" ref="U66:U74">IF(Q66="勝ち",ABS(O66-I66)*10000,"")</f>
        <v>87.3999999999997</v>
      </c>
      <c r="V66" s="124">
        <f t="shared" si="9"/>
      </c>
      <c r="W66" s="124">
        <f>ROUNDDOWN(IF(U66="",T66*V66*F66,T66*U66*F66),0)</f>
        <v>78643</v>
      </c>
      <c r="X66" s="124">
        <f aca="true" t="shared" si="20" ref="X66:X74">ABS(I66-J66)*10000</f>
        <v>46.10000000000003</v>
      </c>
      <c r="Y66" s="124">
        <f aca="true" t="shared" si="21" ref="Y66:Y73">$X$1*Z65</f>
        <v>42090.8</v>
      </c>
      <c r="Z66" s="124">
        <f aca="true" t="shared" si="22" ref="Z66:Z73">Z65+W66</f>
        <v>1130913</v>
      </c>
      <c r="AA66" s="125" t="s">
        <v>69</v>
      </c>
      <c r="AB66" s="124">
        <f aca="true" t="shared" si="23" ref="AB66:AB74">IF(V66="",U66/X66,V66/X66)</f>
        <v>1.8958785249457621</v>
      </c>
      <c r="AC66">
        <f aca="true" t="shared" si="24" ref="AC66:AC73">IF(Q66=Q65,AC65+1,1)</f>
        <v>1</v>
      </c>
    </row>
    <row r="67" spans="1:29" ht="13.5">
      <c r="A67">
        <v>66</v>
      </c>
      <c r="B67" t="s">
        <v>99</v>
      </c>
      <c r="C67" t="s">
        <v>106</v>
      </c>
      <c r="D67" t="s">
        <v>98</v>
      </c>
      <c r="E67" s="139" t="s">
        <v>86</v>
      </c>
      <c r="F67">
        <f aca="true" t="shared" si="25" ref="F67:F101">ROUNDDOWN(K67,1)</f>
        <v>7.9</v>
      </c>
      <c r="G67" s="139">
        <v>20110802</v>
      </c>
      <c r="H67" s="144">
        <v>22</v>
      </c>
      <c r="I67" s="139">
        <v>1.4209</v>
      </c>
      <c r="J67" s="144">
        <v>1.42825</v>
      </c>
      <c r="K67" s="134">
        <f aca="true" t="shared" si="26" ref="K67:K101">Y67/S67/X67</f>
        <v>7.921014892443499</v>
      </c>
      <c r="L67" t="s">
        <v>110</v>
      </c>
      <c r="M67">
        <v>20110803</v>
      </c>
      <c r="N67">
        <v>4</v>
      </c>
      <c r="O67" s="144">
        <v>1.4209</v>
      </c>
      <c r="P67" s="141" t="s">
        <v>105</v>
      </c>
      <c r="Q67" t="str">
        <f t="shared" si="18"/>
        <v>－</v>
      </c>
      <c r="R67">
        <f aca="true" t="shared" si="27" ref="R67:R79">ABS(I67-J67)*10000</f>
        <v>73.49999999999967</v>
      </c>
      <c r="S67" s="162">
        <f>VLOOKUP(G67,'[1]USDJPY'!$A$1:$D$2207,4,FALSE)</f>
        <v>77.7</v>
      </c>
      <c r="T67" s="162">
        <f>VLOOKUP(M67,'[1]USDJPY'!$A$1:$E$2207,5,FALSE)</f>
        <v>76.78</v>
      </c>
      <c r="U67" s="124">
        <f t="shared" si="19"/>
      </c>
      <c r="V67" s="124">
        <f aca="true" t="shared" si="28" ref="V67:V74">IF(Q67="負け",-1*ABS(O67-I67)*10000,IF(Q67="－",0,""))</f>
        <v>0</v>
      </c>
      <c r="W67" s="124">
        <f>ROUNDDOWN(IF(U67="",T67*V67*F67,T67*U67*F67),0)</f>
        <v>0</v>
      </c>
      <c r="X67" s="124">
        <f t="shared" si="20"/>
        <v>73.49999999999967</v>
      </c>
      <c r="Y67" s="124">
        <f t="shared" si="21"/>
        <v>45236.520000000004</v>
      </c>
      <c r="Z67" s="124">
        <f t="shared" si="22"/>
        <v>1130913</v>
      </c>
      <c r="AA67" s="125" t="s">
        <v>69</v>
      </c>
      <c r="AB67" s="124">
        <f t="shared" si="23"/>
        <v>0</v>
      </c>
      <c r="AC67">
        <f t="shared" si="24"/>
        <v>1</v>
      </c>
    </row>
    <row r="68" spans="1:29" ht="13.5">
      <c r="A68">
        <v>67</v>
      </c>
      <c r="B68" t="s">
        <v>99</v>
      </c>
      <c r="C68" t="s">
        <v>106</v>
      </c>
      <c r="D68" t="s">
        <v>98</v>
      </c>
      <c r="E68" s="139" t="s">
        <v>86</v>
      </c>
      <c r="F68">
        <f t="shared" si="25"/>
        <v>7.1</v>
      </c>
      <c r="G68" s="139">
        <v>20110809</v>
      </c>
      <c r="H68" s="144">
        <v>0</v>
      </c>
      <c r="I68" s="139">
        <v>1.41681</v>
      </c>
      <c r="J68" s="144">
        <v>1.42495</v>
      </c>
      <c r="K68" s="134">
        <f t="shared" si="26"/>
        <v>7.139403955950687</v>
      </c>
      <c r="L68" t="s">
        <v>110</v>
      </c>
      <c r="M68">
        <f>G68</f>
        <v>20110809</v>
      </c>
      <c r="N68">
        <v>14</v>
      </c>
      <c r="O68" s="144">
        <v>1.42495</v>
      </c>
      <c r="P68" s="141" t="s">
        <v>71</v>
      </c>
      <c r="Q68" t="str">
        <f t="shared" si="18"/>
        <v>負け</v>
      </c>
      <c r="R68">
        <f t="shared" si="27"/>
        <v>81.40000000000036</v>
      </c>
      <c r="S68" s="162">
        <f>VLOOKUP(G68,'[1]USDJPY'!$A$1:$D$2207,4,FALSE)</f>
        <v>77.84</v>
      </c>
      <c r="T68" s="162">
        <f>VLOOKUP(M68,'[1]USDJPY'!$A$1:$E$2207,5,FALSE)</f>
        <v>76.7</v>
      </c>
      <c r="U68" s="124">
        <f t="shared" si="19"/>
      </c>
      <c r="V68" s="124">
        <f t="shared" si="28"/>
        <v>-81.40000000000036</v>
      </c>
      <c r="W68" s="124">
        <f>ROUNDDOWN(IF(U68="",T68*V68*F68,T68*U68*F68),0)</f>
        <v>-44327</v>
      </c>
      <c r="X68" s="124">
        <f t="shared" si="20"/>
        <v>81.40000000000036</v>
      </c>
      <c r="Y68" s="124">
        <f t="shared" si="21"/>
        <v>45236.520000000004</v>
      </c>
      <c r="Z68" s="124">
        <f t="shared" si="22"/>
        <v>1086586</v>
      </c>
      <c r="AA68" s="125" t="s">
        <v>69</v>
      </c>
      <c r="AB68" s="124">
        <f t="shared" si="23"/>
        <v>-1</v>
      </c>
      <c r="AC68">
        <f t="shared" si="24"/>
        <v>1</v>
      </c>
    </row>
    <row r="69" spans="1:29" ht="13.5">
      <c r="A69">
        <v>68</v>
      </c>
      <c r="B69" t="s">
        <v>99</v>
      </c>
      <c r="C69" t="s">
        <v>106</v>
      </c>
      <c r="D69" t="s">
        <v>98</v>
      </c>
      <c r="E69" s="139" t="s">
        <v>86</v>
      </c>
      <c r="F69">
        <f t="shared" si="25"/>
        <v>5.9</v>
      </c>
      <c r="G69" s="139">
        <v>20110817</v>
      </c>
      <c r="H69" s="144">
        <v>0</v>
      </c>
      <c r="I69" s="139">
        <v>1.4376</v>
      </c>
      <c r="J69" s="144">
        <v>1.44714</v>
      </c>
      <c r="K69" s="134">
        <f t="shared" si="26"/>
        <v>5.930638040298884</v>
      </c>
      <c r="L69" t="s">
        <v>110</v>
      </c>
      <c r="M69">
        <f>G69</f>
        <v>20110817</v>
      </c>
      <c r="N69">
        <v>8</v>
      </c>
      <c r="O69" s="144">
        <v>1.4376</v>
      </c>
      <c r="P69" s="141" t="s">
        <v>105</v>
      </c>
      <c r="Q69" t="str">
        <f t="shared" si="18"/>
        <v>－</v>
      </c>
      <c r="R69">
        <f t="shared" si="27"/>
        <v>95.40000000000104</v>
      </c>
      <c r="S69" s="162">
        <f>VLOOKUP(G69,'[1]USDJPY'!$A$1:$D$2207,4,FALSE)</f>
        <v>76.82</v>
      </c>
      <c r="T69" s="162">
        <f>VLOOKUP(M69,'[1]USDJPY'!$A$1:$E$2207,5,FALSE)</f>
        <v>76.4</v>
      </c>
      <c r="U69" s="124">
        <f t="shared" si="19"/>
      </c>
      <c r="V69" s="124">
        <f t="shared" si="28"/>
        <v>0</v>
      </c>
      <c r="W69" s="124">
        <f>ROUNDDOWN(IF(U69="",T69*V69*F69,T69*U69*F69),0)</f>
        <v>0</v>
      </c>
      <c r="X69" s="124">
        <f t="shared" si="20"/>
        <v>95.40000000000104</v>
      </c>
      <c r="Y69" s="124">
        <f t="shared" si="21"/>
        <v>43463.44</v>
      </c>
      <c r="Z69" s="124">
        <f t="shared" si="22"/>
        <v>1086586</v>
      </c>
      <c r="AA69" s="125" t="s">
        <v>69</v>
      </c>
      <c r="AB69" s="124">
        <f t="shared" si="23"/>
        <v>0</v>
      </c>
      <c r="AC69">
        <f t="shared" si="24"/>
        <v>1</v>
      </c>
    </row>
    <row r="70" spans="1:29" ht="13.5">
      <c r="A70">
        <v>69</v>
      </c>
      <c r="B70" t="s">
        <v>99</v>
      </c>
      <c r="C70" t="s">
        <v>106</v>
      </c>
      <c r="D70" t="s">
        <v>98</v>
      </c>
      <c r="E70" s="139" t="s">
        <v>73</v>
      </c>
      <c r="F70">
        <f t="shared" si="25"/>
        <v>6</v>
      </c>
      <c r="G70" s="139">
        <v>20110817</v>
      </c>
      <c r="H70" s="144">
        <v>14</v>
      </c>
      <c r="I70" s="139">
        <v>1.44167</v>
      </c>
      <c r="J70" s="144">
        <v>1.43238</v>
      </c>
      <c r="K70" s="134">
        <f t="shared" si="26"/>
        <v>6.090235404139058</v>
      </c>
      <c r="L70" t="s">
        <v>110</v>
      </c>
      <c r="M70">
        <v>20110818</v>
      </c>
      <c r="N70">
        <v>0</v>
      </c>
      <c r="O70" s="144">
        <v>1.44167</v>
      </c>
      <c r="P70" s="141" t="s">
        <v>150</v>
      </c>
      <c r="Q70" t="str">
        <f t="shared" si="18"/>
        <v>－</v>
      </c>
      <c r="R70">
        <f t="shared" si="27"/>
        <v>92.9000000000002</v>
      </c>
      <c r="S70" s="162">
        <f>VLOOKUP(G70,'[1]USDJPY'!$A$1:$D$2207,4,FALSE)</f>
        <v>76.82</v>
      </c>
      <c r="T70" s="162">
        <f>VLOOKUP(M70,'[1]USDJPY'!$A$1:$E$2207,5,FALSE)</f>
        <v>76.43</v>
      </c>
      <c r="U70" s="124">
        <f t="shared" si="19"/>
      </c>
      <c r="V70" s="124">
        <f t="shared" si="28"/>
        <v>0</v>
      </c>
      <c r="W70" s="124">
        <f>ROUNDDOWN(IF(U70="",T70*V70*F70,T70*U70*F70),0)</f>
        <v>0</v>
      </c>
      <c r="X70" s="124">
        <f t="shared" si="20"/>
        <v>92.9000000000002</v>
      </c>
      <c r="Y70" s="124">
        <f t="shared" si="21"/>
        <v>43463.44</v>
      </c>
      <c r="Z70" s="124">
        <f t="shared" si="22"/>
        <v>1086586</v>
      </c>
      <c r="AA70" s="125" t="s">
        <v>69</v>
      </c>
      <c r="AB70" s="124">
        <f t="shared" si="23"/>
        <v>0</v>
      </c>
      <c r="AC70">
        <f t="shared" si="24"/>
        <v>2</v>
      </c>
    </row>
    <row r="71" spans="1:29" ht="13.5">
      <c r="A71">
        <v>70</v>
      </c>
      <c r="B71" t="s">
        <v>99</v>
      </c>
      <c r="C71" t="s">
        <v>106</v>
      </c>
      <c r="D71" t="s">
        <v>98</v>
      </c>
      <c r="E71" s="139" t="s">
        <v>73</v>
      </c>
      <c r="F71">
        <f t="shared" si="25"/>
        <v>14.4</v>
      </c>
      <c r="G71" s="139">
        <v>20110824</v>
      </c>
      <c r="H71" s="144">
        <v>10</v>
      </c>
      <c r="I71" s="139">
        <v>1.44248</v>
      </c>
      <c r="J71" s="144">
        <v>1.43857</v>
      </c>
      <c r="K71" s="134">
        <f t="shared" si="26"/>
        <v>14.426955625519385</v>
      </c>
      <c r="L71" t="s">
        <v>110</v>
      </c>
      <c r="M71">
        <f>G71</f>
        <v>20110824</v>
      </c>
      <c r="N71">
        <v>14</v>
      </c>
      <c r="O71" s="144">
        <v>1.43857</v>
      </c>
      <c r="P71" s="141" t="s">
        <v>71</v>
      </c>
      <c r="Q71" t="str">
        <f t="shared" si="18"/>
        <v>負け</v>
      </c>
      <c r="R71">
        <f t="shared" si="27"/>
        <v>39.100000000000804</v>
      </c>
      <c r="S71" s="162">
        <f>VLOOKUP(G71,'[1]USDJPY'!$A$1:$D$2207,4,FALSE)</f>
        <v>77.05</v>
      </c>
      <c r="T71" s="162">
        <f>VLOOKUP(M71,'[1]USDJPY'!$A$1:$E$2207,5,FALSE)</f>
        <v>76.47</v>
      </c>
      <c r="U71" s="124">
        <f t="shared" si="19"/>
      </c>
      <c r="V71" s="124">
        <f t="shared" si="28"/>
        <v>-39.100000000000804</v>
      </c>
      <c r="W71" s="124">
        <f>ROUNDDOWN(IF(U71="",T71*V71*F71,T71*U71*F71),0)</f>
        <v>-43055</v>
      </c>
      <c r="X71" s="124">
        <f t="shared" si="20"/>
        <v>39.100000000000804</v>
      </c>
      <c r="Y71" s="124">
        <f t="shared" si="21"/>
        <v>43463.44</v>
      </c>
      <c r="Z71" s="124">
        <f t="shared" si="22"/>
        <v>1043531</v>
      </c>
      <c r="AA71" s="125" t="s">
        <v>69</v>
      </c>
      <c r="AB71" s="124">
        <f t="shared" si="23"/>
        <v>-1</v>
      </c>
      <c r="AC71">
        <f t="shared" si="24"/>
        <v>1</v>
      </c>
    </row>
    <row r="72" spans="1:29" ht="13.5">
      <c r="A72">
        <v>71</v>
      </c>
      <c r="B72" t="s">
        <v>99</v>
      </c>
      <c r="C72" t="s">
        <v>106</v>
      </c>
      <c r="D72" t="s">
        <v>98</v>
      </c>
      <c r="E72" s="139" t="s">
        <v>86</v>
      </c>
      <c r="F72">
        <f t="shared" si="25"/>
        <v>8.6</v>
      </c>
      <c r="G72" s="139">
        <v>20110906</v>
      </c>
      <c r="H72" s="144">
        <v>22</v>
      </c>
      <c r="I72" s="139">
        <v>1.40277</v>
      </c>
      <c r="J72" s="144">
        <v>1.40896</v>
      </c>
      <c r="K72" s="134">
        <f t="shared" si="26"/>
        <v>8.677563261278273</v>
      </c>
      <c r="L72" t="s">
        <v>110</v>
      </c>
      <c r="M72">
        <v>20110907</v>
      </c>
      <c r="N72">
        <v>10</v>
      </c>
      <c r="O72" s="144">
        <v>1.40277</v>
      </c>
      <c r="P72" s="141" t="s">
        <v>105</v>
      </c>
      <c r="Q72" t="str">
        <f t="shared" si="18"/>
        <v>－</v>
      </c>
      <c r="R72">
        <f t="shared" si="27"/>
        <v>61.89999999999918</v>
      </c>
      <c r="S72" s="162">
        <f>VLOOKUP(G72,'[1]USDJPY'!$A$1:$D$2207,4,FALSE)</f>
        <v>77.71</v>
      </c>
      <c r="T72" s="162">
        <f>VLOOKUP(M72,'[1]USDJPY'!$A$1:$E$2207,5,FALSE)</f>
        <v>77.06</v>
      </c>
      <c r="U72" s="124">
        <f t="shared" si="19"/>
      </c>
      <c r="V72" s="124">
        <f t="shared" si="28"/>
        <v>0</v>
      </c>
      <c r="W72" s="124">
        <f>ROUNDDOWN(IF(U72="",T72*V72*F72,T72*U72*F72),0)</f>
        <v>0</v>
      </c>
      <c r="X72" s="124">
        <f t="shared" si="20"/>
        <v>61.89999999999918</v>
      </c>
      <c r="Y72" s="124">
        <f t="shared" si="21"/>
        <v>41741.24</v>
      </c>
      <c r="Z72" s="124">
        <f t="shared" si="22"/>
        <v>1043531</v>
      </c>
      <c r="AA72" s="125" t="s">
        <v>69</v>
      </c>
      <c r="AB72" s="124">
        <f t="shared" si="23"/>
        <v>0</v>
      </c>
      <c r="AC72">
        <f t="shared" si="24"/>
        <v>1</v>
      </c>
    </row>
    <row r="73" spans="1:29" ht="13.5">
      <c r="A73">
        <v>72</v>
      </c>
      <c r="B73" t="s">
        <v>99</v>
      </c>
      <c r="C73" t="s">
        <v>106</v>
      </c>
      <c r="D73" t="s">
        <v>98</v>
      </c>
      <c r="E73" s="139" t="s">
        <v>86</v>
      </c>
      <c r="F73">
        <f t="shared" si="25"/>
        <v>3.5</v>
      </c>
      <c r="G73" s="139">
        <v>20110922</v>
      </c>
      <c r="H73" s="144">
        <v>0</v>
      </c>
      <c r="I73" s="139">
        <v>1.36454</v>
      </c>
      <c r="J73" s="144">
        <v>1.37977</v>
      </c>
      <c r="K73" s="134">
        <f t="shared" si="26"/>
        <v>3.562158675715146</v>
      </c>
      <c r="L73" t="s">
        <v>110</v>
      </c>
      <c r="M73">
        <v>20110927</v>
      </c>
      <c r="N73">
        <v>4</v>
      </c>
      <c r="O73" s="144">
        <v>1.35429</v>
      </c>
      <c r="P73" s="141" t="s">
        <v>151</v>
      </c>
      <c r="Q73" t="str">
        <f t="shared" si="18"/>
        <v>勝ち</v>
      </c>
      <c r="R73">
        <f t="shared" si="27"/>
        <v>152.29999999999853</v>
      </c>
      <c r="S73" s="162">
        <f>VLOOKUP(G73,'[1]USDJPY'!$A$1:$D$2207,4,FALSE)</f>
        <v>76.94</v>
      </c>
      <c r="T73" s="162">
        <f>VLOOKUP(M73,'[1]USDJPY'!$A$1:$E$2207,5,FALSE)</f>
        <v>76.26</v>
      </c>
      <c r="U73" s="124">
        <f t="shared" si="19"/>
        <v>102.50000000000092</v>
      </c>
      <c r="V73" s="124">
        <f t="shared" si="28"/>
      </c>
      <c r="W73" s="124">
        <f>ROUNDDOWN(IF(U73="",T73*V73*F73,T73*U73*F73),0)</f>
        <v>27358</v>
      </c>
      <c r="X73" s="124">
        <f t="shared" si="20"/>
        <v>152.29999999999853</v>
      </c>
      <c r="Y73" s="124">
        <f t="shared" si="21"/>
        <v>41741.24</v>
      </c>
      <c r="Z73" s="124">
        <f t="shared" si="22"/>
        <v>1070889</v>
      </c>
      <c r="AA73" s="125" t="s">
        <v>69</v>
      </c>
      <c r="AB73" s="124">
        <f t="shared" si="23"/>
        <v>0.6730137885751931</v>
      </c>
      <c r="AC73">
        <f t="shared" si="24"/>
        <v>1</v>
      </c>
    </row>
    <row r="74" spans="1:29" ht="13.5">
      <c r="A74">
        <v>73</v>
      </c>
      <c r="B74" t="s">
        <v>99</v>
      </c>
      <c r="C74" t="s">
        <v>106</v>
      </c>
      <c r="D74" t="s">
        <v>98</v>
      </c>
      <c r="E74" s="139" t="s">
        <v>73</v>
      </c>
      <c r="F74">
        <f t="shared" si="25"/>
        <v>17.1</v>
      </c>
      <c r="G74" s="139">
        <v>20111017</v>
      </c>
      <c r="H74" s="144">
        <v>11</v>
      </c>
      <c r="I74" s="139">
        <v>1.386</v>
      </c>
      <c r="J74" s="144">
        <v>1.38277</v>
      </c>
      <c r="K74" s="134">
        <f>Y74/S74/X74</f>
        <v>17.129660658401427</v>
      </c>
      <c r="L74" t="s">
        <v>110</v>
      </c>
      <c r="M74">
        <f>G74</f>
        <v>20111017</v>
      </c>
      <c r="N74">
        <v>11</v>
      </c>
      <c r="O74" s="144">
        <v>1.386</v>
      </c>
      <c r="P74" s="141" t="s">
        <v>152</v>
      </c>
      <c r="Q74" t="str">
        <f t="shared" si="18"/>
        <v>－</v>
      </c>
      <c r="R74">
        <f t="shared" si="27"/>
        <v>32.29999999999844</v>
      </c>
      <c r="S74" s="162">
        <f>VLOOKUP(G74,'[1]USDJPY'!$A$1:$D$2207,4,FALSE)</f>
        <v>77.42</v>
      </c>
      <c r="T74" s="162">
        <f>VLOOKUP(M74,'[1]USDJPY'!$A$1:$E$2207,5,FALSE)</f>
        <v>76.6</v>
      </c>
      <c r="U74" s="124">
        <f aca="true" t="shared" si="29" ref="U74:U101">IF(Q74="勝ち",ABS(O74-I74)*10000,"")</f>
      </c>
      <c r="V74" s="124">
        <f aca="true" t="shared" si="30" ref="V74:V101">IF(Q74="負け",-1*ABS(O74-I74)*10000,IF(Q74="－",0,""))</f>
        <v>0</v>
      </c>
      <c r="W74" s="124">
        <f aca="true" t="shared" si="31" ref="W74:W101">ROUNDDOWN(IF(U74="",T74*V74*F74,T74*U74*F74),0)</f>
        <v>0</v>
      </c>
      <c r="X74" s="124">
        <f aca="true" t="shared" si="32" ref="X74:X101">ABS(I74-J74)*10000</f>
        <v>32.29999999999844</v>
      </c>
      <c r="Y74" s="124">
        <f aca="true" t="shared" si="33" ref="Y74:Y101">$X$1*Z73</f>
        <v>42835.56</v>
      </c>
      <c r="Z74" s="124">
        <f aca="true" t="shared" si="34" ref="Z74:Z101">Z73+W74</f>
        <v>1070889</v>
      </c>
      <c r="AA74" s="125" t="s">
        <v>153</v>
      </c>
      <c r="AB74" s="124">
        <f aca="true" t="shared" si="35" ref="AB74:AB101">IF(V74="",U74/X74,V74/X74)</f>
        <v>0</v>
      </c>
      <c r="AC74">
        <f aca="true" t="shared" si="36" ref="AC74:AC101">IF(Q74=Q73,AC73+1,1)</f>
        <v>1</v>
      </c>
    </row>
    <row r="75" spans="1:29" ht="13.5">
      <c r="A75">
        <v>74</v>
      </c>
      <c r="B75" t="s">
        <v>99</v>
      </c>
      <c r="C75" t="s">
        <v>106</v>
      </c>
      <c r="D75" t="s">
        <v>98</v>
      </c>
      <c r="E75" s="139" t="s">
        <v>86</v>
      </c>
      <c r="F75">
        <f t="shared" si="25"/>
        <v>7.1</v>
      </c>
      <c r="G75" s="139">
        <v>20111017</v>
      </c>
      <c r="H75" s="144">
        <v>15</v>
      </c>
      <c r="I75" s="139">
        <v>1.3836</v>
      </c>
      <c r="J75" s="144">
        <v>1.39137</v>
      </c>
      <c r="K75" s="134">
        <f t="shared" si="26"/>
        <v>7.120824186181925</v>
      </c>
      <c r="L75" t="s">
        <v>110</v>
      </c>
      <c r="M75">
        <v>20111019</v>
      </c>
      <c r="N75">
        <v>14</v>
      </c>
      <c r="O75" s="144">
        <v>1.3836</v>
      </c>
      <c r="P75" s="141" t="s">
        <v>105</v>
      </c>
      <c r="Q75" t="str">
        <f t="shared" si="18"/>
        <v>－</v>
      </c>
      <c r="R75">
        <f t="shared" si="27"/>
        <v>77.70000000000054</v>
      </c>
      <c r="S75" s="162">
        <f>VLOOKUP(G75,'[1]USDJPY'!$A$1:$D$2207,4,FALSE)</f>
        <v>77.42</v>
      </c>
      <c r="T75" s="162">
        <f>VLOOKUP(M75,'[1]USDJPY'!$A$1:$E$2207,5,FALSE)</f>
        <v>76.65</v>
      </c>
      <c r="U75" s="124">
        <f t="shared" si="29"/>
      </c>
      <c r="V75" s="124">
        <f t="shared" si="30"/>
        <v>0</v>
      </c>
      <c r="W75" s="124">
        <f t="shared" si="31"/>
        <v>0</v>
      </c>
      <c r="X75" s="124">
        <f t="shared" si="32"/>
        <v>77.70000000000054</v>
      </c>
      <c r="Y75" s="124">
        <f t="shared" si="33"/>
        <v>42835.56</v>
      </c>
      <c r="Z75" s="124">
        <f t="shared" si="34"/>
        <v>1070889</v>
      </c>
      <c r="AA75" s="125" t="s">
        <v>154</v>
      </c>
      <c r="AB75" s="124">
        <f t="shared" si="35"/>
        <v>0</v>
      </c>
      <c r="AC75">
        <f t="shared" si="36"/>
        <v>2</v>
      </c>
    </row>
    <row r="76" spans="1:29" ht="13.5">
      <c r="A76">
        <v>75</v>
      </c>
      <c r="B76" t="s">
        <v>99</v>
      </c>
      <c r="C76" t="s">
        <v>106</v>
      </c>
      <c r="D76" t="s">
        <v>98</v>
      </c>
      <c r="E76" s="139" t="s">
        <v>73</v>
      </c>
      <c r="F76">
        <f t="shared" si="25"/>
        <v>9.9</v>
      </c>
      <c r="G76">
        <v>20111027</v>
      </c>
      <c r="H76" s="144">
        <v>4</v>
      </c>
      <c r="I76" s="139">
        <v>1.39202</v>
      </c>
      <c r="J76" s="144">
        <v>1.38639</v>
      </c>
      <c r="K76" s="134">
        <f t="shared" si="26"/>
        <v>9.974367595872321</v>
      </c>
      <c r="L76" t="s">
        <v>110</v>
      </c>
      <c r="M76">
        <v>20111031</v>
      </c>
      <c r="N76">
        <v>7</v>
      </c>
      <c r="O76">
        <v>1.41283</v>
      </c>
      <c r="P76" s="141" t="s">
        <v>85</v>
      </c>
      <c r="Q76" t="str">
        <f t="shared" si="18"/>
        <v>勝ち</v>
      </c>
      <c r="R76">
        <f t="shared" si="27"/>
        <v>56.30000000000024</v>
      </c>
      <c r="S76" s="162">
        <f>VLOOKUP(G76,'[1]USDJPY'!$A$1:$D$2207,4,FALSE)</f>
        <v>76.28</v>
      </c>
      <c r="T76" s="162">
        <f>VLOOKUP(M76,'[1]USDJPY'!$A$1:$E$2207,5,FALSE)</f>
        <v>75.57</v>
      </c>
      <c r="U76" s="124">
        <f t="shared" si="29"/>
        <v>208.09999999999997</v>
      </c>
      <c r="V76" s="124">
        <f t="shared" si="30"/>
      </c>
      <c r="W76" s="124">
        <f t="shared" si="31"/>
        <v>155688</v>
      </c>
      <c r="X76" s="124">
        <f t="shared" si="32"/>
        <v>56.30000000000024</v>
      </c>
      <c r="Y76" s="124">
        <f t="shared" si="33"/>
        <v>42835.56</v>
      </c>
      <c r="Z76" s="124">
        <f t="shared" si="34"/>
        <v>1226577</v>
      </c>
      <c r="AA76" s="125" t="s">
        <v>155</v>
      </c>
      <c r="AB76" s="124">
        <f t="shared" si="35"/>
        <v>3.6962699822379945</v>
      </c>
      <c r="AC76">
        <f t="shared" si="36"/>
        <v>1</v>
      </c>
    </row>
    <row r="77" spans="1:29" ht="13.5">
      <c r="A77">
        <v>76</v>
      </c>
      <c r="B77" t="s">
        <v>99</v>
      </c>
      <c r="C77" t="s">
        <v>106</v>
      </c>
      <c r="D77" t="s">
        <v>98</v>
      </c>
      <c r="E77" s="139" t="s">
        <v>86</v>
      </c>
      <c r="F77">
        <f t="shared" si="25"/>
        <v>7.8</v>
      </c>
      <c r="G77">
        <v>20111031</v>
      </c>
      <c r="H77" s="144">
        <v>15</v>
      </c>
      <c r="I77" s="139">
        <v>1.39745</v>
      </c>
      <c r="J77" s="144">
        <v>1.40533</v>
      </c>
      <c r="K77" s="134">
        <f t="shared" si="26"/>
        <v>7.829827952486605</v>
      </c>
      <c r="L77" t="s">
        <v>110</v>
      </c>
      <c r="M77">
        <v>20111103</v>
      </c>
      <c r="N77">
        <v>18</v>
      </c>
      <c r="O77">
        <v>1.38202</v>
      </c>
      <c r="P77" s="141" t="s">
        <v>119</v>
      </c>
      <c r="Q77" t="str">
        <f t="shared" si="18"/>
        <v>勝ち</v>
      </c>
      <c r="R77">
        <f t="shared" si="27"/>
        <v>78.79999999999887</v>
      </c>
      <c r="S77" s="162">
        <f>VLOOKUP(G77,'[1]USDJPY'!$A$1:$D$2207,4,FALSE)</f>
        <v>79.52</v>
      </c>
      <c r="T77" s="162">
        <f>VLOOKUP(M77,'[1]USDJPY'!$A$1:$E$2207,5,FALSE)</f>
        <v>77.88</v>
      </c>
      <c r="U77" s="124">
        <f t="shared" si="29"/>
        <v>154.30000000000055</v>
      </c>
      <c r="V77" s="124">
        <f t="shared" si="30"/>
      </c>
      <c r="W77" s="124">
        <f t="shared" si="31"/>
        <v>93731</v>
      </c>
      <c r="X77" s="124">
        <f t="shared" si="32"/>
        <v>78.79999999999887</v>
      </c>
      <c r="Y77" s="124">
        <f t="shared" si="33"/>
        <v>49063.08</v>
      </c>
      <c r="Z77" s="124">
        <f t="shared" si="34"/>
        <v>1320308</v>
      </c>
      <c r="AA77" s="125" t="s">
        <v>156</v>
      </c>
      <c r="AB77" s="124">
        <f t="shared" si="35"/>
        <v>1.9581218274112024</v>
      </c>
      <c r="AC77">
        <f t="shared" si="36"/>
        <v>2</v>
      </c>
    </row>
    <row r="78" spans="1:29" ht="13.5">
      <c r="A78">
        <v>77</v>
      </c>
      <c r="B78" t="s">
        <v>99</v>
      </c>
      <c r="C78" t="s">
        <v>106</v>
      </c>
      <c r="D78" t="s">
        <v>98</v>
      </c>
      <c r="E78" s="139" t="s">
        <v>73</v>
      </c>
      <c r="F78">
        <f t="shared" si="25"/>
        <v>5.2</v>
      </c>
      <c r="G78">
        <v>20111103</v>
      </c>
      <c r="H78" s="144">
        <v>22</v>
      </c>
      <c r="I78" s="139">
        <v>1.3788</v>
      </c>
      <c r="J78" s="144">
        <v>1.36595</v>
      </c>
      <c r="K78" s="134">
        <f t="shared" si="26"/>
        <v>5.260345797012948</v>
      </c>
      <c r="L78" t="s">
        <v>110</v>
      </c>
      <c r="M78">
        <v>20111104</v>
      </c>
      <c r="N78">
        <v>22</v>
      </c>
      <c r="O78">
        <v>1.3788</v>
      </c>
      <c r="P78" s="141" t="s">
        <v>105</v>
      </c>
      <c r="Q78" t="str">
        <f t="shared" si="18"/>
        <v>－</v>
      </c>
      <c r="R78">
        <f t="shared" si="27"/>
        <v>128.50000000000028</v>
      </c>
      <c r="S78" s="162">
        <f>VLOOKUP(G78,'[1]USDJPY'!$A$1:$D$2207,4,FALSE)</f>
        <v>78.13</v>
      </c>
      <c r="T78" s="162">
        <f>VLOOKUP(M78,'[1]USDJPY'!$A$1:$E$2207,5,FALSE)</f>
        <v>77.96</v>
      </c>
      <c r="U78" s="124">
        <f t="shared" si="29"/>
      </c>
      <c r="V78" s="124">
        <f t="shared" si="30"/>
        <v>0</v>
      </c>
      <c r="W78" s="124">
        <f t="shared" si="31"/>
        <v>0</v>
      </c>
      <c r="X78" s="124">
        <f t="shared" si="32"/>
        <v>128.50000000000028</v>
      </c>
      <c r="Y78" s="124">
        <f t="shared" si="33"/>
        <v>52812.32</v>
      </c>
      <c r="Z78" s="124">
        <f t="shared" si="34"/>
        <v>1320308</v>
      </c>
      <c r="AA78" s="125" t="s">
        <v>157</v>
      </c>
      <c r="AB78" s="124">
        <f t="shared" si="35"/>
        <v>0</v>
      </c>
      <c r="AC78">
        <f t="shared" si="36"/>
        <v>1</v>
      </c>
    </row>
    <row r="79" spans="1:29" ht="13.5">
      <c r="A79">
        <v>78</v>
      </c>
      <c r="B79" t="s">
        <v>99</v>
      </c>
      <c r="C79" t="s">
        <v>106</v>
      </c>
      <c r="D79" t="s">
        <v>98</v>
      </c>
      <c r="E79" s="139" t="s">
        <v>73</v>
      </c>
      <c r="F79">
        <f t="shared" si="25"/>
        <v>8.4</v>
      </c>
      <c r="G79">
        <v>20111109</v>
      </c>
      <c r="H79" s="144">
        <v>0</v>
      </c>
      <c r="I79" s="139">
        <v>1.38467</v>
      </c>
      <c r="J79" s="144">
        <v>1.3766</v>
      </c>
      <c r="K79" s="134">
        <f t="shared" si="26"/>
        <v>8.406265345217125</v>
      </c>
      <c r="L79" t="s">
        <v>110</v>
      </c>
      <c r="M79">
        <f>G79</f>
        <v>20111109</v>
      </c>
      <c r="N79">
        <v>15</v>
      </c>
      <c r="O79">
        <v>1.3766</v>
      </c>
      <c r="P79" t="s">
        <v>71</v>
      </c>
      <c r="Q79" t="str">
        <f t="shared" si="18"/>
        <v>負け</v>
      </c>
      <c r="R79">
        <f t="shared" si="27"/>
        <v>80.70000000000022</v>
      </c>
      <c r="S79" s="162">
        <f>VLOOKUP(G79,'[1]USDJPY'!$A$1:$D$2207,4,FALSE)</f>
        <v>77.85</v>
      </c>
      <c r="T79" s="162">
        <f>VLOOKUP(M79,'[1]USDJPY'!$A$1:$E$2207,5,FALSE)</f>
        <v>77.53</v>
      </c>
      <c r="U79" s="124">
        <f t="shared" si="29"/>
      </c>
      <c r="V79" s="124">
        <f t="shared" si="30"/>
        <v>-80.70000000000022</v>
      </c>
      <c r="W79" s="124">
        <f t="shared" si="31"/>
        <v>-52556</v>
      </c>
      <c r="X79" s="124">
        <f t="shared" si="32"/>
        <v>80.70000000000022</v>
      </c>
      <c r="Y79" s="124">
        <f t="shared" si="33"/>
        <v>52812.32</v>
      </c>
      <c r="Z79" s="124">
        <f t="shared" si="34"/>
        <v>1267752</v>
      </c>
      <c r="AA79" s="125" t="s">
        <v>158</v>
      </c>
      <c r="AB79" s="124">
        <f t="shared" si="35"/>
        <v>-1</v>
      </c>
      <c r="AC79">
        <f t="shared" si="36"/>
        <v>1</v>
      </c>
    </row>
    <row r="80" spans="1:29" ht="13.5">
      <c r="A80">
        <v>79</v>
      </c>
      <c r="B80" t="s">
        <v>99</v>
      </c>
      <c r="C80" t="s">
        <v>106</v>
      </c>
      <c r="D80" t="s">
        <v>98</v>
      </c>
      <c r="E80" s="139" t="s">
        <v>73</v>
      </c>
      <c r="F80">
        <f t="shared" si="25"/>
        <v>8.9</v>
      </c>
      <c r="G80">
        <v>20111129</v>
      </c>
      <c r="H80" s="144">
        <v>4</v>
      </c>
      <c r="I80" s="139">
        <v>1.33327</v>
      </c>
      <c r="J80" s="144">
        <v>1.32854</v>
      </c>
      <c r="K80" s="134">
        <f t="shared" si="26"/>
        <v>8.934122621564669</v>
      </c>
      <c r="L80" t="s">
        <v>110</v>
      </c>
      <c r="M80">
        <f>G80</f>
        <v>20111129</v>
      </c>
      <c r="N80" s="139">
        <v>15</v>
      </c>
      <c r="O80" s="139">
        <v>1.33327</v>
      </c>
      <c r="P80" t="s">
        <v>105</v>
      </c>
      <c r="Q80" t="str">
        <f aca="true" t="shared" si="37" ref="Q80:Q101">IF(P80="トレーリング","勝ち",IF(OR(P80="LC",P80="建て値前LC"),"負け","－"))</f>
        <v>－</v>
      </c>
      <c r="R80">
        <f aca="true" t="shared" si="38" ref="R80:R101">ABS(I80-J80)*10000</f>
        <v>47.29999999999901</v>
      </c>
      <c r="S80" s="162">
        <v>120</v>
      </c>
      <c r="T80" s="162">
        <f>VLOOKUP(M80,'[1]USDJPY'!$A$1:$E$2207,5,FALSE)</f>
        <v>77.63</v>
      </c>
      <c r="U80" s="124">
        <f t="shared" si="29"/>
      </c>
      <c r="V80" s="124">
        <f t="shared" si="30"/>
        <v>0</v>
      </c>
      <c r="W80" s="124">
        <f t="shared" si="31"/>
        <v>0</v>
      </c>
      <c r="X80" s="124">
        <f t="shared" si="32"/>
        <v>47.29999999999901</v>
      </c>
      <c r="Y80" s="124">
        <f t="shared" si="33"/>
        <v>50710.08</v>
      </c>
      <c r="Z80" s="124">
        <f t="shared" si="34"/>
        <v>1267752</v>
      </c>
      <c r="AA80" s="125" t="s">
        <v>159</v>
      </c>
      <c r="AB80" s="124">
        <f t="shared" si="35"/>
        <v>0</v>
      </c>
      <c r="AC80">
        <f t="shared" si="36"/>
        <v>1</v>
      </c>
    </row>
    <row r="81" spans="1:29" ht="13.5">
      <c r="A81">
        <v>80</v>
      </c>
      <c r="B81" t="s">
        <v>99</v>
      </c>
      <c r="C81" t="s">
        <v>106</v>
      </c>
      <c r="D81" t="s">
        <v>98</v>
      </c>
      <c r="E81" s="139" t="s">
        <v>73</v>
      </c>
      <c r="F81">
        <f t="shared" si="25"/>
        <v>18</v>
      </c>
      <c r="G81">
        <v>20111205</v>
      </c>
      <c r="H81" s="144">
        <v>19</v>
      </c>
      <c r="I81" s="139">
        <v>1.34578</v>
      </c>
      <c r="J81" s="144">
        <v>1.34219</v>
      </c>
      <c r="K81" s="134">
        <f t="shared" si="26"/>
        <v>18.093211827254613</v>
      </c>
      <c r="L81" t="s">
        <v>110</v>
      </c>
      <c r="M81" s="139">
        <v>20111206</v>
      </c>
      <c r="N81" s="139">
        <v>0</v>
      </c>
      <c r="O81" s="139">
        <v>1.34578</v>
      </c>
      <c r="P81" t="s">
        <v>105</v>
      </c>
      <c r="Q81" t="str">
        <f t="shared" si="37"/>
        <v>－</v>
      </c>
      <c r="R81">
        <f t="shared" si="38"/>
        <v>35.89999999999982</v>
      </c>
      <c r="S81" s="162">
        <f>VLOOKUP(G81,'[1]USDJPY'!$A$1:$D$2207,4,FALSE)</f>
        <v>78.07</v>
      </c>
      <c r="T81" s="162">
        <f>VLOOKUP(M81,'[1]USDJPY'!$A$1:$E$2207,5,FALSE)</f>
        <v>77.63</v>
      </c>
      <c r="U81" s="124">
        <f t="shared" si="29"/>
      </c>
      <c r="V81" s="124">
        <f t="shared" si="30"/>
        <v>0</v>
      </c>
      <c r="W81" s="124">
        <f t="shared" si="31"/>
        <v>0</v>
      </c>
      <c r="X81" s="124">
        <f t="shared" si="32"/>
        <v>35.89999999999982</v>
      </c>
      <c r="Y81" s="124">
        <f t="shared" si="33"/>
        <v>50710.08</v>
      </c>
      <c r="Z81" s="124">
        <f t="shared" si="34"/>
        <v>1267752</v>
      </c>
      <c r="AA81" s="125" t="s">
        <v>160</v>
      </c>
      <c r="AB81" s="124">
        <f t="shared" si="35"/>
        <v>0</v>
      </c>
      <c r="AC81">
        <f t="shared" si="36"/>
        <v>2</v>
      </c>
    </row>
    <row r="82" spans="1:29" ht="13.5">
      <c r="A82">
        <v>81</v>
      </c>
      <c r="B82" t="s">
        <v>99</v>
      </c>
      <c r="C82" t="s">
        <v>106</v>
      </c>
      <c r="D82" t="s">
        <v>98</v>
      </c>
      <c r="E82" s="139" t="s">
        <v>86</v>
      </c>
      <c r="F82">
        <f t="shared" si="25"/>
        <v>9.9</v>
      </c>
      <c r="G82">
        <v>20111206</v>
      </c>
      <c r="H82" s="144">
        <v>19</v>
      </c>
      <c r="I82" s="139">
        <v>1.3362</v>
      </c>
      <c r="J82" s="144">
        <v>1.34274</v>
      </c>
      <c r="K82" s="134">
        <f t="shared" si="26"/>
        <v>9.959967710193107</v>
      </c>
      <c r="L82" t="s">
        <v>110</v>
      </c>
      <c r="M82" s="139">
        <v>20111207</v>
      </c>
      <c r="N82" s="139">
        <v>5</v>
      </c>
      <c r="O82" s="139">
        <v>1.34274</v>
      </c>
      <c r="P82" t="s">
        <v>71</v>
      </c>
      <c r="Q82" t="str">
        <f t="shared" si="37"/>
        <v>負け</v>
      </c>
      <c r="R82">
        <f t="shared" si="38"/>
        <v>65.3999999999999</v>
      </c>
      <c r="S82" s="162">
        <f>VLOOKUP(G82,'[1]USDJPY'!$A$1:$D$2207,4,FALSE)</f>
        <v>77.85</v>
      </c>
      <c r="T82" s="162">
        <f>VLOOKUP(M82,'[1]USDJPY'!$A$1:$E$2207,5,FALSE)</f>
        <v>77.63</v>
      </c>
      <c r="U82" s="124">
        <f t="shared" si="29"/>
      </c>
      <c r="V82" s="124">
        <f>IF(Q82="負け",-1*ABS(O82-I82)*10000,IF(Q82="－",0,""))</f>
        <v>-65.3999999999999</v>
      </c>
      <c r="W82" s="124">
        <f t="shared" si="31"/>
        <v>-50262</v>
      </c>
      <c r="X82" s="124">
        <f t="shared" si="32"/>
        <v>65.3999999999999</v>
      </c>
      <c r="Y82" s="124">
        <f t="shared" si="33"/>
        <v>50710.08</v>
      </c>
      <c r="Z82" s="124">
        <f t="shared" si="34"/>
        <v>1217490</v>
      </c>
      <c r="AA82" s="125" t="s">
        <v>161</v>
      </c>
      <c r="AB82" s="124">
        <f t="shared" si="35"/>
        <v>-1</v>
      </c>
      <c r="AC82">
        <f t="shared" si="36"/>
        <v>1</v>
      </c>
    </row>
    <row r="83" spans="1:29" ht="13.5">
      <c r="A83">
        <v>82</v>
      </c>
      <c r="B83" t="s">
        <v>99</v>
      </c>
      <c r="C83" t="s">
        <v>106</v>
      </c>
      <c r="D83" t="s">
        <v>98</v>
      </c>
      <c r="E83" s="139" t="s">
        <v>86</v>
      </c>
      <c r="F83">
        <f t="shared" si="25"/>
        <v>7.5</v>
      </c>
      <c r="G83">
        <v>20111208</v>
      </c>
      <c r="H83" s="144">
        <v>19</v>
      </c>
      <c r="I83" s="139">
        <v>1.33755</v>
      </c>
      <c r="J83" s="144">
        <v>1.34589</v>
      </c>
      <c r="K83" s="134">
        <f t="shared" si="26"/>
        <v>7.510328714520331</v>
      </c>
      <c r="L83" t="s">
        <v>110</v>
      </c>
      <c r="M83" s="139">
        <v>20111209</v>
      </c>
      <c r="N83" s="139">
        <v>19</v>
      </c>
      <c r="O83" s="139">
        <v>1.33755</v>
      </c>
      <c r="P83" t="s">
        <v>181</v>
      </c>
      <c r="Q83" t="str">
        <f t="shared" si="37"/>
        <v>－</v>
      </c>
      <c r="R83">
        <f t="shared" si="38"/>
        <v>83.40000000000015</v>
      </c>
      <c r="S83" s="162">
        <f>VLOOKUP(G83,'[1]USDJPY'!$A$1:$D$2207,4,FALSE)</f>
        <v>77.75</v>
      </c>
      <c r="T83" s="162">
        <f>VLOOKUP(M83,'[1]USDJPY'!$A$1:$E$2207,5,FALSE)</f>
        <v>77.47</v>
      </c>
      <c r="U83" s="124">
        <f t="shared" si="29"/>
      </c>
      <c r="V83" s="124">
        <f t="shared" si="30"/>
        <v>0</v>
      </c>
      <c r="W83" s="124">
        <f t="shared" si="31"/>
        <v>0</v>
      </c>
      <c r="X83" s="124">
        <f t="shared" si="32"/>
        <v>83.40000000000015</v>
      </c>
      <c r="Y83" s="124">
        <f t="shared" si="33"/>
        <v>48699.6</v>
      </c>
      <c r="Z83" s="124">
        <f t="shared" si="34"/>
        <v>1217490</v>
      </c>
      <c r="AA83" s="125" t="s">
        <v>162</v>
      </c>
      <c r="AB83" s="124">
        <f t="shared" si="35"/>
        <v>0</v>
      </c>
      <c r="AC83">
        <f t="shared" si="36"/>
        <v>1</v>
      </c>
    </row>
    <row r="84" spans="1:29" ht="13.5">
      <c r="A84">
        <v>83</v>
      </c>
      <c r="B84" t="s">
        <v>99</v>
      </c>
      <c r="C84" t="s">
        <v>106</v>
      </c>
      <c r="D84" t="s">
        <v>98</v>
      </c>
      <c r="E84" s="139" t="s">
        <v>86</v>
      </c>
      <c r="F84">
        <f t="shared" si="25"/>
        <v>5.7</v>
      </c>
      <c r="G84">
        <v>20111209</v>
      </c>
      <c r="H84" s="144">
        <v>19</v>
      </c>
      <c r="I84" s="139">
        <v>1.33255</v>
      </c>
      <c r="J84" s="144">
        <v>1.34336</v>
      </c>
      <c r="K84" s="134">
        <f t="shared" si="26"/>
        <v>5.795022998219482</v>
      </c>
      <c r="L84" t="s">
        <v>110</v>
      </c>
      <c r="M84" s="139">
        <v>20111215</v>
      </c>
      <c r="N84" s="139">
        <v>19</v>
      </c>
      <c r="O84" s="139">
        <v>1.30381</v>
      </c>
      <c r="P84" t="s">
        <v>182</v>
      </c>
      <c r="Q84" t="str">
        <f t="shared" si="37"/>
        <v>勝ち</v>
      </c>
      <c r="R84">
        <f t="shared" si="38"/>
        <v>108.10000000000208</v>
      </c>
      <c r="S84" s="162">
        <f>VLOOKUP(G84,'[1]USDJPY'!$A$1:$D$2207,4,FALSE)</f>
        <v>77.74</v>
      </c>
      <c r="T84" s="162">
        <f>VLOOKUP(M84,'[1]USDJPY'!$A$1:$E$2207,5,FALSE)</f>
        <v>77.73</v>
      </c>
      <c r="U84" s="124">
        <f t="shared" si="29"/>
        <v>287.39999999999986</v>
      </c>
      <c r="V84" s="124">
        <f t="shared" si="30"/>
      </c>
      <c r="W84" s="124">
        <f t="shared" si="31"/>
        <v>127335</v>
      </c>
      <c r="X84" s="124">
        <f t="shared" si="32"/>
        <v>108.10000000000208</v>
      </c>
      <c r="Y84" s="124">
        <f t="shared" si="33"/>
        <v>48699.6</v>
      </c>
      <c r="Z84" s="124">
        <f t="shared" si="34"/>
        <v>1344825</v>
      </c>
      <c r="AA84" s="125" t="s">
        <v>163</v>
      </c>
      <c r="AB84" s="124">
        <f t="shared" si="35"/>
        <v>2.6586493987048505</v>
      </c>
      <c r="AC84">
        <f t="shared" si="36"/>
        <v>1</v>
      </c>
    </row>
    <row r="85" spans="1:29" ht="13.5">
      <c r="A85">
        <v>84</v>
      </c>
      <c r="B85" t="s">
        <v>99</v>
      </c>
      <c r="C85" t="s">
        <v>106</v>
      </c>
      <c r="D85" t="s">
        <v>98</v>
      </c>
      <c r="E85" s="143" t="s">
        <v>73</v>
      </c>
      <c r="F85">
        <f t="shared" si="25"/>
        <v>34.1</v>
      </c>
      <c r="G85">
        <v>20111227</v>
      </c>
      <c r="H85" s="144">
        <v>7</v>
      </c>
      <c r="I85" s="139">
        <v>1.30627</v>
      </c>
      <c r="J85" s="144">
        <v>1.30425</v>
      </c>
      <c r="K85" s="134">
        <f t="shared" si="26"/>
        <v>34.132527582415065</v>
      </c>
      <c r="L85" t="s">
        <v>110</v>
      </c>
      <c r="M85" s="139">
        <v>20111227</v>
      </c>
      <c r="N85" s="139">
        <v>15</v>
      </c>
      <c r="O85" s="139">
        <v>1.30589</v>
      </c>
      <c r="P85" t="s">
        <v>140</v>
      </c>
      <c r="Q85" t="str">
        <f t="shared" si="37"/>
        <v>負け</v>
      </c>
      <c r="R85">
        <f t="shared" si="38"/>
        <v>20.200000000001328</v>
      </c>
      <c r="S85" s="162">
        <f>VLOOKUP(G85,'[1]USDJPY'!$A$1:$D$2207,4,FALSE)</f>
        <v>78.02</v>
      </c>
      <c r="T85" s="162">
        <f>VLOOKUP(M85,'[1]USDJPY'!$A$1:$E$2207,5,FALSE)</f>
        <v>77.79</v>
      </c>
      <c r="U85" s="124">
        <f t="shared" si="29"/>
      </c>
      <c r="V85" s="124">
        <f t="shared" si="30"/>
        <v>-3.8000000000004697</v>
      </c>
      <c r="W85" s="124">
        <f t="shared" si="31"/>
        <v>-10080</v>
      </c>
      <c r="X85" s="124">
        <f t="shared" si="32"/>
        <v>20.200000000001328</v>
      </c>
      <c r="Y85" s="124">
        <f t="shared" si="33"/>
        <v>53793</v>
      </c>
      <c r="Z85" s="124">
        <f t="shared" si="34"/>
        <v>1334745</v>
      </c>
      <c r="AA85" s="125" t="s">
        <v>164</v>
      </c>
      <c r="AB85" s="124">
        <f t="shared" si="35"/>
        <v>-0.188118811881199</v>
      </c>
      <c r="AC85">
        <f t="shared" si="36"/>
        <v>1</v>
      </c>
    </row>
    <row r="86" spans="1:29" ht="13.5">
      <c r="A86">
        <v>85</v>
      </c>
      <c r="B86" t="s">
        <v>99</v>
      </c>
      <c r="C86" t="s">
        <v>106</v>
      </c>
      <c r="D86" t="s">
        <v>98</v>
      </c>
      <c r="E86" s="139" t="s">
        <v>73</v>
      </c>
      <c r="F86">
        <f t="shared" si="25"/>
        <v>11.4</v>
      </c>
      <c r="G86">
        <v>20120110</v>
      </c>
      <c r="H86" s="144">
        <v>15</v>
      </c>
      <c r="I86" s="139">
        <v>1.28033</v>
      </c>
      <c r="J86" s="144">
        <v>1.27426</v>
      </c>
      <c r="K86" s="134">
        <f t="shared" si="26"/>
        <v>11.439307699674908</v>
      </c>
      <c r="L86" t="s">
        <v>110</v>
      </c>
      <c r="M86" s="139">
        <v>20120111</v>
      </c>
      <c r="N86" s="139">
        <v>4</v>
      </c>
      <c r="O86" s="144">
        <v>1.27426</v>
      </c>
      <c r="P86" t="s">
        <v>71</v>
      </c>
      <c r="Q86" t="str">
        <f t="shared" si="37"/>
        <v>負け</v>
      </c>
      <c r="R86">
        <f t="shared" si="38"/>
        <v>60.7000000000002</v>
      </c>
      <c r="S86" s="162">
        <f>VLOOKUP(G86,'[1]USDJPY'!$A$1:$D$2207,4,FALSE)</f>
        <v>76.89</v>
      </c>
      <c r="T86" s="162">
        <f>VLOOKUP(M86,'[1]USDJPY'!$A$1:$E$2207,5,FALSE)</f>
        <v>76.8</v>
      </c>
      <c r="U86" s="124">
        <f t="shared" si="29"/>
      </c>
      <c r="V86" s="124">
        <f t="shared" si="30"/>
        <v>-60.7000000000002</v>
      </c>
      <c r="W86" s="124">
        <f t="shared" si="31"/>
        <v>-53144</v>
      </c>
      <c r="X86" s="124">
        <f t="shared" si="32"/>
        <v>60.7000000000002</v>
      </c>
      <c r="Y86" s="124">
        <f t="shared" si="33"/>
        <v>53389.8</v>
      </c>
      <c r="Z86" s="124">
        <f t="shared" si="34"/>
        <v>1281601</v>
      </c>
      <c r="AA86" s="125" t="s">
        <v>165</v>
      </c>
      <c r="AB86" s="124">
        <f t="shared" si="35"/>
        <v>-1</v>
      </c>
      <c r="AC86">
        <f t="shared" si="36"/>
        <v>2</v>
      </c>
    </row>
    <row r="87" spans="1:29" ht="13.5">
      <c r="A87">
        <v>86</v>
      </c>
      <c r="B87" t="s">
        <v>99</v>
      </c>
      <c r="C87" t="s">
        <v>106</v>
      </c>
      <c r="D87" t="s">
        <v>98</v>
      </c>
      <c r="E87" s="139" t="s">
        <v>73</v>
      </c>
      <c r="F87">
        <f t="shared" si="25"/>
        <v>19.2</v>
      </c>
      <c r="G87">
        <v>20120127</v>
      </c>
      <c r="H87" s="144">
        <v>4</v>
      </c>
      <c r="I87" s="139">
        <v>1.31116</v>
      </c>
      <c r="J87" s="144">
        <v>1.30773</v>
      </c>
      <c r="K87" s="134">
        <f t="shared" si="26"/>
        <v>19.292350918496936</v>
      </c>
      <c r="L87" t="s">
        <v>110</v>
      </c>
      <c r="M87" s="139">
        <v>20120127</v>
      </c>
      <c r="N87" s="139">
        <v>15</v>
      </c>
      <c r="O87" s="139">
        <v>1.31116</v>
      </c>
      <c r="P87" t="s">
        <v>105</v>
      </c>
      <c r="Q87" t="str">
        <f t="shared" si="37"/>
        <v>－</v>
      </c>
      <c r="R87">
        <f t="shared" si="38"/>
        <v>34.30000000000044</v>
      </c>
      <c r="S87" s="162">
        <f>VLOOKUP(G87,'[1]USDJPY'!$A$1:$D$2207,4,FALSE)</f>
        <v>77.47</v>
      </c>
      <c r="T87" s="162">
        <f>VLOOKUP(M87,'[1]USDJPY'!$A$1:$E$2207,5,FALSE)</f>
        <v>76.65</v>
      </c>
      <c r="U87" s="124">
        <f t="shared" si="29"/>
      </c>
      <c r="V87" s="124">
        <f t="shared" si="30"/>
        <v>0</v>
      </c>
      <c r="W87" s="124">
        <f t="shared" si="31"/>
        <v>0</v>
      </c>
      <c r="X87" s="124">
        <f t="shared" si="32"/>
        <v>34.30000000000044</v>
      </c>
      <c r="Y87" s="124">
        <f t="shared" si="33"/>
        <v>51264.04</v>
      </c>
      <c r="Z87" s="124">
        <f t="shared" si="34"/>
        <v>1281601</v>
      </c>
      <c r="AA87" s="125" t="s">
        <v>166</v>
      </c>
      <c r="AB87" s="124">
        <f t="shared" si="35"/>
        <v>0</v>
      </c>
      <c r="AC87">
        <f t="shared" si="36"/>
        <v>1</v>
      </c>
    </row>
    <row r="88" spans="1:29" ht="13.5">
      <c r="A88">
        <v>87</v>
      </c>
      <c r="B88" t="s">
        <v>99</v>
      </c>
      <c r="C88" t="s">
        <v>106</v>
      </c>
      <c r="D88" t="s">
        <v>98</v>
      </c>
      <c r="E88" s="139" t="s">
        <v>73</v>
      </c>
      <c r="F88">
        <f t="shared" si="25"/>
        <v>12.9</v>
      </c>
      <c r="G88">
        <v>20120209</v>
      </c>
      <c r="H88" s="144">
        <v>4</v>
      </c>
      <c r="I88">
        <v>1.3266</v>
      </c>
      <c r="J88" s="144">
        <v>1.32149</v>
      </c>
      <c r="K88" s="134">
        <f t="shared" si="26"/>
        <v>12.91298978150669</v>
      </c>
      <c r="L88" t="s">
        <v>110</v>
      </c>
      <c r="M88" s="139">
        <v>20120209</v>
      </c>
      <c r="N88" s="139">
        <v>19</v>
      </c>
      <c r="O88" s="139">
        <v>1.3266</v>
      </c>
      <c r="P88" t="s">
        <v>105</v>
      </c>
      <c r="Q88" t="str">
        <f t="shared" si="37"/>
        <v>－</v>
      </c>
      <c r="R88">
        <f t="shared" si="38"/>
        <v>51.09999999999948</v>
      </c>
      <c r="S88" s="162">
        <f>VLOOKUP(G88,'[1]USDJPY'!$A$1:$D$2207,4,FALSE)</f>
        <v>77.69</v>
      </c>
      <c r="T88" s="162">
        <f>VLOOKUP(M88,'[1]USDJPY'!$A$1:$E$2207,5,FALSE)</f>
        <v>77</v>
      </c>
      <c r="U88" s="124">
        <f t="shared" si="29"/>
      </c>
      <c r="V88" s="124">
        <f t="shared" si="30"/>
        <v>0</v>
      </c>
      <c r="W88" s="124">
        <f t="shared" si="31"/>
        <v>0</v>
      </c>
      <c r="X88" s="124">
        <f t="shared" si="32"/>
        <v>51.09999999999948</v>
      </c>
      <c r="Y88" s="124">
        <f t="shared" si="33"/>
        <v>51264.04</v>
      </c>
      <c r="Z88" s="124">
        <f t="shared" si="34"/>
        <v>1281601</v>
      </c>
      <c r="AA88" s="125" t="s">
        <v>167</v>
      </c>
      <c r="AB88" s="124">
        <f t="shared" si="35"/>
        <v>0</v>
      </c>
      <c r="AC88">
        <f t="shared" si="36"/>
        <v>2</v>
      </c>
    </row>
    <row r="89" spans="1:29" ht="13.5">
      <c r="A89">
        <v>88</v>
      </c>
      <c r="B89" t="s">
        <v>99</v>
      </c>
      <c r="C89" t="s">
        <v>106</v>
      </c>
      <c r="D89" t="s">
        <v>98</v>
      </c>
      <c r="E89" s="139" t="s">
        <v>73</v>
      </c>
      <c r="F89">
        <f t="shared" si="25"/>
        <v>24.7</v>
      </c>
      <c r="G89">
        <v>20120228</v>
      </c>
      <c r="H89" s="144">
        <v>23</v>
      </c>
      <c r="I89">
        <v>1.34434</v>
      </c>
      <c r="J89" s="144">
        <v>1.34177</v>
      </c>
      <c r="K89" s="134">
        <f t="shared" si="26"/>
        <v>24.702287648623123</v>
      </c>
      <c r="L89" t="s">
        <v>110</v>
      </c>
      <c r="M89" s="139">
        <v>20120229</v>
      </c>
      <c r="N89" s="139">
        <v>0</v>
      </c>
      <c r="O89" s="139">
        <v>1.34177</v>
      </c>
      <c r="P89" t="s">
        <v>183</v>
      </c>
      <c r="Q89" t="str">
        <f t="shared" si="37"/>
        <v>負け</v>
      </c>
      <c r="R89">
        <f t="shared" si="38"/>
        <v>25.700000000001832</v>
      </c>
      <c r="S89" s="162">
        <f>VLOOKUP(G89,'[1]USDJPY'!$A$1:$D$2207,4,FALSE)</f>
        <v>80.75</v>
      </c>
      <c r="T89" s="162">
        <f>VLOOKUP(M89,'[1]USDJPY'!$A$1:$E$2207,5,FALSE)</f>
        <v>80.25</v>
      </c>
      <c r="U89" s="124">
        <f t="shared" si="29"/>
      </c>
      <c r="V89" s="124">
        <f t="shared" si="30"/>
        <v>-25.700000000001832</v>
      </c>
      <c r="W89" s="124">
        <f t="shared" si="31"/>
        <v>-50941</v>
      </c>
      <c r="X89" s="124">
        <f t="shared" si="32"/>
        <v>25.700000000001832</v>
      </c>
      <c r="Y89" s="124">
        <f t="shared" si="33"/>
        <v>51264.04</v>
      </c>
      <c r="Z89" s="124">
        <f t="shared" si="34"/>
        <v>1230660</v>
      </c>
      <c r="AA89" s="125" t="s">
        <v>168</v>
      </c>
      <c r="AB89" s="124">
        <f t="shared" si="35"/>
        <v>-1</v>
      </c>
      <c r="AC89">
        <f t="shared" si="36"/>
        <v>1</v>
      </c>
    </row>
    <row r="90" spans="1:29" ht="13.5">
      <c r="A90">
        <v>89</v>
      </c>
      <c r="B90" t="s">
        <v>99</v>
      </c>
      <c r="C90" t="s">
        <v>106</v>
      </c>
      <c r="D90" t="s">
        <v>98</v>
      </c>
      <c r="E90" s="139" t="s">
        <v>86</v>
      </c>
      <c r="F90">
        <f t="shared" si="25"/>
        <v>9</v>
      </c>
      <c r="G90">
        <v>20120314</v>
      </c>
      <c r="H90" s="144">
        <v>0</v>
      </c>
      <c r="I90">
        <v>1.30577</v>
      </c>
      <c r="J90">
        <v>1.31223</v>
      </c>
      <c r="K90" s="134">
        <f t="shared" si="26"/>
        <v>9.094385676708484</v>
      </c>
      <c r="L90" t="s">
        <v>110</v>
      </c>
      <c r="M90" s="139">
        <v>20120314</v>
      </c>
      <c r="N90" s="139">
        <v>14</v>
      </c>
      <c r="O90">
        <v>1.30577</v>
      </c>
      <c r="P90" t="s">
        <v>105</v>
      </c>
      <c r="Q90" t="str">
        <f t="shared" si="37"/>
        <v>－</v>
      </c>
      <c r="R90">
        <f t="shared" si="38"/>
        <v>64.5999999999991</v>
      </c>
      <c r="S90" s="162">
        <f>VLOOKUP(G90,'[1]USDJPY'!$A$1:$D$2207,4,FALSE)</f>
        <v>83.79</v>
      </c>
      <c r="T90" s="162">
        <f>VLOOKUP(M90,'[1]USDJPY'!$A$1:$E$2207,5,FALSE)</f>
        <v>82.87</v>
      </c>
      <c r="U90" s="124">
        <f t="shared" si="29"/>
      </c>
      <c r="V90" s="124">
        <f t="shared" si="30"/>
        <v>0</v>
      </c>
      <c r="W90" s="124">
        <f t="shared" si="31"/>
        <v>0</v>
      </c>
      <c r="X90" s="124">
        <f t="shared" si="32"/>
        <v>64.5999999999991</v>
      </c>
      <c r="Y90" s="124">
        <f t="shared" si="33"/>
        <v>49226.4</v>
      </c>
      <c r="Z90" s="124">
        <f t="shared" si="34"/>
        <v>1230660</v>
      </c>
      <c r="AA90" s="125" t="s">
        <v>169</v>
      </c>
      <c r="AB90" s="124">
        <f t="shared" si="35"/>
        <v>0</v>
      </c>
      <c r="AC90">
        <f t="shared" si="36"/>
        <v>1</v>
      </c>
    </row>
    <row r="91" spans="1:29" ht="13.5">
      <c r="A91">
        <v>90</v>
      </c>
      <c r="B91" t="s">
        <v>99</v>
      </c>
      <c r="C91" t="s">
        <v>106</v>
      </c>
      <c r="D91" t="s">
        <v>98</v>
      </c>
      <c r="E91" s="139" t="s">
        <v>73</v>
      </c>
      <c r="F91">
        <f t="shared" si="25"/>
        <v>15.8</v>
      </c>
      <c r="G91">
        <v>20120319</v>
      </c>
      <c r="H91" s="144">
        <v>15</v>
      </c>
      <c r="I91">
        <v>1.31785</v>
      </c>
      <c r="J91">
        <v>1.31414</v>
      </c>
      <c r="K91" s="134">
        <f t="shared" si="26"/>
        <v>15.879094577036687</v>
      </c>
      <c r="L91" t="s">
        <v>110</v>
      </c>
      <c r="M91" s="139">
        <v>20120320</v>
      </c>
      <c r="N91" s="139">
        <v>18</v>
      </c>
      <c r="O91" s="139">
        <v>1.32037</v>
      </c>
      <c r="P91" t="s">
        <v>184</v>
      </c>
      <c r="Q91" t="str">
        <f t="shared" si="37"/>
        <v>勝ち</v>
      </c>
      <c r="R91">
        <f t="shared" si="38"/>
        <v>37.0999999999988</v>
      </c>
      <c r="S91" s="162">
        <f>VLOOKUP(G91,'[1]USDJPY'!$A$1:$D$2207,4,FALSE)</f>
        <v>83.56</v>
      </c>
      <c r="T91" s="162">
        <f>VLOOKUP(M91,'[1]USDJPY'!$A$1:$E$2207,5,FALSE)</f>
        <v>83.32</v>
      </c>
      <c r="U91" s="124">
        <f t="shared" si="29"/>
        <v>25.200000000000777</v>
      </c>
      <c r="V91" s="124">
        <f t="shared" si="30"/>
      </c>
      <c r="W91" s="124">
        <f t="shared" si="31"/>
        <v>33174</v>
      </c>
      <c r="X91" s="124">
        <f t="shared" si="32"/>
        <v>37.0999999999988</v>
      </c>
      <c r="Y91" s="124">
        <f t="shared" si="33"/>
        <v>49226.4</v>
      </c>
      <c r="Z91" s="124">
        <f t="shared" si="34"/>
        <v>1263834</v>
      </c>
      <c r="AA91" s="125" t="s">
        <v>170</v>
      </c>
      <c r="AB91" s="124">
        <f t="shared" si="35"/>
        <v>0.6792452830189109</v>
      </c>
      <c r="AC91">
        <f t="shared" si="36"/>
        <v>1</v>
      </c>
    </row>
    <row r="92" spans="1:29" ht="13.5">
      <c r="A92">
        <v>91</v>
      </c>
      <c r="B92" t="s">
        <v>99</v>
      </c>
      <c r="C92" t="s">
        <v>106</v>
      </c>
      <c r="D92" t="s">
        <v>98</v>
      </c>
      <c r="E92" s="143" t="s">
        <v>86</v>
      </c>
      <c r="F92">
        <f t="shared" si="25"/>
        <v>17.3</v>
      </c>
      <c r="G92">
        <v>20120329</v>
      </c>
      <c r="H92" s="144">
        <v>14</v>
      </c>
      <c r="I92">
        <v>1.33096</v>
      </c>
      <c r="J92">
        <v>1.33447</v>
      </c>
      <c r="K92" s="134">
        <f t="shared" si="26"/>
        <v>17.365163572059508</v>
      </c>
      <c r="L92" t="s">
        <v>110</v>
      </c>
      <c r="M92" s="139">
        <v>20120330</v>
      </c>
      <c r="N92" s="139">
        <v>4</v>
      </c>
      <c r="O92" s="139">
        <v>1.32978</v>
      </c>
      <c r="P92" t="s">
        <v>185</v>
      </c>
      <c r="Q92" t="str">
        <f t="shared" si="37"/>
        <v>勝ち</v>
      </c>
      <c r="R92">
        <f t="shared" si="38"/>
        <v>35.100000000001245</v>
      </c>
      <c r="S92" s="162">
        <f>VLOOKUP(G92,'[1]USDJPY'!$A$1:$D$2207,4,FALSE)</f>
        <v>82.94</v>
      </c>
      <c r="T92" s="162">
        <f>VLOOKUP(M92,'[1]USDJPY'!$A$1:$E$2207,5,FALSE)</f>
        <v>81.83</v>
      </c>
      <c r="U92" s="124">
        <f t="shared" si="29"/>
        <v>11.799999999999589</v>
      </c>
      <c r="V92" s="124">
        <f t="shared" si="30"/>
      </c>
      <c r="W92" s="124">
        <f t="shared" si="31"/>
        <v>16704</v>
      </c>
      <c r="X92" s="124">
        <f t="shared" si="32"/>
        <v>35.100000000001245</v>
      </c>
      <c r="Y92" s="124">
        <f t="shared" si="33"/>
        <v>50553.36</v>
      </c>
      <c r="Z92" s="124">
        <f t="shared" si="34"/>
        <v>1280538</v>
      </c>
      <c r="AA92" s="125" t="s">
        <v>171</v>
      </c>
      <c r="AB92" s="124">
        <f t="shared" si="35"/>
        <v>0.3361823361823125</v>
      </c>
      <c r="AC92">
        <f t="shared" si="36"/>
        <v>2</v>
      </c>
    </row>
    <row r="93" spans="1:29" ht="13.5">
      <c r="A93">
        <v>92</v>
      </c>
      <c r="B93" t="s">
        <v>99</v>
      </c>
      <c r="C93" t="s">
        <v>106</v>
      </c>
      <c r="D93" t="s">
        <v>98</v>
      </c>
      <c r="E93" s="139" t="s">
        <v>73</v>
      </c>
      <c r="F93">
        <f t="shared" si="25"/>
        <v>21.8</v>
      </c>
      <c r="G93">
        <v>20120403</v>
      </c>
      <c r="H93" s="144">
        <v>4</v>
      </c>
      <c r="I93">
        <v>1.33415</v>
      </c>
      <c r="J93">
        <v>1.33133</v>
      </c>
      <c r="K93" s="134">
        <f t="shared" si="26"/>
        <v>21.894478754180085</v>
      </c>
      <c r="L93" t="s">
        <v>110</v>
      </c>
      <c r="M93" s="139">
        <v>20120403</v>
      </c>
      <c r="N93" s="139">
        <v>18</v>
      </c>
      <c r="O93">
        <v>1.33415</v>
      </c>
      <c r="P93" t="s">
        <v>105</v>
      </c>
      <c r="Q93" t="str">
        <f t="shared" si="37"/>
        <v>－</v>
      </c>
      <c r="R93">
        <f t="shared" si="38"/>
        <v>28.200000000000447</v>
      </c>
      <c r="S93" s="162">
        <f>VLOOKUP(G93,'[1]USDJPY'!$A$1:$D$2207,4,FALSE)</f>
        <v>82.96</v>
      </c>
      <c r="T93" s="162">
        <f>VLOOKUP(M93,'[1]USDJPY'!$A$1:$E$2207,5,FALSE)</f>
        <v>81.55</v>
      </c>
      <c r="U93" s="124">
        <f t="shared" si="29"/>
      </c>
      <c r="V93" s="124">
        <f t="shared" si="30"/>
        <v>0</v>
      </c>
      <c r="W93" s="124">
        <f t="shared" si="31"/>
        <v>0</v>
      </c>
      <c r="X93" s="124">
        <f t="shared" si="32"/>
        <v>28.200000000000447</v>
      </c>
      <c r="Y93" s="124">
        <f t="shared" si="33"/>
        <v>51221.520000000004</v>
      </c>
      <c r="Z93" s="124">
        <f t="shared" si="34"/>
        <v>1280538</v>
      </c>
      <c r="AA93" s="125" t="s">
        <v>172</v>
      </c>
      <c r="AB93" s="124">
        <f t="shared" si="35"/>
        <v>0</v>
      </c>
      <c r="AC93">
        <f t="shared" si="36"/>
        <v>1</v>
      </c>
    </row>
    <row r="94" spans="1:29" ht="13.5">
      <c r="A94">
        <v>93</v>
      </c>
      <c r="B94" t="s">
        <v>99</v>
      </c>
      <c r="C94" t="s">
        <v>106</v>
      </c>
      <c r="D94" t="s">
        <v>98</v>
      </c>
      <c r="E94" s="139" t="s">
        <v>73</v>
      </c>
      <c r="F94">
        <f t="shared" si="25"/>
        <v>14.3</v>
      </c>
      <c r="G94">
        <v>20120417</v>
      </c>
      <c r="H94" s="144">
        <v>22</v>
      </c>
      <c r="I94">
        <v>1.31479</v>
      </c>
      <c r="J94">
        <v>1.31038</v>
      </c>
      <c r="K94" s="134">
        <f t="shared" si="26"/>
        <v>14.358829450930477</v>
      </c>
      <c r="L94" t="s">
        <v>110</v>
      </c>
      <c r="M94" s="139">
        <v>20120418</v>
      </c>
      <c r="N94" s="139">
        <v>14</v>
      </c>
      <c r="O94" s="139">
        <v>1.31038</v>
      </c>
      <c r="P94" t="s">
        <v>71</v>
      </c>
      <c r="Q94" t="str">
        <f t="shared" si="37"/>
        <v>負け</v>
      </c>
      <c r="R94">
        <f t="shared" si="38"/>
        <v>44.09999999999803</v>
      </c>
      <c r="S94" s="162">
        <f>VLOOKUP(G94,'[1]USDJPY'!$A$1:$D$2207,4,FALSE)</f>
        <v>80.89</v>
      </c>
      <c r="T94" s="162">
        <f>VLOOKUP(M94,'[1]USDJPY'!$A$1:$E$2207,5,FALSE)</f>
        <v>80.85</v>
      </c>
      <c r="U94" s="124">
        <f t="shared" si="29"/>
      </c>
      <c r="V94" s="124">
        <f t="shared" si="30"/>
        <v>-44.09999999999803</v>
      </c>
      <c r="W94" s="124">
        <f t="shared" si="31"/>
        <v>-50986</v>
      </c>
      <c r="X94" s="124">
        <f t="shared" si="32"/>
        <v>44.09999999999803</v>
      </c>
      <c r="Y94" s="124">
        <f t="shared" si="33"/>
        <v>51221.520000000004</v>
      </c>
      <c r="Z94" s="124">
        <f t="shared" si="34"/>
        <v>1229552</v>
      </c>
      <c r="AA94" s="125" t="s">
        <v>173</v>
      </c>
      <c r="AB94" s="124">
        <f t="shared" si="35"/>
        <v>-1</v>
      </c>
      <c r="AC94">
        <f t="shared" si="36"/>
        <v>1</v>
      </c>
    </row>
    <row r="95" spans="1:29" ht="13.5">
      <c r="A95">
        <v>94</v>
      </c>
      <c r="B95" t="s">
        <v>99</v>
      </c>
      <c r="C95" t="s">
        <v>106</v>
      </c>
      <c r="D95" t="s">
        <v>98</v>
      </c>
      <c r="E95" s="139" t="s">
        <v>73</v>
      </c>
      <c r="F95">
        <f t="shared" si="25"/>
        <v>24.7</v>
      </c>
      <c r="G95">
        <v>20120419</v>
      </c>
      <c r="H95" s="144">
        <v>0</v>
      </c>
      <c r="I95">
        <v>1.31285</v>
      </c>
      <c r="J95">
        <v>1.31042</v>
      </c>
      <c r="K95" s="134">
        <f t="shared" si="26"/>
        <v>24.772997667868935</v>
      </c>
      <c r="L95" t="s">
        <v>110</v>
      </c>
      <c r="M95" s="139">
        <v>20120419</v>
      </c>
      <c r="N95" s="139">
        <v>14</v>
      </c>
      <c r="O95" s="139">
        <v>1.31042</v>
      </c>
      <c r="P95" t="s">
        <v>71</v>
      </c>
      <c r="Q95" t="str">
        <f t="shared" si="37"/>
        <v>負け</v>
      </c>
      <c r="R95">
        <f t="shared" si="38"/>
        <v>24.300000000001543</v>
      </c>
      <c r="S95" s="162">
        <f>VLOOKUP(G95,'[1]USDJPY'!$A$1:$D$2207,4,FALSE)</f>
        <v>81.7</v>
      </c>
      <c r="T95" s="162">
        <f>VLOOKUP(M95,'[1]USDJPY'!$A$1:$E$2207,5,FALSE)</f>
        <v>81.15</v>
      </c>
      <c r="U95" s="124">
        <f t="shared" si="29"/>
      </c>
      <c r="V95" s="124">
        <f t="shared" si="30"/>
        <v>-24.300000000001543</v>
      </c>
      <c r="W95" s="124">
        <f t="shared" si="31"/>
        <v>-48707</v>
      </c>
      <c r="X95" s="124">
        <f t="shared" si="32"/>
        <v>24.300000000001543</v>
      </c>
      <c r="Y95" s="124">
        <f t="shared" si="33"/>
        <v>49182.08</v>
      </c>
      <c r="Z95" s="124">
        <f t="shared" si="34"/>
        <v>1180845</v>
      </c>
      <c r="AA95" s="125" t="s">
        <v>174</v>
      </c>
      <c r="AB95" s="124">
        <f t="shared" si="35"/>
        <v>-1</v>
      </c>
      <c r="AC95">
        <f t="shared" si="36"/>
        <v>2</v>
      </c>
    </row>
    <row r="96" spans="1:29" ht="13.5">
      <c r="A96">
        <v>95</v>
      </c>
      <c r="B96" t="s">
        <v>99</v>
      </c>
      <c r="C96" t="s">
        <v>106</v>
      </c>
      <c r="D96" t="s">
        <v>98</v>
      </c>
      <c r="E96" s="139" t="s">
        <v>86</v>
      </c>
      <c r="F96">
        <f t="shared" si="25"/>
        <v>19</v>
      </c>
      <c r="G96">
        <v>20120424</v>
      </c>
      <c r="H96" s="144">
        <v>14</v>
      </c>
      <c r="I96">
        <v>1.31534</v>
      </c>
      <c r="J96">
        <v>1.31839</v>
      </c>
      <c r="K96" s="134">
        <f t="shared" si="26"/>
        <v>19.036867613126866</v>
      </c>
      <c r="L96" t="s">
        <v>110</v>
      </c>
      <c r="M96" s="139">
        <v>20120424</v>
      </c>
      <c r="N96" s="139">
        <v>22</v>
      </c>
      <c r="O96" s="139">
        <v>1.31839</v>
      </c>
      <c r="P96" t="s">
        <v>71</v>
      </c>
      <c r="Q96" t="str">
        <f t="shared" si="37"/>
        <v>負け</v>
      </c>
      <c r="R96">
        <f t="shared" si="38"/>
        <v>30.49999999999997</v>
      </c>
      <c r="S96" s="162">
        <f>VLOOKUP(G96,'[1]USDJPY'!$A$1:$D$2207,4,FALSE)</f>
        <v>81.35</v>
      </c>
      <c r="T96" s="162">
        <f>VLOOKUP(M96,'[1]USDJPY'!$A$1:$E$2207,5,FALSE)</f>
        <v>80.85</v>
      </c>
      <c r="U96" s="124">
        <f t="shared" si="29"/>
      </c>
      <c r="V96" s="124">
        <f t="shared" si="30"/>
        <v>-30.49999999999997</v>
      </c>
      <c r="W96" s="124">
        <f t="shared" si="31"/>
        <v>-46852</v>
      </c>
      <c r="X96" s="124">
        <f t="shared" si="32"/>
        <v>30.49999999999997</v>
      </c>
      <c r="Y96" s="124">
        <f t="shared" si="33"/>
        <v>47233.8</v>
      </c>
      <c r="Z96" s="124">
        <f t="shared" si="34"/>
        <v>1133993</v>
      </c>
      <c r="AA96" s="125" t="s">
        <v>175</v>
      </c>
      <c r="AB96" s="124">
        <f t="shared" si="35"/>
        <v>-1</v>
      </c>
      <c r="AC96">
        <f t="shared" si="36"/>
        <v>3</v>
      </c>
    </row>
    <row r="97" spans="1:29" ht="13.5">
      <c r="A97">
        <v>96</v>
      </c>
      <c r="B97" t="s">
        <v>99</v>
      </c>
      <c r="C97" t="s">
        <v>106</v>
      </c>
      <c r="D97" t="s">
        <v>98</v>
      </c>
      <c r="E97" s="139" t="s">
        <v>73</v>
      </c>
      <c r="F97">
        <f t="shared" si="25"/>
        <v>17</v>
      </c>
      <c r="G97">
        <v>20120501</v>
      </c>
      <c r="H97" s="144">
        <v>18</v>
      </c>
      <c r="I97">
        <v>1.32762</v>
      </c>
      <c r="J97">
        <v>1.32431</v>
      </c>
      <c r="K97" s="134">
        <f t="shared" si="26"/>
        <v>17.072185000999664</v>
      </c>
      <c r="L97" t="s">
        <v>110</v>
      </c>
      <c r="M97" s="139">
        <v>20120501</v>
      </c>
      <c r="N97" s="139">
        <v>22</v>
      </c>
      <c r="O97" s="139">
        <v>1.32431</v>
      </c>
      <c r="P97" t="s">
        <v>71</v>
      </c>
      <c r="Q97" t="str">
        <f t="shared" si="37"/>
        <v>負け</v>
      </c>
      <c r="R97">
        <f t="shared" si="38"/>
        <v>33.09999999999924</v>
      </c>
      <c r="S97" s="162">
        <f>VLOOKUP(G97,'[1]USDJPY'!$A$1:$D$2207,4,FALSE)</f>
        <v>80.27</v>
      </c>
      <c r="T97" s="162">
        <f>VLOOKUP(M97,'[1]USDJPY'!$A$1:$E$2207,5,FALSE)</f>
        <v>79.64</v>
      </c>
      <c r="U97" s="124">
        <f t="shared" si="29"/>
      </c>
      <c r="V97" s="124">
        <f t="shared" si="30"/>
        <v>-33.09999999999924</v>
      </c>
      <c r="W97" s="124">
        <f t="shared" si="31"/>
        <v>-44813</v>
      </c>
      <c r="X97" s="124">
        <f t="shared" si="32"/>
        <v>33.09999999999924</v>
      </c>
      <c r="Y97" s="124">
        <f t="shared" si="33"/>
        <v>45359.72</v>
      </c>
      <c r="Z97" s="124">
        <f t="shared" si="34"/>
        <v>1089180</v>
      </c>
      <c r="AA97" s="125" t="s">
        <v>176</v>
      </c>
      <c r="AB97" s="124">
        <f t="shared" si="35"/>
        <v>-1</v>
      </c>
      <c r="AC97">
        <f t="shared" si="36"/>
        <v>4</v>
      </c>
    </row>
    <row r="98" spans="1:29" ht="13.5">
      <c r="A98">
        <v>97</v>
      </c>
      <c r="B98" t="s">
        <v>99</v>
      </c>
      <c r="C98" t="s">
        <v>106</v>
      </c>
      <c r="D98" t="s">
        <v>98</v>
      </c>
      <c r="E98" s="139" t="s">
        <v>86</v>
      </c>
      <c r="F98">
        <f t="shared" si="25"/>
        <v>34.9</v>
      </c>
      <c r="G98">
        <v>20120504</v>
      </c>
      <c r="H98" s="144">
        <v>10</v>
      </c>
      <c r="I98">
        <v>1.31467</v>
      </c>
      <c r="J98">
        <v>1.31622</v>
      </c>
      <c r="K98" s="134">
        <f t="shared" si="26"/>
        <v>34.977440228649854</v>
      </c>
      <c r="L98" t="s">
        <v>110</v>
      </c>
      <c r="M98" s="139">
        <v>20120504</v>
      </c>
      <c r="N98" s="139">
        <v>18</v>
      </c>
      <c r="O98" s="139">
        <v>1.31467</v>
      </c>
      <c r="P98" t="s">
        <v>105</v>
      </c>
      <c r="Q98" t="str">
        <f t="shared" si="37"/>
        <v>－</v>
      </c>
      <c r="R98">
        <f t="shared" si="38"/>
        <v>15.499999999999403</v>
      </c>
      <c r="S98" s="162">
        <f>VLOOKUP(G98,'[1]USDJPY'!$A$1:$D$2207,4,FALSE)</f>
        <v>80.36</v>
      </c>
      <c r="T98" s="162">
        <f>VLOOKUP(M98,'[1]USDJPY'!$A$1:$E$2207,5,FALSE)</f>
        <v>79.73</v>
      </c>
      <c r="U98" s="124">
        <f t="shared" si="29"/>
      </c>
      <c r="V98" s="124">
        <f t="shared" si="30"/>
        <v>0</v>
      </c>
      <c r="W98" s="124">
        <f t="shared" si="31"/>
        <v>0</v>
      </c>
      <c r="X98" s="124">
        <f t="shared" si="32"/>
        <v>15.499999999999403</v>
      </c>
      <c r="Y98" s="124">
        <f t="shared" si="33"/>
        <v>43567.200000000004</v>
      </c>
      <c r="Z98" s="124">
        <f t="shared" si="34"/>
        <v>1089180</v>
      </c>
      <c r="AA98" s="125" t="s">
        <v>177</v>
      </c>
      <c r="AB98" s="124">
        <f t="shared" si="35"/>
        <v>0</v>
      </c>
      <c r="AC98">
        <f t="shared" si="36"/>
        <v>1</v>
      </c>
    </row>
    <row r="99" spans="1:29" ht="13.5">
      <c r="A99">
        <v>98</v>
      </c>
      <c r="B99" t="s">
        <v>99</v>
      </c>
      <c r="C99" t="s">
        <v>106</v>
      </c>
      <c r="D99" t="s">
        <v>98</v>
      </c>
      <c r="E99" s="139" t="s">
        <v>86</v>
      </c>
      <c r="F99">
        <f t="shared" si="25"/>
        <v>10.8</v>
      </c>
      <c r="G99">
        <v>20120622</v>
      </c>
      <c r="H99" s="144">
        <v>22</v>
      </c>
      <c r="I99">
        <v>1.25334</v>
      </c>
      <c r="J99">
        <v>1.25833</v>
      </c>
      <c r="K99" s="134">
        <f t="shared" si="26"/>
        <v>10.840454188734947</v>
      </c>
      <c r="L99" t="s">
        <v>110</v>
      </c>
      <c r="M99" s="139">
        <v>20120628</v>
      </c>
      <c r="N99" s="139">
        <v>10</v>
      </c>
      <c r="O99" s="139">
        <v>1.25084</v>
      </c>
      <c r="P99" t="s">
        <v>85</v>
      </c>
      <c r="Q99" t="str">
        <f t="shared" si="37"/>
        <v>勝ち</v>
      </c>
      <c r="R99">
        <f t="shared" si="38"/>
        <v>49.9000000000005</v>
      </c>
      <c r="S99" s="162">
        <f>VLOOKUP(G99,'[1]USDJPY'!$A$1:$D$2207,4,FALSE)</f>
        <v>80.54</v>
      </c>
      <c r="T99" s="162">
        <f>VLOOKUP(M99,'[1]USDJPY'!$A$1:$E$2207,5,FALSE)</f>
        <v>79.22</v>
      </c>
      <c r="U99" s="124">
        <f t="shared" si="29"/>
        <v>24.999999999999467</v>
      </c>
      <c r="V99" s="124">
        <f t="shared" si="30"/>
      </c>
      <c r="W99" s="124">
        <f t="shared" si="31"/>
        <v>21389</v>
      </c>
      <c r="X99" s="124">
        <f t="shared" si="32"/>
        <v>49.9000000000005</v>
      </c>
      <c r="Y99" s="124">
        <f t="shared" si="33"/>
        <v>43567.200000000004</v>
      </c>
      <c r="Z99" s="124">
        <f t="shared" si="34"/>
        <v>1110569</v>
      </c>
      <c r="AA99" s="125" t="s">
        <v>178</v>
      </c>
      <c r="AB99" s="124">
        <f t="shared" si="35"/>
        <v>0.5010020040080003</v>
      </c>
      <c r="AC99">
        <f t="shared" si="36"/>
        <v>1</v>
      </c>
    </row>
    <row r="100" spans="1:29" ht="13.5">
      <c r="A100">
        <v>99</v>
      </c>
      <c r="B100" t="s">
        <v>99</v>
      </c>
      <c r="C100" t="s">
        <v>106</v>
      </c>
      <c r="D100" t="s">
        <v>98</v>
      </c>
      <c r="E100" s="139" t="s">
        <v>86</v>
      </c>
      <c r="F100">
        <f t="shared" si="25"/>
        <v>9.9</v>
      </c>
      <c r="G100">
        <v>20120702</v>
      </c>
      <c r="H100" s="144">
        <v>15</v>
      </c>
      <c r="I100">
        <v>1.26116</v>
      </c>
      <c r="J100">
        <v>1.26674</v>
      </c>
      <c r="K100" s="134">
        <f t="shared" si="26"/>
        <v>9.95631328208922</v>
      </c>
      <c r="L100" t="s">
        <v>110</v>
      </c>
      <c r="M100" s="139">
        <v>20120703</v>
      </c>
      <c r="N100" s="139">
        <v>14</v>
      </c>
      <c r="O100" s="139">
        <v>1.2611</v>
      </c>
      <c r="P100" t="s">
        <v>105</v>
      </c>
      <c r="Q100" t="str">
        <f t="shared" si="37"/>
        <v>－</v>
      </c>
      <c r="R100">
        <f t="shared" si="38"/>
        <v>55.79999999999919</v>
      </c>
      <c r="S100" s="162">
        <f>VLOOKUP(G100,'[1]USDJPY'!$A$1:$D$2207,4,FALSE)</f>
        <v>79.96</v>
      </c>
      <c r="T100" s="162">
        <f>VLOOKUP(M100,'[1]USDJPY'!$A$1:$E$2207,5,FALSE)</f>
        <v>79.41</v>
      </c>
      <c r="U100" s="124">
        <f t="shared" si="29"/>
      </c>
      <c r="V100" s="124">
        <f t="shared" si="30"/>
        <v>0</v>
      </c>
      <c r="W100" s="124">
        <f t="shared" si="31"/>
        <v>0</v>
      </c>
      <c r="X100" s="124">
        <f t="shared" si="32"/>
        <v>55.79999999999919</v>
      </c>
      <c r="Y100" s="124">
        <f t="shared" si="33"/>
        <v>44422.76</v>
      </c>
      <c r="Z100" s="124">
        <f t="shared" si="34"/>
        <v>1110569</v>
      </c>
      <c r="AA100" s="125" t="s">
        <v>179</v>
      </c>
      <c r="AB100" s="124">
        <f t="shared" si="35"/>
        <v>0</v>
      </c>
      <c r="AC100">
        <f t="shared" si="36"/>
        <v>1</v>
      </c>
    </row>
    <row r="101" spans="1:29" ht="13.5">
      <c r="A101">
        <v>100</v>
      </c>
      <c r="B101" t="s">
        <v>99</v>
      </c>
      <c r="C101" t="s">
        <v>106</v>
      </c>
      <c r="D101" t="s">
        <v>98</v>
      </c>
      <c r="E101" s="135" t="s">
        <v>86</v>
      </c>
      <c r="F101">
        <f t="shared" si="25"/>
        <v>22.1</v>
      </c>
      <c r="G101" s="135">
        <v>20120704</v>
      </c>
      <c r="H101" s="135">
        <v>0</v>
      </c>
      <c r="I101" s="135">
        <v>1.26014</v>
      </c>
      <c r="J101" s="135">
        <v>1.26265</v>
      </c>
      <c r="K101" s="134">
        <f t="shared" si="26"/>
        <v>22.158896653276607</v>
      </c>
      <c r="L101" t="s">
        <v>110</v>
      </c>
      <c r="M101" s="139">
        <v>20120713</v>
      </c>
      <c r="N101" s="135">
        <v>22</v>
      </c>
      <c r="O101" s="135">
        <v>1.22398</v>
      </c>
      <c r="P101" s="135" t="s">
        <v>85</v>
      </c>
      <c r="Q101" t="str">
        <f t="shared" si="37"/>
        <v>勝ち</v>
      </c>
      <c r="R101">
        <f t="shared" si="38"/>
        <v>25.100000000000122</v>
      </c>
      <c r="S101" s="162">
        <f>VLOOKUP(G101,'[1]USDJPY'!$A$1:$D$2207,4,FALSE)</f>
        <v>79.87</v>
      </c>
      <c r="T101" s="162">
        <f>VLOOKUP(M101,'[1]USDJPY'!$A$1:$E$2207,5,FALSE)</f>
        <v>79.05</v>
      </c>
      <c r="U101" s="124">
        <f t="shared" si="29"/>
        <v>361.5999999999997</v>
      </c>
      <c r="V101" s="124">
        <f t="shared" si="30"/>
      </c>
      <c r="W101" s="124">
        <f t="shared" si="31"/>
        <v>631717</v>
      </c>
      <c r="X101" s="124">
        <f t="shared" si="32"/>
        <v>25.100000000000122</v>
      </c>
      <c r="Y101" s="124">
        <f t="shared" si="33"/>
        <v>44422.76</v>
      </c>
      <c r="Z101" s="124">
        <f t="shared" si="34"/>
        <v>1742286</v>
      </c>
      <c r="AA101" s="125" t="s">
        <v>180</v>
      </c>
      <c r="AB101" s="124">
        <f t="shared" si="35"/>
        <v>14.40637450199195</v>
      </c>
      <c r="AC101">
        <f t="shared" si="36"/>
        <v>1</v>
      </c>
    </row>
    <row r="102" spans="1:28" ht="14.25" thickBot="1">
      <c r="A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24"/>
      <c r="V102" s="124"/>
      <c r="W102" s="124"/>
      <c r="X102" s="124"/>
      <c r="Y102" s="124"/>
      <c r="Z102" s="124"/>
      <c r="AA102" s="125"/>
      <c r="AB102" s="124"/>
    </row>
    <row r="103" spans="1:23" ht="14.25" thickTop="1">
      <c r="A103" s="136"/>
      <c r="B103" s="136"/>
      <c r="C103" s="136" t="s">
        <v>78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7" t="s">
        <v>31</v>
      </c>
      <c r="R103" s="137"/>
      <c r="S103" s="137"/>
      <c r="T103" s="137"/>
      <c r="U103" s="138"/>
      <c r="V103" s="138"/>
      <c r="W103" s="136">
        <f>SUM(W2:W101)</f>
        <v>1642286</v>
      </c>
    </row>
    <row r="104" spans="3:22" ht="13.5">
      <c r="C104" t="s">
        <v>80</v>
      </c>
      <c r="U104" s="10"/>
      <c r="V104" s="10"/>
    </row>
    <row r="105" spans="3:22" ht="13.5">
      <c r="C105" t="s">
        <v>81</v>
      </c>
      <c r="U105" s="10"/>
      <c r="V105" s="10"/>
    </row>
    <row r="106" spans="3:22" ht="13.5">
      <c r="C106" t="s">
        <v>82</v>
      </c>
      <c r="U106" s="10"/>
      <c r="V106" s="10"/>
    </row>
    <row r="107" spans="3:22" ht="13.5">
      <c r="C107" t="s">
        <v>83</v>
      </c>
      <c r="U107" s="10"/>
      <c r="V107" s="10"/>
    </row>
    <row r="108" ht="13.5" customHeight="1">
      <c r="C108" t="s">
        <v>84</v>
      </c>
    </row>
    <row r="109" spans="17:22" ht="13.5">
      <c r="Q109" s="11"/>
      <c r="R109" s="11"/>
      <c r="S109" s="11"/>
      <c r="T109" s="11"/>
      <c r="U109" s="12"/>
      <c r="V109" s="12"/>
    </row>
    <row r="111" ht="13.5" customHeight="1" thickBot="1"/>
    <row r="112" spans="4:11" ht="14.25" thickBot="1">
      <c r="D112" s="155" t="s">
        <v>32</v>
      </c>
      <c r="E112" s="156"/>
      <c r="G112" s="157" t="s">
        <v>33</v>
      </c>
      <c r="H112" s="159"/>
      <c r="I112" s="158"/>
      <c r="J112" s="28" t="s">
        <v>34</v>
      </c>
      <c r="K112" s="31" t="s">
        <v>35</v>
      </c>
    </row>
    <row r="113" spans="4:11" ht="13.5">
      <c r="D113" s="5" t="s">
        <v>36</v>
      </c>
      <c r="E113" s="6" t="s">
        <v>186</v>
      </c>
      <c r="G113" s="5"/>
      <c r="H113" s="160"/>
      <c r="I113" s="15"/>
      <c r="J113" s="21"/>
      <c r="K113" s="24"/>
    </row>
    <row r="114" spans="4:11" ht="13.5">
      <c r="D114" s="2" t="s">
        <v>37</v>
      </c>
      <c r="E114" s="1">
        <v>61</v>
      </c>
      <c r="G114" s="2"/>
      <c r="H114" s="161"/>
      <c r="I114" s="17"/>
      <c r="J114" s="22"/>
      <c r="K114" s="18"/>
    </row>
    <row r="115" spans="4:11" ht="13.5">
      <c r="D115" s="2" t="s">
        <v>38</v>
      </c>
      <c r="E115" s="1">
        <v>39</v>
      </c>
      <c r="G115" s="2"/>
      <c r="H115" s="161"/>
      <c r="I115" s="17"/>
      <c r="J115" s="22"/>
      <c r="K115" s="18"/>
    </row>
    <row r="116" spans="4:11" ht="13.5">
      <c r="D116" s="2" t="s">
        <v>39</v>
      </c>
      <c r="E116" s="1">
        <f>E114+E115</f>
        <v>100</v>
      </c>
      <c r="G116" s="2"/>
      <c r="H116" s="161"/>
      <c r="I116" s="17"/>
      <c r="J116" s="22"/>
      <c r="K116" s="18"/>
    </row>
    <row r="117" spans="4:11" ht="13.5">
      <c r="D117" s="2" t="s">
        <v>40</v>
      </c>
      <c r="E117" s="1">
        <v>32</v>
      </c>
      <c r="G117" s="2"/>
      <c r="H117" s="161"/>
      <c r="I117" s="17"/>
      <c r="J117" s="22"/>
      <c r="K117" s="18"/>
    </row>
    <row r="118" spans="4:11" ht="13.5">
      <c r="D118" s="2" t="s">
        <v>41</v>
      </c>
      <c r="E118" s="4">
        <v>28</v>
      </c>
      <c r="G118" s="2"/>
      <c r="H118" s="161"/>
      <c r="I118" s="17"/>
      <c r="J118" s="22"/>
      <c r="K118" s="18"/>
    </row>
    <row r="119" spans="4:11" ht="13.5">
      <c r="D119" s="2" t="s">
        <v>88</v>
      </c>
      <c r="E119" s="1">
        <v>40</v>
      </c>
      <c r="G119" s="2"/>
      <c r="H119" s="161"/>
      <c r="I119" s="17"/>
      <c r="J119" s="22"/>
      <c r="K119" s="18"/>
    </row>
    <row r="120" spans="4:11" ht="13.5">
      <c r="D120" s="8" t="s">
        <v>42</v>
      </c>
      <c r="E120" s="9"/>
      <c r="G120" s="2"/>
      <c r="H120" s="161"/>
      <c r="I120" s="17"/>
      <c r="J120" s="22"/>
      <c r="K120" s="18"/>
    </row>
    <row r="121" spans="4:11" ht="13.5">
      <c r="D121" s="2" t="s">
        <v>43</v>
      </c>
      <c r="E121" s="1">
        <v>2558767</v>
      </c>
      <c r="G121" s="2"/>
      <c r="H121" s="161"/>
      <c r="I121" s="17"/>
      <c r="J121" s="22"/>
      <c r="K121" s="18"/>
    </row>
    <row r="122" spans="4:11" ht="13.5">
      <c r="D122" s="2" t="s">
        <v>44</v>
      </c>
      <c r="E122" s="4">
        <v>-916481</v>
      </c>
      <c r="G122" s="2"/>
      <c r="H122" s="161"/>
      <c r="I122" s="17"/>
      <c r="J122" s="22"/>
      <c r="K122" s="18"/>
    </row>
    <row r="123" spans="4:11" ht="13.5">
      <c r="D123" s="2" t="s">
        <v>45</v>
      </c>
      <c r="E123" s="1">
        <f>E121+E122</f>
        <v>1642286</v>
      </c>
      <c r="G123" s="5"/>
      <c r="H123" s="160"/>
      <c r="I123" s="15"/>
      <c r="J123" s="21"/>
      <c r="K123" s="16"/>
    </row>
    <row r="124" spans="4:11" ht="13.5">
      <c r="D124" s="2" t="s">
        <v>15</v>
      </c>
      <c r="E124" s="13">
        <f>E123/E116</f>
        <v>16422.86</v>
      </c>
      <c r="G124" s="2"/>
      <c r="H124" s="161"/>
      <c r="I124" s="17"/>
      <c r="J124" s="22"/>
      <c r="K124" s="18"/>
    </row>
    <row r="125" spans="4:11" ht="13.5">
      <c r="D125" s="2" t="s">
        <v>16</v>
      </c>
      <c r="E125" s="13"/>
      <c r="G125" s="2"/>
      <c r="H125" s="161"/>
      <c r="I125" s="17"/>
      <c r="J125" s="22"/>
      <c r="K125" s="18"/>
    </row>
    <row r="126" spans="4:11" ht="13.5">
      <c r="D126" s="2" t="s">
        <v>46</v>
      </c>
      <c r="E126" s="1">
        <v>8</v>
      </c>
      <c r="G126" s="2"/>
      <c r="H126" s="161"/>
      <c r="I126" s="17"/>
      <c r="J126" s="22"/>
      <c r="K126" s="18"/>
    </row>
    <row r="127" spans="4:11" ht="13.5">
      <c r="D127" s="2" t="s">
        <v>47</v>
      </c>
      <c r="E127" s="1">
        <v>4</v>
      </c>
      <c r="G127" s="2"/>
      <c r="H127" s="161"/>
      <c r="I127" s="17"/>
      <c r="J127" s="22"/>
      <c r="K127" s="18"/>
    </row>
    <row r="128" spans="4:11" ht="13.5">
      <c r="D128" s="2" t="s">
        <v>48</v>
      </c>
      <c r="E128" s="14">
        <v>82</v>
      </c>
      <c r="G128" s="2"/>
      <c r="H128" s="161"/>
      <c r="I128" s="17"/>
      <c r="J128" s="22"/>
      <c r="K128" s="18"/>
    </row>
    <row r="129" spans="4:11" ht="14.25" thickBot="1">
      <c r="D129" s="3" t="s">
        <v>14</v>
      </c>
      <c r="E129" s="7">
        <f>E117/E116</f>
        <v>0.32</v>
      </c>
      <c r="G129" s="2"/>
      <c r="H129" s="161"/>
      <c r="I129" s="17"/>
      <c r="J129" s="22"/>
      <c r="K129" s="18"/>
    </row>
    <row r="130" spans="7:11" ht="13.5">
      <c r="G130" s="2"/>
      <c r="H130" s="161"/>
      <c r="I130" s="17"/>
      <c r="J130" s="22"/>
      <c r="K130" s="18"/>
    </row>
    <row r="131" spans="7:11" ht="14.25" thickBot="1">
      <c r="G131" s="3"/>
      <c r="H131" s="103"/>
      <c r="I131" s="19"/>
      <c r="J131" s="23"/>
      <c r="K131" s="20"/>
    </row>
    <row r="132" spans="7:11" ht="14.25" thickBot="1">
      <c r="G132" s="38" t="s">
        <v>31</v>
      </c>
      <c r="H132" s="38"/>
      <c r="I132" s="39">
        <f>SUM(I113:I131)</f>
        <v>0</v>
      </c>
      <c r="J132" s="39">
        <f>SUM(J113:J131)</f>
        <v>0</v>
      </c>
      <c r="K132" s="39">
        <f>SUM(K113:K131)</f>
        <v>0</v>
      </c>
    </row>
    <row r="134" ht="13.5" customHeight="1" thickBot="1"/>
    <row r="135" spans="7:12" ht="14.25" thickBot="1">
      <c r="G135" s="157" t="s">
        <v>49</v>
      </c>
      <c r="H135" s="159"/>
      <c r="I135" s="158"/>
      <c r="J135" s="28" t="s">
        <v>34</v>
      </c>
      <c r="K135" s="29" t="s">
        <v>35</v>
      </c>
      <c r="L135" s="30" t="s">
        <v>50</v>
      </c>
    </row>
    <row r="136" spans="7:12" ht="13.5">
      <c r="G136" s="5" t="s">
        <v>51</v>
      </c>
      <c r="H136" s="160"/>
      <c r="I136" s="15">
        <v>0</v>
      </c>
      <c r="J136" s="21">
        <v>0</v>
      </c>
      <c r="K136" s="25">
        <v>0</v>
      </c>
      <c r="L136" s="26">
        <v>0</v>
      </c>
    </row>
    <row r="137" spans="7:12" ht="13.5">
      <c r="G137" s="2" t="s">
        <v>52</v>
      </c>
      <c r="H137" s="161"/>
      <c r="I137" s="17">
        <v>0</v>
      </c>
      <c r="J137" s="17">
        <v>0</v>
      </c>
      <c r="K137" s="22">
        <v>0</v>
      </c>
      <c r="L137" s="27">
        <v>0</v>
      </c>
    </row>
    <row r="138" spans="7:12" ht="13.5">
      <c r="G138" s="2" t="s">
        <v>53</v>
      </c>
      <c r="H138" s="161"/>
      <c r="I138" s="17">
        <v>0</v>
      </c>
      <c r="J138" s="17">
        <v>0</v>
      </c>
      <c r="K138" s="22">
        <v>0</v>
      </c>
      <c r="L138" s="27">
        <v>0</v>
      </c>
    </row>
    <row r="139" spans="7:12" ht="13.5">
      <c r="G139" s="2" t="s">
        <v>54</v>
      </c>
      <c r="H139" s="161"/>
      <c r="I139" s="17">
        <v>0</v>
      </c>
      <c r="J139" s="17">
        <v>0</v>
      </c>
      <c r="K139" s="22">
        <v>0</v>
      </c>
      <c r="L139" s="27">
        <v>0</v>
      </c>
    </row>
    <row r="140" spans="7:12" ht="14.25" thickBot="1">
      <c r="G140" s="33" t="s">
        <v>55</v>
      </c>
      <c r="H140" s="88"/>
      <c r="I140" s="34">
        <v>0</v>
      </c>
      <c r="J140" s="34">
        <v>0</v>
      </c>
      <c r="K140" s="35">
        <v>0</v>
      </c>
      <c r="L140" s="36">
        <v>0</v>
      </c>
    </row>
    <row r="141" spans="7:12" ht="14.25" thickBot="1">
      <c r="G141" s="32" t="s">
        <v>31</v>
      </c>
      <c r="H141" s="32"/>
      <c r="I141" s="32"/>
      <c r="J141" s="32"/>
      <c r="K141" s="37"/>
      <c r="L141" s="117">
        <f>SUM(L136:L140)</f>
        <v>0</v>
      </c>
    </row>
  </sheetData>
  <sheetProtection/>
  <autoFilter ref="D1:AG101"/>
  <mergeCells count="3">
    <mergeCell ref="D112:E112"/>
    <mergeCell ref="G112:I112"/>
    <mergeCell ref="G135:I135"/>
  </mergeCells>
  <printOptions/>
  <pageMargins left="0.6986111111111111" right="0.6986111111111111" top="0.75" bottom="0.75" header="0.3" footer="0.3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31">
      <selection activeCell="S115" sqref="S115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A21" sqref="A21"/>
    </sheetView>
  </sheetViews>
  <sheetFormatPr defaultColWidth="8.875" defaultRowHeight="13.5"/>
  <sheetData>
    <row r="1" spans="1:9" ht="13.5">
      <c r="A1" s="119" t="s">
        <v>56</v>
      </c>
      <c r="B1" s="120"/>
      <c r="C1" s="120"/>
      <c r="D1" s="120"/>
      <c r="E1" s="120"/>
      <c r="F1" s="120"/>
      <c r="G1" s="120"/>
      <c r="H1" s="120"/>
      <c r="I1" s="123"/>
    </row>
    <row r="2" spans="1:9" ht="13.5">
      <c r="A2" s="121" t="s">
        <v>57</v>
      </c>
      <c r="B2" s="122"/>
      <c r="C2" s="122"/>
      <c r="D2" s="122"/>
      <c r="E2" s="122"/>
      <c r="F2" s="122"/>
      <c r="G2" s="122"/>
      <c r="H2" s="122"/>
      <c r="I2" s="123"/>
    </row>
    <row r="3" spans="1:4" ht="13.5">
      <c r="A3" s="118"/>
      <c r="D3" s="118"/>
    </row>
    <row r="7" ht="13.5">
      <c r="A7" t="s">
        <v>79</v>
      </c>
    </row>
    <row r="11" ht="13.5">
      <c r="A11" t="s">
        <v>93</v>
      </c>
    </row>
    <row r="13" ht="13.5">
      <c r="A13" t="s">
        <v>89</v>
      </c>
    </row>
    <row r="14" ht="13.5">
      <c r="A14" t="s">
        <v>90</v>
      </c>
    </row>
    <row r="15" ht="13.5">
      <c r="A15" t="s">
        <v>91</v>
      </c>
    </row>
    <row r="16" ht="13.5">
      <c r="A16" t="s">
        <v>94</v>
      </c>
    </row>
    <row r="19" ht="13.5">
      <c r="A19" t="s">
        <v>92</v>
      </c>
    </row>
    <row r="20" ht="13.5">
      <c r="A20" t="s">
        <v>95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0"/>
  <sheetViews>
    <sheetView zoomScaleSheetLayoutView="100" zoomScalePageLayoutView="0" workbookViewId="0" topLeftCell="A1">
      <selection activeCell="C10" sqref="C10:D10"/>
    </sheetView>
  </sheetViews>
  <sheetFormatPr defaultColWidth="8.875" defaultRowHeight="13.5"/>
  <sheetData>
    <row r="4" spans="2:6" ht="13.5">
      <c r="B4" t="s">
        <v>58</v>
      </c>
      <c r="C4" t="s">
        <v>59</v>
      </c>
      <c r="D4" s="143" t="s">
        <v>60</v>
      </c>
      <c r="E4" s="143" t="s">
        <v>61</v>
      </c>
      <c r="F4" s="143" t="s">
        <v>97</v>
      </c>
    </row>
    <row r="5" spans="3:5" ht="13.5">
      <c r="C5" t="s">
        <v>62</v>
      </c>
      <c r="D5" t="s">
        <v>60</v>
      </c>
      <c r="E5" t="s">
        <v>61</v>
      </c>
    </row>
    <row r="9" spans="2:4" ht="13.5">
      <c r="B9" t="s">
        <v>58</v>
      </c>
      <c r="C9" t="s">
        <v>59</v>
      </c>
      <c r="D9" s="143" t="s">
        <v>60</v>
      </c>
    </row>
    <row r="15" spans="2:5" ht="13.5">
      <c r="B15" t="s">
        <v>63</v>
      </c>
      <c r="D15" t="s">
        <v>59</v>
      </c>
      <c r="E15" t="s">
        <v>64</v>
      </c>
    </row>
    <row r="16" spans="4:5" ht="13.5">
      <c r="D16" t="s">
        <v>65</v>
      </c>
      <c r="E16" t="s">
        <v>64</v>
      </c>
    </row>
    <row r="19" spans="2:5" ht="13.5">
      <c r="B19" t="s">
        <v>66</v>
      </c>
      <c r="E19" t="s">
        <v>59</v>
      </c>
    </row>
    <row r="20" ht="13.5">
      <c r="E20" t="s">
        <v>67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2015-10-07T07:49:28Z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