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6155" windowHeight="16620"/>
  </bookViews>
  <sheets>
    <sheet name="データ" sheetId="1" r:id="rId1"/>
    <sheet name="画像" sheetId="2" r:id="rId2"/>
    <sheet name="Sheet3" sheetId="3" r:id="rId3"/>
  </sheets>
  <calcPr calcId="125725"/>
</workbook>
</file>

<file path=xl/calcChain.xml><?xml version="1.0" encoding="utf-8"?>
<calcChain xmlns="http://schemas.openxmlformats.org/spreadsheetml/2006/main">
  <c r="D30" i="1"/>
  <c r="D29"/>
  <c r="M2"/>
  <c r="M3" s="1"/>
  <c r="M4" s="1"/>
  <c r="M5" s="1"/>
  <c r="M6" s="1"/>
  <c r="M7" s="1"/>
  <c r="M8" s="1"/>
  <c r="M9" s="1"/>
  <c r="M10" s="1"/>
  <c r="M11" s="1"/>
  <c r="M12" s="1"/>
  <c r="M13" s="1"/>
  <c r="M14" s="1"/>
  <c r="M15" s="1"/>
  <c r="M16" s="1"/>
</calcChain>
</file>

<file path=xl/sharedStrings.xml><?xml version="1.0" encoding="utf-8"?>
<sst xmlns="http://schemas.openxmlformats.org/spreadsheetml/2006/main" count="142" uniqueCount="114">
  <si>
    <t>Lot</t>
  </si>
  <si>
    <t>月</t>
    <rPh sb="0" eb="1">
      <t>ツキ</t>
    </rPh>
    <phoneticPr fontId="1"/>
  </si>
  <si>
    <t>通貨</t>
    <rPh sb="0" eb="2">
      <t>ツウカ</t>
    </rPh>
    <phoneticPr fontId="1"/>
  </si>
  <si>
    <t>時間足</t>
    <rPh sb="0" eb="2">
      <t>ジカン</t>
    </rPh>
    <rPh sb="2" eb="3">
      <t>アシ</t>
    </rPh>
    <phoneticPr fontId="1"/>
  </si>
  <si>
    <t>手法</t>
    <rPh sb="0" eb="2">
      <t>シュホウ</t>
    </rPh>
    <phoneticPr fontId="1"/>
  </si>
  <si>
    <t>売買</t>
    <rPh sb="0" eb="2">
      <t>バイバイ</t>
    </rPh>
    <phoneticPr fontId="1"/>
  </si>
  <si>
    <t>Pips</t>
    <phoneticPr fontId="1"/>
  </si>
  <si>
    <t>損益</t>
    <rPh sb="0" eb="2">
      <t>ソンエキ</t>
    </rPh>
    <phoneticPr fontId="1"/>
  </si>
  <si>
    <t>トータル</t>
    <phoneticPr fontId="1"/>
  </si>
  <si>
    <t>メモ</t>
    <phoneticPr fontId="1"/>
  </si>
  <si>
    <t>トレード詳細データ</t>
  </si>
  <si>
    <t>トレード期間</t>
  </si>
  <si>
    <t>買いエントリー数</t>
    <phoneticPr fontId="1"/>
  </si>
  <si>
    <t>売りエントリー数</t>
    <phoneticPr fontId="1"/>
  </si>
  <si>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</si>
  <si>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</si>
  <si>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</si>
  <si>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</si>
  <si>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</si>
  <si>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</si>
  <si>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</si>
  <si>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</si>
  <si>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</si>
  <si>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</si>
  <si>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</si>
  <si>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</si>
  <si>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</si>
  <si>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</si>
  <si>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ダイバー</t>
    <phoneticPr fontId="1"/>
  </si>
  <si>
    <t>PS</t>
    <phoneticPr fontId="1"/>
  </si>
  <si>
    <t>チャートパターン</t>
    <phoneticPr fontId="1"/>
  </si>
  <si>
    <t>戻りのない相場</t>
    <rPh sb="0" eb="1">
      <t>モド</t>
    </rPh>
    <rPh sb="5" eb="7">
      <t>ソウバ</t>
    </rPh>
    <phoneticPr fontId="1"/>
  </si>
  <si>
    <t>AUDUSD</t>
    <phoneticPr fontId="1"/>
  </si>
  <si>
    <t>1h</t>
    <phoneticPr fontId="1"/>
  </si>
  <si>
    <t>ダイバー</t>
    <phoneticPr fontId="1"/>
  </si>
  <si>
    <t>sell</t>
    <phoneticPr fontId="1"/>
  </si>
  <si>
    <t>EB</t>
    <phoneticPr fontId="1"/>
  </si>
  <si>
    <t>ウェッジ</t>
    <phoneticPr fontId="1"/>
  </si>
  <si>
    <t>EURJPY</t>
    <phoneticPr fontId="1"/>
  </si>
  <si>
    <t>1h</t>
    <phoneticPr fontId="1"/>
  </si>
  <si>
    <t>buy</t>
    <phoneticPr fontId="1"/>
  </si>
  <si>
    <t>IB</t>
    <phoneticPr fontId="1"/>
  </si>
  <si>
    <t>BF&amp;GO</t>
    <phoneticPr fontId="1"/>
  </si>
  <si>
    <t>エントリータイミングは１５ｍに落としてのIB</t>
    <rPh sb="15" eb="16">
      <t>オ</t>
    </rPh>
    <phoneticPr fontId="1"/>
  </si>
  <si>
    <t>4h</t>
    <phoneticPr fontId="1"/>
  </si>
  <si>
    <t>1h</t>
    <phoneticPr fontId="1"/>
  </si>
  <si>
    <t>NZDJPY</t>
    <phoneticPr fontId="1"/>
  </si>
  <si>
    <t>4h</t>
    <phoneticPr fontId="1"/>
  </si>
  <si>
    <t>sell</t>
    <phoneticPr fontId="1"/>
  </si>
  <si>
    <t>PB</t>
    <phoneticPr fontId="1"/>
  </si>
  <si>
    <t>H&amp;S</t>
    <phoneticPr fontId="1"/>
  </si>
  <si>
    <t>H&amp;SネックラインをブレイクしてからのBF&amp;GO</t>
    <phoneticPr fontId="1"/>
  </si>
  <si>
    <t>２週目</t>
    <rPh sb="1" eb="2">
      <t>シュウ</t>
    </rPh>
    <rPh sb="2" eb="3">
      <t>メ</t>
    </rPh>
    <phoneticPr fontId="1"/>
  </si>
  <si>
    <t>EURJPY</t>
    <phoneticPr fontId="1"/>
  </si>
  <si>
    <t>1h</t>
    <phoneticPr fontId="1"/>
  </si>
  <si>
    <t>buy</t>
    <phoneticPr fontId="1"/>
  </si>
  <si>
    <t>4h</t>
    <phoneticPr fontId="1"/>
  </si>
  <si>
    <t>PB</t>
    <phoneticPr fontId="1"/>
  </si>
  <si>
    <t>２つ目のトレード、アゲイン　FIB５０％</t>
    <rPh sb="2" eb="3">
      <t>メ</t>
    </rPh>
    <phoneticPr fontId="1"/>
  </si>
  <si>
    <t>GBPUSD</t>
    <phoneticPr fontId="1"/>
  </si>
  <si>
    <t>1h</t>
    <phoneticPr fontId="1"/>
  </si>
  <si>
    <t>FS</t>
    <phoneticPr fontId="1"/>
  </si>
  <si>
    <t>sell</t>
    <phoneticPr fontId="1"/>
  </si>
  <si>
    <t>PB</t>
    <phoneticPr fontId="1"/>
  </si>
  <si>
    <t>エントリーに焦って戻りが浅いところでエントリーしてしまった</t>
    <rPh sb="6" eb="7">
      <t>アセ</t>
    </rPh>
    <rPh sb="9" eb="10">
      <t>モド</t>
    </rPh>
    <rPh sb="12" eb="13">
      <t>アサ</t>
    </rPh>
    <phoneticPr fontId="1"/>
  </si>
  <si>
    <t>GBPUSD</t>
    <phoneticPr fontId="1"/>
  </si>
  <si>
    <t>IB</t>
    <phoneticPr fontId="1"/>
  </si>
  <si>
    <t>1h</t>
    <phoneticPr fontId="1"/>
  </si>
  <si>
    <t>FS</t>
    <phoneticPr fontId="1"/>
  </si>
  <si>
    <t>buy</t>
    <phoneticPr fontId="1"/>
  </si>
  <si>
    <t>IB</t>
    <phoneticPr fontId="1"/>
  </si>
  <si>
    <t>USDCHF</t>
    <phoneticPr fontId="1"/>
  </si>
  <si>
    <t>1h</t>
    <phoneticPr fontId="1"/>
  </si>
  <si>
    <t>ダイバー</t>
    <phoneticPr fontId="1"/>
  </si>
  <si>
    <t>sell</t>
    <phoneticPr fontId="1"/>
  </si>
  <si>
    <t>EB</t>
    <phoneticPr fontId="1"/>
  </si>
  <si>
    <t>エントリータイミングは１５ｍ</t>
    <phoneticPr fontId="1"/>
  </si>
  <si>
    <t>ウェッジ</t>
    <phoneticPr fontId="1"/>
  </si>
  <si>
    <t>1h</t>
    <phoneticPr fontId="1"/>
  </si>
  <si>
    <t>ダイバー</t>
    <phoneticPr fontId="1"/>
  </si>
  <si>
    <t>sell</t>
    <phoneticPr fontId="1"/>
  </si>
  <si>
    <t>PB</t>
    <phoneticPr fontId="1"/>
  </si>
  <si>
    <t>ウェッジ</t>
    <phoneticPr fontId="1"/>
  </si>
  <si>
    <t>4h</t>
    <phoneticPr fontId="1"/>
  </si>
  <si>
    <t>BF&amp;GOでエントリー</t>
    <phoneticPr fontId="1"/>
  </si>
  <si>
    <t>4h</t>
    <phoneticPr fontId="1"/>
  </si>
  <si>
    <t>1h</t>
    <phoneticPr fontId="1"/>
  </si>
  <si>
    <t>ダイバー</t>
    <phoneticPr fontId="1"/>
  </si>
  <si>
    <t>sell</t>
    <phoneticPr fontId="1"/>
  </si>
  <si>
    <t>4h</t>
    <phoneticPr fontId="1"/>
  </si>
  <si>
    <t>PB</t>
    <phoneticPr fontId="1"/>
  </si>
  <si>
    <t>15m</t>
    <phoneticPr fontId="1"/>
  </si>
  <si>
    <t>Wトップ</t>
    <phoneticPr fontId="1"/>
  </si>
  <si>
    <t>重要なレジスタンスで１５ｍにてきれいなPBが出たのでエントリー</t>
    <rPh sb="0" eb="2">
      <t>ジュウヨウ</t>
    </rPh>
    <rPh sb="22" eb="23">
      <t>デ</t>
    </rPh>
    <phoneticPr fontId="1"/>
  </si>
  <si>
    <t>1h</t>
    <phoneticPr fontId="1"/>
  </si>
  <si>
    <t>FS</t>
    <phoneticPr fontId="1"/>
  </si>
  <si>
    <t>sell</t>
    <phoneticPr fontId="1"/>
  </si>
  <si>
    <t>4h</t>
    <phoneticPr fontId="1"/>
  </si>
  <si>
    <t>PB</t>
    <phoneticPr fontId="1"/>
  </si>
  <si>
    <t>トリプルトップ３つ目の頭でPBが出たのでエントリー</t>
    <rPh sb="9" eb="10">
      <t>メ</t>
    </rPh>
    <rPh sb="11" eb="12">
      <t>アタマ</t>
    </rPh>
    <rPh sb="16" eb="17">
      <t>デ</t>
    </rPh>
    <phoneticPr fontId="1"/>
  </si>
  <si>
    <t>USDCHF</t>
    <phoneticPr fontId="1"/>
  </si>
  <si>
    <t>４週目</t>
    <rPh sb="1" eb="2">
      <t>シュウ</t>
    </rPh>
    <rPh sb="2" eb="3">
      <t>メ</t>
    </rPh>
    <phoneticPr fontId="1"/>
  </si>
  <si>
    <t>GBPJPY</t>
    <phoneticPr fontId="1"/>
  </si>
  <si>
    <t>1h</t>
    <phoneticPr fontId="1"/>
  </si>
  <si>
    <t>PB</t>
    <phoneticPr fontId="1"/>
  </si>
  <si>
    <t>buy</t>
    <phoneticPr fontId="1"/>
  </si>
  <si>
    <t>4h</t>
    <phoneticPr fontId="1"/>
  </si>
  <si>
    <t>11/1～11/30</t>
    <phoneticPr fontId="1"/>
  </si>
  <si>
    <t>今月も負け越してしまった</t>
    <rPh sb="0" eb="2">
      <t>コンゲツ</t>
    </rPh>
    <rPh sb="3" eb="4">
      <t>マ</t>
    </rPh>
    <rPh sb="5" eb="6">
      <t>コ</t>
    </rPh>
    <phoneticPr fontId="1"/>
  </si>
  <si>
    <t>意識した点はシナリオを描いてはエントリーを絞ってトレード回数を減らすこと</t>
    <rPh sb="0" eb="2">
      <t>イシキ</t>
    </rPh>
    <rPh sb="4" eb="5">
      <t>テン</t>
    </rPh>
    <rPh sb="11" eb="12">
      <t>エガ</t>
    </rPh>
    <rPh sb="21" eb="22">
      <t>シボ</t>
    </rPh>
    <rPh sb="28" eb="30">
      <t>カイスウ</t>
    </rPh>
    <rPh sb="31" eb="32">
      <t>ヘ</t>
    </rPh>
    <phoneticPr fontId="1"/>
  </si>
  <si>
    <t>しかしドルフランでトレードを連発してしまいこの辺がまだ甘いかなと思います</t>
    <rPh sb="14" eb="16">
      <t>レンパツ</t>
    </rPh>
    <rPh sb="23" eb="24">
      <t>ヘン</t>
    </rPh>
    <rPh sb="27" eb="28">
      <t>アマ</t>
    </rPh>
    <rPh sb="32" eb="33">
      <t>オモ</t>
    </rPh>
    <phoneticPr fontId="1"/>
  </si>
  <si>
    <t>結果論ですが決済をトレイリングストップにしていたので結果的に利益が</t>
    <rPh sb="0" eb="2">
      <t>ケッカ</t>
    </rPh>
    <rPh sb="2" eb="3">
      <t>ロン</t>
    </rPh>
    <rPh sb="6" eb="8">
      <t>ケッサイ</t>
    </rPh>
    <rPh sb="26" eb="29">
      <t>ケッカテキ</t>
    </rPh>
    <rPh sb="30" eb="32">
      <t>リエキ</t>
    </rPh>
    <phoneticPr fontId="1"/>
  </si>
  <si>
    <t>少なくなってしまったのが多かったので笹田さんのよく使っておられる</t>
    <rPh sb="0" eb="1">
      <t>スク</t>
    </rPh>
    <rPh sb="12" eb="13">
      <t>オオ</t>
    </rPh>
    <rPh sb="18" eb="20">
      <t>ササダ</t>
    </rPh>
    <rPh sb="25" eb="26">
      <t>ツカ</t>
    </rPh>
    <phoneticPr fontId="1"/>
  </si>
  <si>
    <t>FIB38.2%で決済というルールも検証していきたいと思いました</t>
    <rPh sb="9" eb="11">
      <t>ケッサイ</t>
    </rPh>
    <rPh sb="18" eb="20">
      <t>ケンショウ</t>
    </rPh>
    <rPh sb="27" eb="28">
      <t>オモ</t>
    </rPh>
    <phoneticPr fontId="1"/>
  </si>
</sst>
</file>

<file path=xl/styles.xml><?xml version="1.0" encoding="utf-8"?>
<styleSheet xmlns="http://schemas.openxmlformats.org/spreadsheetml/2006/main">
  <numFmts count="6">
    <numFmt numFmtId="176" formatCode="0.0000"/>
    <numFmt numFmtId="177" formatCode="0.0_ ;[Red]\-0.0\ "/>
    <numFmt numFmtId="178" formatCode="0_ ;[Red]\-0\ "/>
    <numFmt numFmtId="179" formatCode="0.00000_);[Red]\(0.00000\)"/>
    <numFmt numFmtId="180" formatCode="0.00_ ;[Red]\-0.00\ "/>
    <numFmt numFmtId="181" formatCode="m&quot;月&quot;d&quot;日&quot;;@"/>
  </numFmts>
  <fonts count="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1"/>
      <color theme="1"/>
      <name val="ＭＳ Ｐゴシック"/>
      <family val="3"/>
      <charset val="128"/>
      <scheme val="minor"/>
    </font>
    <font>
      <sz val="11"/>
      <name val="ＭＳ Ｐゴシック"/>
      <family val="2"/>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ck">
        <color rgb="FF92D050"/>
      </bottom>
      <diagonal/>
    </border>
    <border>
      <left style="thin">
        <color indexed="64"/>
      </left>
      <right style="thin">
        <color indexed="64"/>
      </right>
      <top style="medium">
        <color indexed="64"/>
      </top>
      <bottom style="thick">
        <color rgb="FF92D050"/>
      </bottom>
      <diagonal/>
    </border>
    <border>
      <left/>
      <right/>
      <top/>
      <bottom style="thick">
        <color rgb="FF92D050"/>
      </bottom>
      <diagonal/>
    </border>
    <border>
      <left style="thin">
        <color indexed="64"/>
      </left>
      <right style="thin">
        <color indexed="64"/>
      </right>
      <top style="thin">
        <color indexed="64"/>
      </top>
      <bottom style="thick">
        <color rgb="FF92D050"/>
      </bottom>
      <diagonal/>
    </border>
  </borders>
  <cellStyleXfs count="1">
    <xf numFmtId="0" fontId="0" fillId="0" borderId="0">
      <alignment vertical="center"/>
    </xf>
  </cellStyleXfs>
  <cellXfs count="56">
    <xf numFmtId="0" fontId="0" fillId="0" borderId="0" xfId="0">
      <alignment vertical="center"/>
    </xf>
    <xf numFmtId="0" fontId="3"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5" xfId="0" applyFont="1" applyFill="1" applyBorder="1" applyAlignment="1">
      <alignment horizontal="left" vertical="center"/>
    </xf>
    <xf numFmtId="0" fontId="0" fillId="0" borderId="6" xfId="0" applyBorder="1" applyAlignment="1">
      <alignment horizontal="center" vertical="center"/>
    </xf>
    <xf numFmtId="177" fontId="0" fillId="0" borderId="6" xfId="0" applyNumberFormat="1" applyBorder="1">
      <alignment vertical="center"/>
    </xf>
    <xf numFmtId="0" fontId="0" fillId="0" borderId="7" xfId="0" applyBorder="1" applyAlignment="1">
      <alignment horizontal="center" vertical="center"/>
    </xf>
    <xf numFmtId="177" fontId="0" fillId="0" borderId="7" xfId="0" applyNumberFormat="1" applyBorder="1">
      <alignment vertical="center"/>
    </xf>
    <xf numFmtId="178" fontId="2" fillId="0" borderId="7" xfId="0" applyNumberFormat="1" applyFont="1" applyBorder="1">
      <alignment vertical="center"/>
    </xf>
    <xf numFmtId="178" fontId="0" fillId="0" borderId="7" xfId="0" applyNumberFormat="1" applyBorder="1">
      <alignment vertical="center"/>
    </xf>
    <xf numFmtId="56" fontId="3" fillId="0" borderId="0" xfId="0" applyNumberFormat="1" applyFont="1" applyAlignment="1">
      <alignment horizontal="center" vertical="center"/>
    </xf>
    <xf numFmtId="2" fontId="0" fillId="0" borderId="6" xfId="0" applyNumberFormat="1" applyBorder="1" applyAlignment="1">
      <alignment horizontal="center" vertical="center"/>
    </xf>
    <xf numFmtId="179" fontId="0" fillId="0" borderId="6" xfId="0" applyNumberFormat="1" applyBorder="1" applyAlignment="1">
      <alignment horizontal="center" vertical="center"/>
    </xf>
    <xf numFmtId="2" fontId="0" fillId="0" borderId="7" xfId="0" applyNumberFormat="1" applyBorder="1" applyAlignment="1">
      <alignment horizontal="center" vertical="center"/>
    </xf>
    <xf numFmtId="179" fontId="0" fillId="0" borderId="7" xfId="0" applyNumberFormat="1" applyBorder="1" applyAlignment="1">
      <alignment horizontal="center" vertical="center"/>
    </xf>
    <xf numFmtId="176" fontId="0" fillId="0" borderId="7" xfId="0" applyNumberFormat="1" applyBorder="1" applyAlignment="1">
      <alignment horizontal="center" vertical="center"/>
    </xf>
    <xf numFmtId="0" fontId="0" fillId="0" borderId="0" xfId="0">
      <alignment vertical="center"/>
    </xf>
    <xf numFmtId="176" fontId="0" fillId="0" borderId="6" xfId="0" applyNumberFormat="1" applyBorder="1" applyAlignment="1">
      <alignment horizontal="center" vertical="center"/>
    </xf>
    <xf numFmtId="178" fontId="2" fillId="0" borderId="6" xfId="0" applyNumberFormat="1" applyFont="1" applyBorder="1">
      <alignment vertical="center"/>
    </xf>
    <xf numFmtId="56" fontId="3" fillId="0" borderId="13" xfId="0" applyNumberFormat="1" applyFont="1" applyBorder="1" applyAlignment="1">
      <alignment horizontal="center" vertical="center"/>
    </xf>
    <xf numFmtId="0" fontId="0" fillId="0" borderId="14" xfId="0" applyBorder="1" applyAlignment="1">
      <alignment horizontal="center" vertical="center"/>
    </xf>
    <xf numFmtId="2" fontId="0" fillId="0" borderId="14" xfId="0" applyNumberFormat="1" applyBorder="1" applyAlignment="1">
      <alignment horizontal="center" vertical="center"/>
    </xf>
    <xf numFmtId="179" fontId="0" fillId="0" borderId="14" xfId="0" applyNumberFormat="1" applyBorder="1" applyAlignment="1">
      <alignment horizontal="center" vertical="center"/>
    </xf>
    <xf numFmtId="177" fontId="0" fillId="0" borderId="14" xfId="0" applyNumberFormat="1" applyBorder="1">
      <alignment vertical="center"/>
    </xf>
    <xf numFmtId="178" fontId="0" fillId="0" borderId="14" xfId="0" applyNumberFormat="1" applyBorder="1">
      <alignment vertical="center"/>
    </xf>
    <xf numFmtId="0" fontId="0" fillId="0" borderId="0" xfId="0">
      <alignment vertical="center"/>
    </xf>
    <xf numFmtId="178" fontId="0" fillId="0" borderId="6" xfId="0" applyNumberFormat="1" applyFont="1" applyBorder="1">
      <alignment vertical="center"/>
    </xf>
    <xf numFmtId="0" fontId="5" fillId="0" borderId="0" xfId="0" applyFont="1">
      <alignment vertical="center"/>
    </xf>
    <xf numFmtId="0" fontId="0" fillId="0" borderId="0" xfId="0" applyFill="1" applyBorder="1">
      <alignment vertical="center"/>
    </xf>
    <xf numFmtId="178" fontId="0" fillId="0" borderId="7" xfId="0" applyNumberFormat="1" applyFont="1" applyBorder="1">
      <alignment vertical="center"/>
    </xf>
    <xf numFmtId="181" fontId="3" fillId="0" borderId="0" xfId="0" applyNumberFormat="1" applyFont="1" applyAlignment="1">
      <alignment horizontal="center" vertical="center"/>
    </xf>
    <xf numFmtId="0" fontId="0" fillId="0" borderId="0" xfId="0">
      <alignment vertical="center"/>
    </xf>
    <xf numFmtId="0" fontId="0" fillId="0" borderId="0" xfId="0">
      <alignment vertical="center"/>
    </xf>
    <xf numFmtId="181" fontId="3" fillId="0" borderId="15" xfId="0" applyNumberFormat="1" applyFont="1" applyBorder="1" applyAlignment="1">
      <alignment horizontal="center" vertical="center"/>
    </xf>
    <xf numFmtId="0" fontId="0" fillId="0" borderId="16" xfId="0" applyBorder="1" applyAlignment="1">
      <alignment horizontal="center" vertical="center"/>
    </xf>
    <xf numFmtId="2" fontId="0" fillId="0" borderId="16" xfId="0" applyNumberFormat="1" applyBorder="1" applyAlignment="1">
      <alignment horizontal="center" vertical="center"/>
    </xf>
    <xf numFmtId="179" fontId="0" fillId="0" borderId="16" xfId="0" applyNumberFormat="1" applyBorder="1" applyAlignment="1">
      <alignment horizontal="center" vertical="center"/>
    </xf>
    <xf numFmtId="176" fontId="0" fillId="0" borderId="16" xfId="0" applyNumberFormat="1" applyBorder="1" applyAlignment="1">
      <alignment horizontal="center" vertical="center"/>
    </xf>
    <xf numFmtId="177" fontId="0" fillId="0" borderId="16" xfId="0" applyNumberFormat="1" applyBorder="1">
      <alignment vertical="center"/>
    </xf>
    <xf numFmtId="178" fontId="2" fillId="0" borderId="16" xfId="0" applyNumberFormat="1" applyFont="1" applyBorder="1">
      <alignment vertical="center"/>
    </xf>
    <xf numFmtId="0" fontId="0" fillId="0" borderId="0" xfId="0">
      <alignment vertical="center"/>
    </xf>
    <xf numFmtId="0" fontId="0" fillId="0" borderId="0" xfId="0">
      <alignment vertical="center"/>
    </xf>
    <xf numFmtId="0" fontId="0" fillId="0" borderId="10" xfId="0" applyBorder="1">
      <alignment vertical="center"/>
    </xf>
    <xf numFmtId="0" fontId="0" fillId="0" borderId="0" xfId="0">
      <alignment vertical="center"/>
    </xf>
    <xf numFmtId="0" fontId="0" fillId="0" borderId="12" xfId="0" applyBorder="1">
      <alignment vertical="center"/>
    </xf>
    <xf numFmtId="0" fontId="0" fillId="0" borderId="7" xfId="0" applyBorder="1">
      <alignment vertical="center"/>
    </xf>
    <xf numFmtId="0" fontId="0" fillId="4" borderId="8" xfId="0" applyFill="1" applyBorder="1">
      <alignment vertical="center"/>
    </xf>
    <xf numFmtId="0" fontId="0" fillId="4" borderId="9" xfId="0" applyFill="1" applyBorder="1">
      <alignment vertical="center"/>
    </xf>
    <xf numFmtId="0" fontId="4" fillId="0" borderId="7" xfId="0" applyFont="1" applyBorder="1" applyAlignment="1">
      <alignment horizontal="center" vertical="center"/>
    </xf>
    <xf numFmtId="180" fontId="4" fillId="0" borderId="7" xfId="0" applyNumberFormat="1" applyFont="1" applyBorder="1" applyAlignment="1">
      <alignment horizontal="center" vertical="center"/>
    </xf>
    <xf numFmtId="0" fontId="0" fillId="4" borderId="11" xfId="0" applyFill="1" applyBorder="1">
      <alignment vertical="center"/>
    </xf>
    <xf numFmtId="178" fontId="4" fillId="0" borderId="7" xfId="0" applyNumberFormat="1" applyFont="1" applyBorder="1" applyAlignment="1">
      <alignment horizontal="center" vertical="center"/>
    </xf>
    <xf numFmtId="10" fontId="0" fillId="0" borderId="10" xfId="0" applyNumberFormat="1" applyBorder="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351010</xdr:colOff>
      <xdr:row>38</xdr:row>
      <xdr:rowOff>56329</xdr:rowOff>
    </xdr:to>
    <xdr:pic>
      <xdr:nvPicPr>
        <xdr:cNvPr id="2" name="図 1" descr="1.png"/>
        <xdr:cNvPicPr>
          <a:picLocks noChangeAspect="1"/>
        </xdr:cNvPicPr>
      </xdr:nvPicPr>
      <xdr:blipFill>
        <a:blip xmlns:r="http://schemas.openxmlformats.org/officeDocument/2006/relationships" r:embed="rId1" cstate="print"/>
        <a:stretch>
          <a:fillRect/>
        </a:stretch>
      </xdr:blipFill>
      <xdr:spPr>
        <a:xfrm>
          <a:off x="0" y="0"/>
          <a:ext cx="11323810" cy="6571429"/>
        </a:xfrm>
        <a:prstGeom prst="rect">
          <a:avLst/>
        </a:prstGeom>
      </xdr:spPr>
    </xdr:pic>
    <xdr:clientData/>
  </xdr:twoCellAnchor>
  <xdr:twoCellAnchor editAs="oneCell">
    <xdr:from>
      <xdr:col>0</xdr:col>
      <xdr:colOff>0</xdr:colOff>
      <xdr:row>41</xdr:row>
      <xdr:rowOff>0</xdr:rowOff>
    </xdr:from>
    <xdr:to>
      <xdr:col>16</xdr:col>
      <xdr:colOff>360534</xdr:colOff>
      <xdr:row>78</xdr:row>
      <xdr:rowOff>170636</xdr:rowOff>
    </xdr:to>
    <xdr:pic>
      <xdr:nvPicPr>
        <xdr:cNvPr id="3" name="図 2" descr="2.png"/>
        <xdr:cNvPicPr>
          <a:picLocks noChangeAspect="1"/>
        </xdr:cNvPicPr>
      </xdr:nvPicPr>
      <xdr:blipFill>
        <a:blip xmlns:r="http://schemas.openxmlformats.org/officeDocument/2006/relationships" r:embed="rId2" cstate="print"/>
        <a:stretch>
          <a:fillRect/>
        </a:stretch>
      </xdr:blipFill>
      <xdr:spPr>
        <a:xfrm>
          <a:off x="0" y="7077075"/>
          <a:ext cx="11333334" cy="6514286"/>
        </a:xfrm>
        <a:prstGeom prst="rect">
          <a:avLst/>
        </a:prstGeom>
      </xdr:spPr>
    </xdr:pic>
    <xdr:clientData/>
  </xdr:twoCellAnchor>
  <xdr:twoCellAnchor editAs="oneCell">
    <xdr:from>
      <xdr:col>0</xdr:col>
      <xdr:colOff>0</xdr:colOff>
      <xdr:row>80</xdr:row>
      <xdr:rowOff>0</xdr:rowOff>
    </xdr:from>
    <xdr:to>
      <xdr:col>16</xdr:col>
      <xdr:colOff>370058</xdr:colOff>
      <xdr:row>117</xdr:row>
      <xdr:rowOff>170636</xdr:rowOff>
    </xdr:to>
    <xdr:pic>
      <xdr:nvPicPr>
        <xdr:cNvPr id="4" name="図 3" descr="3.png"/>
        <xdr:cNvPicPr>
          <a:picLocks noChangeAspect="1"/>
        </xdr:cNvPicPr>
      </xdr:nvPicPr>
      <xdr:blipFill>
        <a:blip xmlns:r="http://schemas.openxmlformats.org/officeDocument/2006/relationships" r:embed="rId3" cstate="print"/>
        <a:stretch>
          <a:fillRect/>
        </a:stretch>
      </xdr:blipFill>
      <xdr:spPr>
        <a:xfrm>
          <a:off x="0" y="13763625"/>
          <a:ext cx="11342858" cy="6514286"/>
        </a:xfrm>
        <a:prstGeom prst="rect">
          <a:avLst/>
        </a:prstGeom>
      </xdr:spPr>
    </xdr:pic>
    <xdr:clientData/>
  </xdr:twoCellAnchor>
  <xdr:twoCellAnchor editAs="oneCell">
    <xdr:from>
      <xdr:col>0</xdr:col>
      <xdr:colOff>0</xdr:colOff>
      <xdr:row>119</xdr:row>
      <xdr:rowOff>0</xdr:rowOff>
    </xdr:from>
    <xdr:to>
      <xdr:col>16</xdr:col>
      <xdr:colOff>341486</xdr:colOff>
      <xdr:row>157</xdr:row>
      <xdr:rowOff>8710</xdr:rowOff>
    </xdr:to>
    <xdr:pic>
      <xdr:nvPicPr>
        <xdr:cNvPr id="5" name="図 4" descr="4.png"/>
        <xdr:cNvPicPr>
          <a:picLocks noChangeAspect="1"/>
        </xdr:cNvPicPr>
      </xdr:nvPicPr>
      <xdr:blipFill>
        <a:blip xmlns:r="http://schemas.openxmlformats.org/officeDocument/2006/relationships" r:embed="rId4" cstate="print"/>
        <a:stretch>
          <a:fillRect/>
        </a:stretch>
      </xdr:blipFill>
      <xdr:spPr>
        <a:xfrm>
          <a:off x="0" y="20450175"/>
          <a:ext cx="11314286" cy="6523810"/>
        </a:xfrm>
        <a:prstGeom prst="rect">
          <a:avLst/>
        </a:prstGeom>
      </xdr:spPr>
    </xdr:pic>
    <xdr:clientData/>
  </xdr:twoCellAnchor>
  <xdr:twoCellAnchor editAs="oneCell">
    <xdr:from>
      <xdr:col>0</xdr:col>
      <xdr:colOff>0</xdr:colOff>
      <xdr:row>158</xdr:row>
      <xdr:rowOff>0</xdr:rowOff>
    </xdr:from>
    <xdr:to>
      <xdr:col>16</xdr:col>
      <xdr:colOff>312915</xdr:colOff>
      <xdr:row>196</xdr:row>
      <xdr:rowOff>8710</xdr:rowOff>
    </xdr:to>
    <xdr:pic>
      <xdr:nvPicPr>
        <xdr:cNvPr id="6" name="図 5" descr="5.png"/>
        <xdr:cNvPicPr>
          <a:picLocks noChangeAspect="1"/>
        </xdr:cNvPicPr>
      </xdr:nvPicPr>
      <xdr:blipFill>
        <a:blip xmlns:r="http://schemas.openxmlformats.org/officeDocument/2006/relationships" r:embed="rId5" cstate="print"/>
        <a:stretch>
          <a:fillRect/>
        </a:stretch>
      </xdr:blipFill>
      <xdr:spPr>
        <a:xfrm>
          <a:off x="0" y="27136725"/>
          <a:ext cx="11285715" cy="6523810"/>
        </a:xfrm>
        <a:prstGeom prst="rect">
          <a:avLst/>
        </a:prstGeom>
      </xdr:spPr>
    </xdr:pic>
    <xdr:clientData/>
  </xdr:twoCellAnchor>
  <xdr:twoCellAnchor editAs="oneCell">
    <xdr:from>
      <xdr:col>0</xdr:col>
      <xdr:colOff>0</xdr:colOff>
      <xdr:row>197</xdr:row>
      <xdr:rowOff>0</xdr:rowOff>
    </xdr:from>
    <xdr:to>
      <xdr:col>16</xdr:col>
      <xdr:colOff>370058</xdr:colOff>
      <xdr:row>234</xdr:row>
      <xdr:rowOff>151589</xdr:rowOff>
    </xdr:to>
    <xdr:pic>
      <xdr:nvPicPr>
        <xdr:cNvPr id="7" name="図 6" descr="6.png"/>
        <xdr:cNvPicPr>
          <a:picLocks noChangeAspect="1"/>
        </xdr:cNvPicPr>
      </xdr:nvPicPr>
      <xdr:blipFill>
        <a:blip xmlns:r="http://schemas.openxmlformats.org/officeDocument/2006/relationships" r:embed="rId6" cstate="print"/>
        <a:stretch>
          <a:fillRect/>
        </a:stretch>
      </xdr:blipFill>
      <xdr:spPr>
        <a:xfrm>
          <a:off x="0" y="33823275"/>
          <a:ext cx="11342858" cy="6495239"/>
        </a:xfrm>
        <a:prstGeom prst="rect">
          <a:avLst/>
        </a:prstGeom>
      </xdr:spPr>
    </xdr:pic>
    <xdr:clientData/>
  </xdr:twoCellAnchor>
  <xdr:twoCellAnchor editAs="oneCell">
    <xdr:from>
      <xdr:col>0</xdr:col>
      <xdr:colOff>0</xdr:colOff>
      <xdr:row>238</xdr:row>
      <xdr:rowOff>0</xdr:rowOff>
    </xdr:from>
    <xdr:to>
      <xdr:col>16</xdr:col>
      <xdr:colOff>303391</xdr:colOff>
      <xdr:row>275</xdr:row>
      <xdr:rowOff>123017</xdr:rowOff>
    </xdr:to>
    <xdr:pic>
      <xdr:nvPicPr>
        <xdr:cNvPr id="8" name="図 7" descr="7.png"/>
        <xdr:cNvPicPr>
          <a:picLocks noChangeAspect="1"/>
        </xdr:cNvPicPr>
      </xdr:nvPicPr>
      <xdr:blipFill>
        <a:blip xmlns:r="http://schemas.openxmlformats.org/officeDocument/2006/relationships" r:embed="rId7" cstate="print"/>
        <a:stretch>
          <a:fillRect/>
        </a:stretch>
      </xdr:blipFill>
      <xdr:spPr>
        <a:xfrm>
          <a:off x="0" y="40900350"/>
          <a:ext cx="11276191" cy="6466667"/>
        </a:xfrm>
        <a:prstGeom prst="rect">
          <a:avLst/>
        </a:prstGeom>
      </xdr:spPr>
    </xdr:pic>
    <xdr:clientData/>
  </xdr:twoCellAnchor>
  <xdr:twoCellAnchor editAs="oneCell">
    <xdr:from>
      <xdr:col>0</xdr:col>
      <xdr:colOff>0</xdr:colOff>
      <xdr:row>277</xdr:row>
      <xdr:rowOff>0</xdr:rowOff>
    </xdr:from>
    <xdr:to>
      <xdr:col>16</xdr:col>
      <xdr:colOff>360534</xdr:colOff>
      <xdr:row>315</xdr:row>
      <xdr:rowOff>27758</xdr:rowOff>
    </xdr:to>
    <xdr:pic>
      <xdr:nvPicPr>
        <xdr:cNvPr id="9" name="図 8" descr="8.png"/>
        <xdr:cNvPicPr>
          <a:picLocks noChangeAspect="1"/>
        </xdr:cNvPicPr>
      </xdr:nvPicPr>
      <xdr:blipFill>
        <a:blip xmlns:r="http://schemas.openxmlformats.org/officeDocument/2006/relationships" r:embed="rId8" cstate="print"/>
        <a:stretch>
          <a:fillRect/>
        </a:stretch>
      </xdr:blipFill>
      <xdr:spPr>
        <a:xfrm>
          <a:off x="0" y="47586900"/>
          <a:ext cx="11333334" cy="6542858"/>
        </a:xfrm>
        <a:prstGeom prst="rect">
          <a:avLst/>
        </a:prstGeom>
      </xdr:spPr>
    </xdr:pic>
    <xdr:clientData/>
  </xdr:twoCellAnchor>
  <xdr:twoCellAnchor editAs="oneCell">
    <xdr:from>
      <xdr:col>0</xdr:col>
      <xdr:colOff>0</xdr:colOff>
      <xdr:row>316</xdr:row>
      <xdr:rowOff>0</xdr:rowOff>
    </xdr:from>
    <xdr:to>
      <xdr:col>16</xdr:col>
      <xdr:colOff>389106</xdr:colOff>
      <xdr:row>355</xdr:row>
      <xdr:rowOff>27736</xdr:rowOff>
    </xdr:to>
    <xdr:pic>
      <xdr:nvPicPr>
        <xdr:cNvPr id="10" name="図 9" descr="9.png"/>
        <xdr:cNvPicPr>
          <a:picLocks noChangeAspect="1"/>
        </xdr:cNvPicPr>
      </xdr:nvPicPr>
      <xdr:blipFill>
        <a:blip xmlns:r="http://schemas.openxmlformats.org/officeDocument/2006/relationships" r:embed="rId9" cstate="print"/>
        <a:stretch>
          <a:fillRect/>
        </a:stretch>
      </xdr:blipFill>
      <xdr:spPr>
        <a:xfrm>
          <a:off x="0" y="54273450"/>
          <a:ext cx="11361906" cy="67142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37"/>
  <sheetViews>
    <sheetView tabSelected="1" workbookViewId="0">
      <selection activeCell="G27" sqref="G27:M27"/>
    </sheetView>
  </sheetViews>
  <sheetFormatPr defaultRowHeight="13.5"/>
  <cols>
    <col min="1" max="1" width="9.625" customWidth="1"/>
    <col min="2" max="2" width="10.625" customWidth="1"/>
    <col min="3" max="3" width="7.125" bestFit="1" customWidth="1"/>
    <col min="4" max="4" width="7.25" customWidth="1"/>
    <col min="5" max="5" width="6.125" customWidth="1"/>
    <col min="6" max="6" width="6.25" customWidth="1"/>
    <col min="7" max="7" width="8.625" customWidth="1"/>
    <col min="8" max="8" width="7.5" customWidth="1"/>
    <col min="9" max="9" width="14.375" customWidth="1"/>
    <col min="10" max="10" width="14.125" customWidth="1"/>
    <col min="11" max="11" width="6.875" bestFit="1" customWidth="1"/>
    <col min="12" max="12" width="7.25" customWidth="1"/>
    <col min="13" max="13" width="8.875" bestFit="1" customWidth="1"/>
    <col min="14" max="14" width="32" customWidth="1"/>
  </cols>
  <sheetData>
    <row r="1" spans="1:14" ht="14.25" thickBot="1">
      <c r="A1" s="1" t="s">
        <v>1</v>
      </c>
      <c r="B1" s="2" t="s">
        <v>2</v>
      </c>
      <c r="C1" s="3" t="s">
        <v>3</v>
      </c>
      <c r="D1" s="4" t="s">
        <v>4</v>
      </c>
      <c r="E1" s="4" t="s">
        <v>5</v>
      </c>
      <c r="F1" s="5" t="s">
        <v>0</v>
      </c>
      <c r="G1" s="2" t="s">
        <v>28</v>
      </c>
      <c r="H1" s="2" t="s">
        <v>29</v>
      </c>
      <c r="I1" s="2" t="s">
        <v>30</v>
      </c>
      <c r="J1" s="2" t="s">
        <v>31</v>
      </c>
      <c r="K1" s="2" t="s">
        <v>6</v>
      </c>
      <c r="L1" s="2" t="s">
        <v>7</v>
      </c>
      <c r="M1" s="2" t="s">
        <v>8</v>
      </c>
      <c r="N1" s="6" t="s">
        <v>9</v>
      </c>
    </row>
    <row r="2" spans="1:14" ht="14.25" thickBot="1">
      <c r="A2" s="22">
        <v>42312</v>
      </c>
      <c r="B2" s="23" t="s">
        <v>32</v>
      </c>
      <c r="C2" s="23" t="s">
        <v>33</v>
      </c>
      <c r="D2" s="23" t="s">
        <v>34</v>
      </c>
      <c r="E2" s="23" t="s">
        <v>35</v>
      </c>
      <c r="F2" s="24">
        <v>0.28000000000000003</v>
      </c>
      <c r="G2" s="23" t="s">
        <v>45</v>
      </c>
      <c r="H2" s="25" t="s">
        <v>36</v>
      </c>
      <c r="I2" s="25" t="s">
        <v>37</v>
      </c>
      <c r="J2" s="24"/>
      <c r="K2" s="26">
        <v>20.399999999999999</v>
      </c>
      <c r="L2" s="27">
        <v>6950</v>
      </c>
      <c r="M2" s="27">
        <f>L2</f>
        <v>6950</v>
      </c>
    </row>
    <row r="3" spans="1:14" ht="14.25" thickTop="1">
      <c r="A3" s="13">
        <v>42317</v>
      </c>
      <c r="B3" s="7" t="s">
        <v>38</v>
      </c>
      <c r="C3" s="7" t="s">
        <v>39</v>
      </c>
      <c r="D3" s="7" t="s">
        <v>42</v>
      </c>
      <c r="E3" s="7" t="s">
        <v>40</v>
      </c>
      <c r="F3" s="14">
        <v>0.28000000000000003</v>
      </c>
      <c r="G3" s="7" t="s">
        <v>44</v>
      </c>
      <c r="H3" s="15" t="s">
        <v>41</v>
      </c>
      <c r="I3" s="15"/>
      <c r="J3" s="20"/>
      <c r="K3" s="8">
        <v>-18</v>
      </c>
      <c r="L3" s="21">
        <v>-5040</v>
      </c>
      <c r="M3" s="29">
        <f>M2+L3</f>
        <v>1910</v>
      </c>
      <c r="N3" s="19" t="s">
        <v>43</v>
      </c>
    </row>
    <row r="4" spans="1:14">
      <c r="A4" s="33"/>
      <c r="B4" s="9" t="s">
        <v>46</v>
      </c>
      <c r="C4" s="9" t="s">
        <v>47</v>
      </c>
      <c r="D4" s="9" t="s">
        <v>42</v>
      </c>
      <c r="E4" s="9" t="s">
        <v>48</v>
      </c>
      <c r="F4" s="16">
        <v>0.1</v>
      </c>
      <c r="G4" s="9"/>
      <c r="H4" s="17" t="s">
        <v>49</v>
      </c>
      <c r="I4" s="17" t="s">
        <v>50</v>
      </c>
      <c r="J4" s="18" t="s">
        <v>85</v>
      </c>
      <c r="K4" s="10">
        <v>50.9</v>
      </c>
      <c r="L4" s="32">
        <v>3883</v>
      </c>
      <c r="M4" s="32">
        <f t="shared" ref="M4:M16" si="0">M3+L4</f>
        <v>5793</v>
      </c>
      <c r="N4" s="28" t="s">
        <v>51</v>
      </c>
    </row>
    <row r="5" spans="1:14">
      <c r="A5" s="33"/>
      <c r="B5" s="9" t="s">
        <v>53</v>
      </c>
      <c r="C5" s="9" t="s">
        <v>54</v>
      </c>
      <c r="D5" s="9" t="s">
        <v>42</v>
      </c>
      <c r="E5" s="9" t="s">
        <v>55</v>
      </c>
      <c r="F5" s="16">
        <v>0.3</v>
      </c>
      <c r="G5" s="9" t="s">
        <v>56</v>
      </c>
      <c r="H5" s="17" t="s">
        <v>57</v>
      </c>
      <c r="I5" s="17"/>
      <c r="J5" s="18"/>
      <c r="K5" s="10">
        <v>2</v>
      </c>
      <c r="L5" s="32">
        <v>570</v>
      </c>
      <c r="M5" s="32">
        <f t="shared" si="0"/>
        <v>6363</v>
      </c>
      <c r="N5" s="31" t="s">
        <v>58</v>
      </c>
    </row>
    <row r="6" spans="1:14">
      <c r="A6" s="33">
        <v>42318</v>
      </c>
      <c r="B6" s="9" t="s">
        <v>59</v>
      </c>
      <c r="C6" s="9" t="s">
        <v>60</v>
      </c>
      <c r="D6" s="9" t="s">
        <v>61</v>
      </c>
      <c r="E6" s="9" t="s">
        <v>62</v>
      </c>
      <c r="F6" s="16">
        <v>0.28000000000000003</v>
      </c>
      <c r="G6" s="9" t="s">
        <v>60</v>
      </c>
      <c r="H6" s="17" t="s">
        <v>63</v>
      </c>
      <c r="I6" s="17"/>
      <c r="J6" s="18"/>
      <c r="K6" s="10">
        <v>-45.6</v>
      </c>
      <c r="L6" s="12">
        <v>-6824</v>
      </c>
      <c r="M6" s="11">
        <f t="shared" si="0"/>
        <v>-461</v>
      </c>
      <c r="N6" s="31" t="s">
        <v>64</v>
      </c>
    </row>
    <row r="7" spans="1:14">
      <c r="A7" s="33">
        <v>42319</v>
      </c>
      <c r="B7" s="9" t="s">
        <v>65</v>
      </c>
      <c r="C7" s="9" t="s">
        <v>33</v>
      </c>
      <c r="D7" s="9" t="s">
        <v>61</v>
      </c>
      <c r="E7" s="9" t="s">
        <v>62</v>
      </c>
      <c r="F7" s="16">
        <v>0.2</v>
      </c>
      <c r="G7" s="9" t="s">
        <v>60</v>
      </c>
      <c r="H7" s="17" t="s">
        <v>66</v>
      </c>
      <c r="I7" s="17"/>
      <c r="J7" s="18"/>
      <c r="K7" s="10">
        <v>2</v>
      </c>
      <c r="L7" s="12">
        <v>488</v>
      </c>
      <c r="M7" s="11">
        <f t="shared" si="0"/>
        <v>27</v>
      </c>
    </row>
    <row r="8" spans="1:14">
      <c r="A8" s="33">
        <v>42320</v>
      </c>
      <c r="B8" s="9" t="s">
        <v>59</v>
      </c>
      <c r="C8" s="9" t="s">
        <v>67</v>
      </c>
      <c r="D8" s="9" t="s">
        <v>68</v>
      </c>
      <c r="E8" s="9" t="s">
        <v>69</v>
      </c>
      <c r="F8" s="16">
        <v>0.14000000000000001</v>
      </c>
      <c r="G8" s="9"/>
      <c r="H8" s="17" t="s">
        <v>70</v>
      </c>
      <c r="I8" s="17"/>
      <c r="J8" s="18"/>
      <c r="K8" s="10">
        <v>2</v>
      </c>
      <c r="L8" s="12">
        <v>344</v>
      </c>
      <c r="M8" s="32">
        <f t="shared" si="0"/>
        <v>371</v>
      </c>
    </row>
    <row r="9" spans="1:14">
      <c r="A9" s="33"/>
      <c r="B9" s="9" t="s">
        <v>71</v>
      </c>
      <c r="C9" s="9" t="s">
        <v>72</v>
      </c>
      <c r="D9" s="9" t="s">
        <v>73</v>
      </c>
      <c r="E9" s="9" t="s">
        <v>74</v>
      </c>
      <c r="F9" s="16">
        <v>0.21</v>
      </c>
      <c r="G9" s="9" t="s">
        <v>72</v>
      </c>
      <c r="H9" s="17" t="s">
        <v>75</v>
      </c>
      <c r="I9" s="17" t="s">
        <v>77</v>
      </c>
      <c r="J9" s="18" t="s">
        <v>85</v>
      </c>
      <c r="K9" s="10">
        <v>2</v>
      </c>
      <c r="L9" s="32">
        <v>489</v>
      </c>
      <c r="M9" s="32">
        <f t="shared" si="0"/>
        <v>860</v>
      </c>
      <c r="N9" s="34" t="s">
        <v>76</v>
      </c>
    </row>
    <row r="10" spans="1:14" ht="14.25" thickBot="1">
      <c r="A10" s="36"/>
      <c r="B10" s="37" t="s">
        <v>71</v>
      </c>
      <c r="C10" s="37" t="s">
        <v>78</v>
      </c>
      <c r="D10" s="37" t="s">
        <v>79</v>
      </c>
      <c r="E10" s="37" t="s">
        <v>80</v>
      </c>
      <c r="F10" s="38">
        <v>0.27</v>
      </c>
      <c r="G10" s="37" t="s">
        <v>78</v>
      </c>
      <c r="H10" s="39" t="s">
        <v>81</v>
      </c>
      <c r="I10" s="39" t="s">
        <v>82</v>
      </c>
      <c r="J10" s="40" t="s">
        <v>83</v>
      </c>
      <c r="K10" s="41">
        <v>-15</v>
      </c>
      <c r="L10" s="42">
        <v>-5352</v>
      </c>
      <c r="M10" s="42">
        <f t="shared" si="0"/>
        <v>-4492</v>
      </c>
      <c r="N10" s="35" t="s">
        <v>84</v>
      </c>
    </row>
    <row r="11" spans="1:14" ht="14.25" thickTop="1">
      <c r="A11" s="33">
        <v>42331</v>
      </c>
      <c r="B11" s="7" t="s">
        <v>71</v>
      </c>
      <c r="C11" s="7" t="s">
        <v>86</v>
      </c>
      <c r="D11" s="7" t="s">
        <v>87</v>
      </c>
      <c r="E11" s="7" t="s">
        <v>88</v>
      </c>
      <c r="F11" s="14">
        <v>0.08</v>
      </c>
      <c r="G11" s="7" t="s">
        <v>89</v>
      </c>
      <c r="H11" s="15"/>
      <c r="I11" s="15" t="s">
        <v>92</v>
      </c>
      <c r="J11" s="20" t="s">
        <v>89</v>
      </c>
      <c r="K11" s="8">
        <v>2.4</v>
      </c>
      <c r="L11" s="29">
        <v>221</v>
      </c>
      <c r="M11" s="21">
        <f t="shared" si="0"/>
        <v>-4271</v>
      </c>
    </row>
    <row r="12" spans="1:14">
      <c r="A12" s="33"/>
      <c r="B12" s="9" t="s">
        <v>71</v>
      </c>
      <c r="C12" s="9" t="s">
        <v>91</v>
      </c>
      <c r="D12" s="9" t="s">
        <v>61</v>
      </c>
      <c r="E12" s="9" t="s">
        <v>88</v>
      </c>
      <c r="F12" s="16">
        <v>0.27</v>
      </c>
      <c r="G12" s="9" t="s">
        <v>89</v>
      </c>
      <c r="H12" s="17" t="s">
        <v>90</v>
      </c>
      <c r="I12" s="17"/>
      <c r="J12" s="18" t="s">
        <v>44</v>
      </c>
      <c r="K12" s="10">
        <v>1.2</v>
      </c>
      <c r="L12" s="32">
        <v>389</v>
      </c>
      <c r="M12" s="11">
        <f t="shared" si="0"/>
        <v>-3882</v>
      </c>
      <c r="N12" s="43" t="s">
        <v>93</v>
      </c>
    </row>
    <row r="13" spans="1:14">
      <c r="A13" s="33">
        <v>42333</v>
      </c>
      <c r="B13" s="9" t="s">
        <v>71</v>
      </c>
      <c r="C13" s="9" t="s">
        <v>94</v>
      </c>
      <c r="D13" s="9" t="s">
        <v>95</v>
      </c>
      <c r="E13" s="9" t="s">
        <v>96</v>
      </c>
      <c r="F13" s="16">
        <v>0.17</v>
      </c>
      <c r="G13" s="9" t="s">
        <v>97</v>
      </c>
      <c r="H13" s="17" t="s">
        <v>98</v>
      </c>
      <c r="I13" s="17"/>
      <c r="J13" s="18" t="s">
        <v>97</v>
      </c>
      <c r="K13" s="10">
        <v>-21.3</v>
      </c>
      <c r="L13" s="12">
        <v>-4471</v>
      </c>
      <c r="M13" s="11">
        <f t="shared" si="0"/>
        <v>-8353</v>
      </c>
      <c r="N13" s="44" t="s">
        <v>99</v>
      </c>
    </row>
    <row r="14" spans="1:14">
      <c r="A14" s="33"/>
      <c r="B14" s="9" t="s">
        <v>100</v>
      </c>
      <c r="C14" s="9" t="s">
        <v>44</v>
      </c>
      <c r="D14" s="9" t="s">
        <v>98</v>
      </c>
      <c r="E14" s="9" t="s">
        <v>96</v>
      </c>
      <c r="F14" s="16">
        <v>0.14000000000000001</v>
      </c>
      <c r="G14" s="9"/>
      <c r="H14" s="17" t="s">
        <v>98</v>
      </c>
      <c r="I14" s="17"/>
      <c r="J14" s="18" t="s">
        <v>97</v>
      </c>
      <c r="K14" s="10">
        <v>-26.2</v>
      </c>
      <c r="L14" s="12">
        <v>-4412</v>
      </c>
      <c r="M14" s="11">
        <f t="shared" si="0"/>
        <v>-12765</v>
      </c>
      <c r="N14" s="44"/>
    </row>
    <row r="15" spans="1:14">
      <c r="A15" s="33">
        <v>42335</v>
      </c>
      <c r="B15" s="9" t="s">
        <v>102</v>
      </c>
      <c r="C15" s="9" t="s">
        <v>103</v>
      </c>
      <c r="D15" s="9" t="s">
        <v>104</v>
      </c>
      <c r="E15" s="9" t="s">
        <v>105</v>
      </c>
      <c r="F15" s="16">
        <v>0.15</v>
      </c>
      <c r="G15" s="9" t="s">
        <v>106</v>
      </c>
      <c r="H15" s="17" t="s">
        <v>104</v>
      </c>
      <c r="I15" s="17"/>
      <c r="J15" s="18" t="s">
        <v>106</v>
      </c>
      <c r="K15" s="10">
        <v>31.7</v>
      </c>
      <c r="L15" s="12">
        <v>4740</v>
      </c>
      <c r="M15" s="11">
        <f t="shared" si="0"/>
        <v>-8025</v>
      </c>
    </row>
    <row r="16" spans="1:14">
      <c r="A16" s="33"/>
      <c r="B16" s="9"/>
      <c r="C16" s="9"/>
      <c r="D16" s="9"/>
      <c r="E16" s="9"/>
      <c r="F16" s="16"/>
      <c r="G16" s="9"/>
      <c r="H16" s="17"/>
      <c r="I16" s="17"/>
      <c r="J16" s="18"/>
      <c r="K16" s="10"/>
      <c r="L16" s="12"/>
      <c r="M16" s="11">
        <f t="shared" si="0"/>
        <v>-8025</v>
      </c>
    </row>
    <row r="19" spans="2:13" ht="14.25" thickBot="1"/>
    <row r="20" spans="2:13">
      <c r="B20" s="53" t="s">
        <v>10</v>
      </c>
      <c r="C20" s="49"/>
      <c r="D20" s="49"/>
      <c r="E20" s="49"/>
      <c r="F20" s="50"/>
      <c r="G20" s="47" t="s">
        <v>108</v>
      </c>
      <c r="H20" s="46"/>
      <c r="I20" s="46"/>
      <c r="J20" s="46"/>
      <c r="K20" s="46"/>
      <c r="L20" s="46"/>
      <c r="M20" s="46"/>
    </row>
    <row r="21" spans="2:13">
      <c r="B21" s="48" t="s">
        <v>11</v>
      </c>
      <c r="C21" s="48"/>
      <c r="D21" s="51" t="s">
        <v>107</v>
      </c>
      <c r="E21" s="51"/>
      <c r="F21" s="51"/>
      <c r="G21" s="45" t="s">
        <v>109</v>
      </c>
      <c r="H21" s="46"/>
      <c r="I21" s="46"/>
      <c r="J21" s="46"/>
      <c r="K21" s="46"/>
      <c r="L21" s="46"/>
      <c r="M21" s="46"/>
    </row>
    <row r="22" spans="2:13">
      <c r="B22" s="48" t="s">
        <v>12</v>
      </c>
      <c r="C22" s="48"/>
      <c r="D22" s="51">
        <v>4</v>
      </c>
      <c r="E22" s="51"/>
      <c r="F22" s="51"/>
      <c r="G22" s="45" t="s">
        <v>110</v>
      </c>
      <c r="H22" s="46"/>
      <c r="I22" s="46"/>
      <c r="J22" s="46"/>
      <c r="K22" s="46"/>
      <c r="L22" s="46"/>
      <c r="M22" s="46"/>
    </row>
    <row r="23" spans="2:13">
      <c r="B23" s="48" t="s">
        <v>13</v>
      </c>
      <c r="C23" s="48"/>
      <c r="D23" s="51">
        <v>10</v>
      </c>
      <c r="E23" s="51"/>
      <c r="F23" s="51"/>
      <c r="G23" s="45"/>
      <c r="H23" s="46"/>
      <c r="I23" s="46"/>
      <c r="J23" s="46"/>
      <c r="K23" s="46"/>
      <c r="L23" s="46"/>
      <c r="M23" s="46"/>
    </row>
    <row r="24" spans="2:13">
      <c r="B24" s="48" t="s">
        <v>14</v>
      </c>
      <c r="C24" s="48"/>
      <c r="D24" s="51">
        <v>14</v>
      </c>
      <c r="E24" s="51"/>
      <c r="F24" s="51"/>
      <c r="G24" s="45" t="s">
        <v>111</v>
      </c>
      <c r="H24" s="46"/>
      <c r="I24" s="46"/>
      <c r="J24" s="46"/>
      <c r="K24" s="46"/>
      <c r="L24" s="46"/>
      <c r="M24" s="46"/>
    </row>
    <row r="25" spans="2:13">
      <c r="B25" s="48" t="s">
        <v>15</v>
      </c>
      <c r="C25" s="48"/>
      <c r="D25" s="51">
        <v>3</v>
      </c>
      <c r="E25" s="51"/>
      <c r="F25" s="51"/>
      <c r="G25" s="45" t="s">
        <v>112</v>
      </c>
      <c r="H25" s="46"/>
      <c r="I25" s="46"/>
      <c r="J25" s="46"/>
      <c r="K25" s="46"/>
      <c r="L25" s="46"/>
      <c r="M25" s="46"/>
    </row>
    <row r="26" spans="2:13">
      <c r="B26" s="48" t="s">
        <v>16</v>
      </c>
      <c r="C26" s="48"/>
      <c r="D26" s="54">
        <v>5</v>
      </c>
      <c r="E26" s="54"/>
      <c r="F26" s="54"/>
      <c r="G26" s="55" t="s">
        <v>113</v>
      </c>
      <c r="H26" s="46"/>
      <c r="I26" s="46"/>
      <c r="J26" s="46"/>
      <c r="K26" s="46"/>
      <c r="L26" s="46"/>
      <c r="M26" s="46"/>
    </row>
    <row r="27" spans="2:13">
      <c r="B27" s="48" t="s">
        <v>17</v>
      </c>
      <c r="C27" s="48"/>
      <c r="D27" s="51">
        <v>6</v>
      </c>
      <c r="E27" s="51"/>
      <c r="F27" s="51"/>
      <c r="G27" s="45"/>
      <c r="H27" s="46"/>
      <c r="I27" s="46"/>
      <c r="J27" s="46"/>
      <c r="K27" s="46"/>
      <c r="L27" s="46"/>
      <c r="M27" s="46"/>
    </row>
    <row r="28" spans="2:13">
      <c r="B28" s="48" t="s">
        <v>18</v>
      </c>
      <c r="C28" s="48"/>
      <c r="D28" s="51"/>
      <c r="E28" s="51"/>
      <c r="F28" s="51"/>
      <c r="G28" s="45"/>
      <c r="H28" s="46"/>
      <c r="I28" s="46"/>
      <c r="J28" s="46"/>
      <c r="K28" s="46"/>
      <c r="L28" s="46"/>
      <c r="M28" s="46"/>
    </row>
    <row r="29" spans="2:13">
      <c r="B29" s="48" t="s">
        <v>19</v>
      </c>
      <c r="C29" s="48"/>
      <c r="D29" s="52">
        <f>SUM(L2,L4,L15)</f>
        <v>15573</v>
      </c>
      <c r="E29" s="52"/>
      <c r="F29" s="52"/>
      <c r="G29" s="45"/>
      <c r="H29" s="46"/>
      <c r="I29" s="46"/>
      <c r="J29" s="46"/>
      <c r="K29" s="46"/>
      <c r="L29" s="46"/>
      <c r="M29" s="46"/>
    </row>
    <row r="30" spans="2:13">
      <c r="B30" s="48" t="s">
        <v>20</v>
      </c>
      <c r="C30" s="48"/>
      <c r="D30" s="52">
        <f>SUM(L3,L6,L10,L13,L14)</f>
        <v>-26099</v>
      </c>
      <c r="E30" s="52"/>
      <c r="F30" s="52"/>
      <c r="G30" s="45"/>
      <c r="H30" s="46"/>
      <c r="I30" s="46"/>
      <c r="J30" s="46"/>
      <c r="K30" s="46"/>
      <c r="L30" s="46"/>
      <c r="M30" s="46"/>
    </row>
    <row r="31" spans="2:13">
      <c r="B31" s="48" t="s">
        <v>21</v>
      </c>
      <c r="C31" s="48"/>
      <c r="D31" s="52">
        <v>-8025</v>
      </c>
      <c r="E31" s="52"/>
      <c r="F31" s="52"/>
      <c r="G31" s="45"/>
      <c r="H31" s="46"/>
      <c r="I31" s="46"/>
      <c r="J31" s="46"/>
      <c r="K31" s="46"/>
      <c r="L31" s="46"/>
      <c r="M31" s="46"/>
    </row>
    <row r="32" spans="2:13">
      <c r="B32" s="48" t="s">
        <v>22</v>
      </c>
      <c r="C32" s="48"/>
      <c r="D32" s="52">
        <v>5191</v>
      </c>
      <c r="E32" s="52"/>
      <c r="F32" s="52"/>
      <c r="G32" s="45"/>
      <c r="H32" s="46"/>
      <c r="I32" s="46"/>
      <c r="J32" s="46"/>
      <c r="K32" s="46"/>
      <c r="L32" s="46"/>
      <c r="M32" s="46"/>
    </row>
    <row r="33" spans="2:13">
      <c r="B33" s="48" t="s">
        <v>23</v>
      </c>
      <c r="C33" s="48"/>
      <c r="D33" s="52">
        <v>-5219.8</v>
      </c>
      <c r="E33" s="52"/>
      <c r="F33" s="52"/>
      <c r="G33" s="45"/>
      <c r="H33" s="46"/>
      <c r="I33" s="46"/>
      <c r="J33" s="46"/>
      <c r="K33" s="46"/>
      <c r="L33" s="46"/>
      <c r="M33" s="46"/>
    </row>
    <row r="34" spans="2:13">
      <c r="B34" s="48" t="s">
        <v>24</v>
      </c>
      <c r="C34" s="48"/>
      <c r="D34" s="54">
        <v>1</v>
      </c>
      <c r="E34" s="54"/>
      <c r="F34" s="54"/>
      <c r="G34" s="45"/>
      <c r="H34" s="46"/>
      <c r="I34" s="46"/>
      <c r="J34" s="46"/>
      <c r="K34" s="46"/>
      <c r="L34" s="46"/>
      <c r="M34" s="46"/>
    </row>
    <row r="35" spans="2:13">
      <c r="B35" s="48" t="s">
        <v>25</v>
      </c>
      <c r="C35" s="48"/>
      <c r="D35" s="54">
        <v>2</v>
      </c>
      <c r="E35" s="54"/>
      <c r="F35" s="54"/>
      <c r="G35" s="45"/>
      <c r="H35" s="46"/>
      <c r="I35" s="46"/>
      <c r="J35" s="46"/>
      <c r="K35" s="46"/>
      <c r="L35" s="46"/>
      <c r="M35" s="46"/>
    </row>
    <row r="36" spans="2:13">
      <c r="B36" s="48" t="s">
        <v>26</v>
      </c>
      <c r="C36" s="48"/>
      <c r="D36" s="52">
        <v>-45.6</v>
      </c>
      <c r="E36" s="52"/>
      <c r="F36" s="52"/>
      <c r="G36" s="45"/>
      <c r="H36" s="46"/>
      <c r="I36" s="46"/>
      <c r="J36" s="46"/>
      <c r="K36" s="46"/>
      <c r="L36" s="46"/>
      <c r="M36" s="46"/>
    </row>
    <row r="37" spans="2:13">
      <c r="B37" s="48" t="s">
        <v>27</v>
      </c>
      <c r="C37" s="48"/>
      <c r="D37" s="52">
        <v>0.375</v>
      </c>
      <c r="E37" s="52"/>
      <c r="F37" s="52"/>
      <c r="G37" s="45"/>
      <c r="H37" s="46"/>
      <c r="I37" s="46"/>
      <c r="J37" s="46"/>
      <c r="K37" s="46"/>
      <c r="L37" s="46"/>
      <c r="M37" s="46"/>
    </row>
  </sheetData>
  <mergeCells count="54">
    <mergeCell ref="G30:M30"/>
    <mergeCell ref="D26:F26"/>
    <mergeCell ref="D27:F27"/>
    <mergeCell ref="B25:C25"/>
    <mergeCell ref="B26:C26"/>
    <mergeCell ref="B27:C27"/>
    <mergeCell ref="G25:M25"/>
    <mergeCell ref="G26:M26"/>
    <mergeCell ref="G27:M27"/>
    <mergeCell ref="D28:F28"/>
    <mergeCell ref="D29:F29"/>
    <mergeCell ref="G28:M28"/>
    <mergeCell ref="G29:M29"/>
    <mergeCell ref="D34:F34"/>
    <mergeCell ref="D35:F35"/>
    <mergeCell ref="B34:C34"/>
    <mergeCell ref="B35:C35"/>
    <mergeCell ref="D30:F30"/>
    <mergeCell ref="D31:F31"/>
    <mergeCell ref="D32:F32"/>
    <mergeCell ref="D33:F33"/>
    <mergeCell ref="B20:C20"/>
    <mergeCell ref="B21:C21"/>
    <mergeCell ref="B22:C22"/>
    <mergeCell ref="B23:C23"/>
    <mergeCell ref="B24:C24"/>
    <mergeCell ref="B36:C36"/>
    <mergeCell ref="B37:C37"/>
    <mergeCell ref="D20:F20"/>
    <mergeCell ref="D21:F21"/>
    <mergeCell ref="D22:F22"/>
    <mergeCell ref="D23:F23"/>
    <mergeCell ref="D24:F24"/>
    <mergeCell ref="D25:F25"/>
    <mergeCell ref="B28:C28"/>
    <mergeCell ref="B29:C29"/>
    <mergeCell ref="B30:C30"/>
    <mergeCell ref="B31:C31"/>
    <mergeCell ref="B32:C32"/>
    <mergeCell ref="B33:C33"/>
    <mergeCell ref="D36:F36"/>
    <mergeCell ref="D37:F37"/>
    <mergeCell ref="G20:M20"/>
    <mergeCell ref="G21:M21"/>
    <mergeCell ref="G22:M22"/>
    <mergeCell ref="G23:M23"/>
    <mergeCell ref="G24:M24"/>
    <mergeCell ref="G37:M37"/>
    <mergeCell ref="G31:M31"/>
    <mergeCell ref="G32:M32"/>
    <mergeCell ref="G33:M33"/>
    <mergeCell ref="G34:M34"/>
    <mergeCell ref="G35:M35"/>
    <mergeCell ref="G36:M3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41:A237"/>
  <sheetViews>
    <sheetView topLeftCell="A277" workbookViewId="0">
      <selection activeCell="A317" sqref="A317"/>
    </sheetView>
  </sheetViews>
  <sheetFormatPr defaultRowHeight="13.5"/>
  <sheetData>
    <row r="41" spans="1:1" ht="17.25">
      <c r="A41" s="30" t="s">
        <v>52</v>
      </c>
    </row>
    <row r="237" spans="1:1" ht="17.25">
      <c r="A237" s="30" t="s">
        <v>101</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vt:lpstr>
      <vt:lpstr>画像</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2015-10-17T17:34:56Z</dcterms:created>
  <dcterms:modified xsi:type="dcterms:W3CDTF">2015-12-02T14:59:14Z</dcterms:modified>
</cp:coreProperties>
</file>