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0080" activeTab="1"/>
  </bookViews>
  <sheets>
    <sheet name="Sheet1" sheetId="1" r:id="rId1"/>
    <sheet name="画像（負けトレード）" sheetId="2" r:id="rId2"/>
    <sheet name="画像（No.13,14＋α）" sheetId="3" r:id="rId3"/>
    <sheet name="画像（No.15, 16）" sheetId="4" r:id="rId4"/>
  </sheets>
  <definedNames>
    <definedName name="_xlnm._FilterDatabase" localSheetId="0" hidden="1">'Sheet1'!$A$3:$N$24</definedName>
    <definedName name="_xlfn.AVERAGEIF" hidden="1">#NAME?</definedName>
  </definedNames>
  <calcPr fullCalcOnLoad="1"/>
</workbook>
</file>

<file path=xl/comments1.xml><?xml version="1.0" encoding="utf-8"?>
<comments xmlns="http://schemas.openxmlformats.org/spreadsheetml/2006/main">
  <authors>
    <author>西嶋　健</author>
  </authors>
  <commentList>
    <comment ref="B3" authorId="0">
      <text>
        <r>
          <rPr>
            <sz val="9"/>
            <rFont val="ＭＳ Ｐゴシック"/>
            <family val="3"/>
          </rPr>
          <t>日本時間は、下記から7時間進めた時間である。</t>
        </r>
      </text>
    </comment>
    <comment ref="B34" authorId="0">
      <text>
        <r>
          <rPr>
            <sz val="9"/>
            <rFont val="ＭＳ Ｐゴシック"/>
            <family val="3"/>
          </rPr>
          <t>日本時間は、下記から7時間進めた時間である。</t>
        </r>
      </text>
    </comment>
  </commentList>
</comments>
</file>

<file path=xl/sharedStrings.xml><?xml version="1.0" encoding="utf-8"?>
<sst xmlns="http://schemas.openxmlformats.org/spreadsheetml/2006/main" count="238" uniqueCount="103">
  <si>
    <t>成立日時</t>
  </si>
  <si>
    <t>取引種別</t>
  </si>
  <si>
    <t>取引額</t>
  </si>
  <si>
    <t>通貨ペア</t>
  </si>
  <si>
    <t>約定レート</t>
  </si>
  <si>
    <t>S/L:逆指値</t>
  </si>
  <si>
    <t>T/P:指値</t>
  </si>
  <si>
    <t>決済日時</t>
  </si>
  <si>
    <t>仕切りレート</t>
  </si>
  <si>
    <t>手数料</t>
  </si>
  <si>
    <t>税分</t>
  </si>
  <si>
    <t>スワップ</t>
  </si>
  <si>
    <t>損益</t>
  </si>
  <si>
    <t>2016.01.11 03:15:10</t>
  </si>
  <si>
    <t>buy</t>
  </si>
  <si>
    <t>gbpjpy-cd</t>
  </si>
  <si>
    <t>2016.01.11 07:19:03</t>
  </si>
  <si>
    <t>eurusd-cd</t>
  </si>
  <si>
    <t>2016.01.11 09:48:27</t>
  </si>
  <si>
    <t>sell</t>
  </si>
  <si>
    <t>2016.01.11 12:12:36</t>
  </si>
  <si>
    <t>2016.01.11 12:52:54</t>
  </si>
  <si>
    <t>2016.01.11 14:58:29</t>
  </si>
  <si>
    <t>audjpy-cd</t>
  </si>
  <si>
    <t>usdjpy-cd</t>
  </si>
  <si>
    <t>2016.01.11 22:28:53</t>
  </si>
  <si>
    <t>2016.01.12 03:02:47</t>
  </si>
  <si>
    <t>2016.01.12 00:08:57</t>
  </si>
  <si>
    <t>chfjpy-cd</t>
  </si>
  <si>
    <t>2016.01.12 08:13:49</t>
  </si>
  <si>
    <t>2016.01.12 07:26:41</t>
  </si>
  <si>
    <t>2016.01.12 08:42:21</t>
  </si>
  <si>
    <t>2016.01.12 09:54:57</t>
  </si>
  <si>
    <t>2016.01.12 11:17:33</t>
  </si>
  <si>
    <t>2016.01.12 16:27:47</t>
  </si>
  <si>
    <t>2016.01.12 17:55:59</t>
  </si>
  <si>
    <t>2016.01.12 22:53:12</t>
  </si>
  <si>
    <t>2016.01.13 02:43:06</t>
  </si>
  <si>
    <t>2016.01.12 20:52:43</t>
  </si>
  <si>
    <t>2016.01.13 03:01:07</t>
  </si>
  <si>
    <t>2016.01.13 08:48:16</t>
  </si>
  <si>
    <t>2016.01.13 13:57:16</t>
  </si>
  <si>
    <t>損益計:</t>
  </si>
  <si>
    <t>勝ち</t>
  </si>
  <si>
    <t>負け</t>
  </si>
  <si>
    <r>
      <t>P</t>
    </r>
    <r>
      <rPr>
        <sz val="11"/>
        <rFont val="ＭＳ Ｐゴシック"/>
        <family val="3"/>
      </rPr>
      <t>OR</t>
    </r>
  </si>
  <si>
    <t>No.</t>
  </si>
  <si>
    <t>画像（負けトレード）</t>
  </si>
  <si>
    <t>No.4</t>
  </si>
  <si>
    <t>No.6</t>
  </si>
  <si>
    <t>No.9＆11</t>
  </si>
  <si>
    <t>（1時間足チャート）　フラッグが形成されていて反転下落を期待してエントリーしたが、、、</t>
  </si>
  <si>
    <t>（15分足チャート）</t>
  </si>
  <si>
    <t>2016/1/11～13　デモトレード記録</t>
  </si>
  <si>
    <t>2016.01.14 07:35:57</t>
  </si>
  <si>
    <t>2016.01.14 08:41:09</t>
  </si>
  <si>
    <t>2016.01.14 08:03:10</t>
  </si>
  <si>
    <t>2016.01.14 08:55:35</t>
  </si>
  <si>
    <t>※負けトレード4件とNo.13＆14のみ、別シートに画像を添付。</t>
  </si>
  <si>
    <t>★勝ちトレードのエントリー時間帯は、朝7時台～10時台および昼14時台～16時台である。</t>
  </si>
  <si>
    <t>★勝ちトレード8件のうち、6件がGBP/JPY、2件がAUD/JPY。⇒フィボナッチトレードは、値動き幅の大きい通貨ペアで確実に取りに行くのに向いている？</t>
  </si>
  <si>
    <t>　⇒夕方17時以降のトレードはやらない方が良い？</t>
  </si>
  <si>
    <t>No.13　GBP/JPYフィボナッチトレード（15分足）</t>
  </si>
  <si>
    <t>No.14　AUD/JPYフィボナッチトレード（15分足）</t>
  </si>
  <si>
    <t>※AUD/JPYで保有中の4時間足フィボナッチトレード（買い）</t>
  </si>
  <si>
    <t>2016.01.13 04:00:05</t>
  </si>
  <si>
    <t>2016.01.15 10:59:09</t>
  </si>
  <si>
    <t>2016.01.15 15:56:32</t>
  </si>
  <si>
    <t>2016.01.15 16:06:07</t>
  </si>
  <si>
    <t>No.15　AUD/JPY4時間足　フィボナッチトレード　⇒損切り</t>
  </si>
  <si>
    <t>　（4時間足チャート）</t>
  </si>
  <si>
    <t>（1時間足チャート）</t>
  </si>
  <si>
    <t>No.16　USD/JPY　1分足フィボナッチトレード　（USA小売売上高の発表直後）</t>
  </si>
  <si>
    <t>　（1分足チャート）</t>
  </si>
  <si>
    <t>（5分足チャート）</t>
  </si>
  <si>
    <t>★負けトレードのエントリー時間帯は、5件中3件が19時台以降の遅い時間だった（※朝にエントリー成立したNo.15も、大きな逆行が発生したのは夜の時間帯）。　先週（12勝1敗）の唯一の負けトレードも、夜1時前にエントリーしたものだった。</t>
  </si>
  <si>
    <t>2016.01.06 03:16:03</t>
  </si>
  <si>
    <t>2016.01.06 03:21:43</t>
  </si>
  <si>
    <t>2016.01.06 02:44:01</t>
  </si>
  <si>
    <t>eurjpy-cd</t>
  </si>
  <si>
    <t>2016.01.06 03:22:13</t>
  </si>
  <si>
    <t>2016.01.06 21:02:23</t>
  </si>
  <si>
    <t>2016.01.07 03:26:18</t>
  </si>
  <si>
    <t>2016.01.06 21:06:10</t>
  </si>
  <si>
    <t>2016.01.07 06:13:03</t>
  </si>
  <si>
    <t>2016.01.07 15:51:35</t>
  </si>
  <si>
    <t>2016.01.07 16:14:09</t>
  </si>
  <si>
    <t>2016.01.07 16:00:50</t>
  </si>
  <si>
    <t>2016.01.07 16:26:36</t>
  </si>
  <si>
    <t>2016.01.07 17:53:58</t>
  </si>
  <si>
    <t>2016.01.07 19:07:11</t>
  </si>
  <si>
    <t>2016.01.07 20:11:57</t>
  </si>
  <si>
    <t>2016.01.08 02:02:03</t>
  </si>
  <si>
    <t>2016.01.07 20:15:01</t>
  </si>
  <si>
    <t>2016.01.08 02:03:20</t>
  </si>
  <si>
    <t>2016.01.07 20:44:52</t>
  </si>
  <si>
    <t>2016.01.08 09:10:23</t>
  </si>
  <si>
    <t>2016.01.08 03:15:23</t>
  </si>
  <si>
    <t>2016.01.08 09:11:49</t>
  </si>
  <si>
    <t>2016.01.08 09:13:47</t>
  </si>
  <si>
    <t>2016.01.08 03:15:33</t>
  </si>
  <si>
    <t>2016.01.08 09:14:43</t>
  </si>
  <si>
    <t>※1/6からの通算戦績　（No.14からが1/11週のトレード）</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</si>
</sst>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0.00000"/>
    <numFmt numFmtId="190" formatCode="#,##0_ ;[Red]\-#,##0\ "/>
    <numFmt numFmtId="191" formatCode="#,##0.00_ ;[Red]\-#,##0.00\ "/>
    <numFmt numFmtId="192" formatCode="#,##0.00_ "/>
  </numFmts>
  <fonts count="60">
    <font>
      <sz val="11"/>
      <name val="ＭＳ Ｐゴシック"/>
      <family val="3"/>
    </font>
    <font>
      <sz val="10"/>
      <name val="Arial"/>
      <family val="2"/>
    </font>
    <font>
      <sz val="6"/>
      <name val="ＭＳ Ｐゴシック"/>
      <family val="3"/>
    </font>
    <font>
      <b/>
      <sz val="11"/>
      <name val="ＭＳ Ｐゴシック"/>
      <family val="3"/>
    </font>
    <font>
      <b/>
      <sz val="12"/>
      <name val="ＭＳ Ｐゴシック"/>
      <family val="3"/>
    </font>
    <font>
      <b/>
      <sz val="14"/>
      <name val="ＭＳ Ｐゴシック"/>
      <family val="3"/>
    </font>
    <font>
      <sz val="11"/>
      <name val="Times New Roman"/>
      <family val="1"/>
    </font>
    <font>
      <b/>
      <sz val="11"/>
      <name val="Times New Roman"/>
      <family val="1"/>
    </font>
    <font>
      <sz val="9"/>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7"/>
      <name val="ＭＳ Ｐゴシック"/>
      <family val="3"/>
    </font>
    <font>
      <b/>
      <sz val="11"/>
      <color indexed="10"/>
      <name val="ＭＳ Ｐゴシック"/>
      <family val="3"/>
    </font>
    <font>
      <b/>
      <sz val="11"/>
      <color indexed="30"/>
      <name val="ＭＳ Ｐゴシック"/>
      <family val="3"/>
    </font>
    <font>
      <sz val="9"/>
      <name val="Meiryo UI"/>
      <family val="3"/>
    </font>
    <font>
      <sz val="9"/>
      <color indexed="9"/>
      <name val="Calibri"/>
      <family val="2"/>
    </font>
    <font>
      <sz val="9"/>
      <color indexed="9"/>
      <name val="ＭＳ Ｐゴシック"/>
      <family val="3"/>
    </font>
    <font>
      <b/>
      <sz val="14"/>
      <color indexed="17"/>
      <name val="Calibri"/>
      <family val="2"/>
    </font>
    <font>
      <b/>
      <sz val="14"/>
      <color indexed="17"/>
      <name val="ＭＳ Ｐゴシック"/>
      <family val="3"/>
    </font>
    <font>
      <b/>
      <sz val="10"/>
      <color indexed="13"/>
      <name val="Calibri"/>
      <family val="2"/>
    </font>
    <font>
      <b/>
      <sz val="10"/>
      <color indexed="13"/>
      <name val="ＭＳ Ｐゴシック"/>
      <family val="3"/>
    </font>
    <font>
      <sz val="11"/>
      <color indexed="9"/>
      <name val="Calibri"/>
      <family val="2"/>
    </font>
    <font>
      <sz val="10"/>
      <color indexed="9"/>
      <name val="ＭＳ Ｐゴシック"/>
      <family val="3"/>
    </font>
    <font>
      <sz val="10"/>
      <color indexed="9"/>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00B050"/>
      <name val="ＭＳ Ｐゴシック"/>
      <family val="3"/>
    </font>
    <font>
      <b/>
      <sz val="11"/>
      <color rgb="FFFF0000"/>
      <name val="ＭＳ Ｐゴシック"/>
      <family val="3"/>
    </font>
    <font>
      <b/>
      <sz val="11"/>
      <color rgb="FF0070C0"/>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0C0C0"/>
        <bgColor indexed="64"/>
      </patternFill>
    </fill>
    <fill>
      <patternFill patternType="solid">
        <fgColor rgb="FFFFFF99"/>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67">
    <xf numFmtId="0" fontId="0" fillId="0" borderId="0" xfId="0" applyAlignment="1">
      <alignment vertical="center"/>
    </xf>
    <xf numFmtId="0" fontId="0"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33" borderId="0" xfId="0" applyFont="1" applyFill="1" applyAlignment="1">
      <alignment horizontal="center" vertical="center" wrapText="1"/>
    </xf>
    <xf numFmtId="0" fontId="6" fillId="33" borderId="0" xfId="0" applyFont="1" applyFill="1" applyAlignment="1">
      <alignment horizontal="center" vertical="center"/>
    </xf>
    <xf numFmtId="0" fontId="6" fillId="0" borderId="0" xfId="0" applyFont="1" applyAlignment="1">
      <alignment horizontal="right" vertical="center" wrapText="1"/>
    </xf>
    <xf numFmtId="22" fontId="6" fillId="0" borderId="0" xfId="0" applyNumberFormat="1" applyFont="1" applyAlignment="1">
      <alignment horizontal="right" vertical="center"/>
    </xf>
    <xf numFmtId="4" fontId="6" fillId="0" borderId="0" xfId="0" applyNumberFormat="1" applyFont="1" applyAlignment="1">
      <alignment horizontal="right" vertical="center" wrapText="1"/>
    </xf>
    <xf numFmtId="188" fontId="6" fillId="0" borderId="0" xfId="0" applyNumberFormat="1" applyFont="1" applyAlignment="1">
      <alignment horizontal="right" vertical="center" wrapText="1"/>
    </xf>
    <xf numFmtId="190" fontId="0" fillId="0" borderId="0" xfId="0" applyNumberFormat="1" applyAlignment="1">
      <alignment vertical="center"/>
    </xf>
    <xf numFmtId="190" fontId="6" fillId="33" borderId="0" xfId="0" applyNumberFormat="1" applyFont="1" applyFill="1" applyAlignment="1">
      <alignment horizontal="center" vertical="center" wrapText="1"/>
    </xf>
    <xf numFmtId="190" fontId="6" fillId="0" borderId="0" xfId="0" applyNumberFormat="1" applyFont="1" applyAlignment="1">
      <alignment horizontal="right" vertical="center" wrapText="1"/>
    </xf>
    <xf numFmtId="191" fontId="0" fillId="0" borderId="0" xfId="0" applyNumberFormat="1" applyAlignment="1">
      <alignment vertical="center"/>
    </xf>
    <xf numFmtId="0" fontId="56" fillId="0" borderId="0" xfId="0" applyFont="1" applyAlignment="1">
      <alignment vertical="center"/>
    </xf>
    <xf numFmtId="0" fontId="57" fillId="0" borderId="0" xfId="0" applyFont="1" applyAlignment="1">
      <alignment vertical="center"/>
    </xf>
    <xf numFmtId="0" fontId="6" fillId="0" borderId="0" xfId="0" applyFont="1" applyFill="1" applyAlignment="1">
      <alignment horizontal="right" vertical="center" wrapText="1"/>
    </xf>
    <xf numFmtId="22" fontId="6" fillId="0" borderId="0" xfId="0" applyNumberFormat="1" applyFont="1" applyFill="1" applyAlignment="1">
      <alignment horizontal="right" vertical="center"/>
    </xf>
    <xf numFmtId="4" fontId="6" fillId="0" borderId="0" xfId="0" applyNumberFormat="1" applyFont="1" applyFill="1" applyAlignment="1">
      <alignment horizontal="right" vertical="center" wrapText="1"/>
    </xf>
    <xf numFmtId="189" fontId="6" fillId="0" borderId="0" xfId="0" applyNumberFormat="1" applyFont="1" applyFill="1" applyAlignment="1">
      <alignment horizontal="right" vertical="center" wrapText="1"/>
    </xf>
    <xf numFmtId="190" fontId="6" fillId="0" borderId="0" xfId="0" applyNumberFormat="1" applyFont="1" applyFill="1" applyAlignment="1">
      <alignment horizontal="right" vertical="center" wrapText="1"/>
    </xf>
    <xf numFmtId="0" fontId="7" fillId="0" borderId="0" xfId="0" applyFont="1" applyFill="1" applyAlignment="1">
      <alignment horizontal="right" vertical="center" wrapText="1"/>
    </xf>
    <xf numFmtId="0" fontId="7" fillId="0" borderId="0" xfId="0" applyFont="1" applyFill="1" applyAlignment="1">
      <alignment horizontal="right" vertical="center"/>
    </xf>
    <xf numFmtId="4" fontId="7" fillId="0" borderId="0" xfId="0" applyNumberFormat="1" applyFont="1" applyFill="1" applyAlignment="1">
      <alignment horizontal="right" vertical="center" wrapText="1"/>
    </xf>
    <xf numFmtId="188" fontId="7" fillId="0" borderId="0" xfId="0" applyNumberFormat="1" applyFont="1" applyFill="1" applyAlignment="1">
      <alignment horizontal="right" vertical="center" wrapText="1"/>
    </xf>
    <xf numFmtId="22" fontId="7" fillId="0" borderId="0" xfId="0" applyNumberFormat="1" applyFont="1" applyFill="1" applyAlignment="1">
      <alignment horizontal="right" vertical="center"/>
    </xf>
    <xf numFmtId="190" fontId="7" fillId="0" borderId="0" xfId="0" applyNumberFormat="1" applyFont="1" applyFill="1" applyAlignment="1">
      <alignment horizontal="right" vertical="center" wrapText="1"/>
    </xf>
    <xf numFmtId="188" fontId="6" fillId="0" borderId="0" xfId="0" applyNumberFormat="1" applyFont="1" applyFill="1" applyAlignment="1">
      <alignment horizontal="right" vertical="center" wrapText="1"/>
    </xf>
    <xf numFmtId="0" fontId="6" fillId="28" borderId="0" xfId="0" applyFont="1" applyFill="1" applyAlignment="1">
      <alignment horizontal="right" vertical="center" wrapText="1"/>
    </xf>
    <xf numFmtId="22" fontId="6" fillId="28" borderId="0" xfId="0" applyNumberFormat="1" applyFont="1" applyFill="1" applyAlignment="1">
      <alignment horizontal="right" vertical="center"/>
    </xf>
    <xf numFmtId="4" fontId="6" fillId="28" borderId="0" xfId="0" applyNumberFormat="1" applyFont="1" applyFill="1" applyAlignment="1">
      <alignment horizontal="right" vertical="center" wrapText="1"/>
    </xf>
    <xf numFmtId="189" fontId="6" fillId="28" borderId="0" xfId="0" applyNumberFormat="1" applyFont="1" applyFill="1" applyAlignment="1">
      <alignment horizontal="right" vertical="center" wrapText="1"/>
    </xf>
    <xf numFmtId="190" fontId="6" fillId="28" borderId="0" xfId="0" applyNumberFormat="1" applyFont="1" applyFill="1" applyAlignment="1">
      <alignment horizontal="right" vertical="center" wrapText="1"/>
    </xf>
    <xf numFmtId="0" fontId="7" fillId="28" borderId="0" xfId="0" applyFont="1" applyFill="1" applyAlignment="1">
      <alignment horizontal="right" vertical="center" wrapText="1"/>
    </xf>
    <xf numFmtId="0" fontId="7" fillId="28" borderId="0" xfId="0" applyFont="1" applyFill="1" applyAlignment="1">
      <alignment horizontal="right" vertical="center"/>
    </xf>
    <xf numFmtId="4" fontId="7" fillId="28" borderId="0" xfId="0" applyNumberFormat="1" applyFont="1" applyFill="1" applyAlignment="1">
      <alignment horizontal="right" vertical="center" wrapText="1"/>
    </xf>
    <xf numFmtId="188" fontId="7" fillId="28" borderId="0" xfId="0" applyNumberFormat="1" applyFont="1" applyFill="1" applyAlignment="1">
      <alignment horizontal="right" vertical="center" wrapText="1"/>
    </xf>
    <xf numFmtId="22" fontId="7" fillId="28" borderId="0" xfId="0" applyNumberFormat="1" applyFont="1" applyFill="1" applyAlignment="1">
      <alignment horizontal="right" vertical="center"/>
    </xf>
    <xf numFmtId="190" fontId="7" fillId="28" borderId="0" xfId="0" applyNumberFormat="1" applyFont="1" applyFill="1" applyAlignment="1">
      <alignment horizontal="right" vertical="center" wrapText="1"/>
    </xf>
    <xf numFmtId="188" fontId="6" fillId="28" borderId="0" xfId="0" applyNumberFormat="1" applyFont="1" applyFill="1" applyAlignment="1">
      <alignment horizontal="right" vertical="center" wrapText="1"/>
    </xf>
    <xf numFmtId="0" fontId="6" fillId="28" borderId="0" xfId="0" applyFont="1" applyFill="1" applyAlignment="1">
      <alignment horizontal="right" vertical="center"/>
    </xf>
    <xf numFmtId="3" fontId="6" fillId="0" borderId="0" xfId="0" applyNumberFormat="1" applyFont="1" applyAlignment="1">
      <alignment horizontal="right" vertical="center" wrapText="1"/>
    </xf>
    <xf numFmtId="3" fontId="6" fillId="28" borderId="0" xfId="0" applyNumberFormat="1" applyFont="1" applyFill="1" applyAlignment="1">
      <alignment horizontal="right" vertical="center" wrapText="1"/>
    </xf>
    <xf numFmtId="3" fontId="6" fillId="0" borderId="0" xfId="0" applyNumberFormat="1" applyFont="1" applyFill="1" applyAlignment="1">
      <alignment horizontal="right" vertical="center" wrapText="1"/>
    </xf>
    <xf numFmtId="3" fontId="7" fillId="28" borderId="0" xfId="0" applyNumberFormat="1" applyFont="1" applyFill="1" applyAlignment="1">
      <alignment horizontal="right" vertical="center" wrapText="1"/>
    </xf>
    <xf numFmtId="3" fontId="7" fillId="0" borderId="0" xfId="0" applyNumberFormat="1" applyFont="1" applyFill="1" applyAlignment="1">
      <alignment horizontal="right" vertical="center" wrapText="1"/>
    </xf>
    <xf numFmtId="0" fontId="58" fillId="0" borderId="0" xfId="0" applyFont="1" applyAlignment="1">
      <alignment vertical="center"/>
    </xf>
    <xf numFmtId="38" fontId="6" fillId="0" borderId="0" xfId="0" applyNumberFormat="1" applyFont="1" applyAlignment="1">
      <alignment horizontal="right" vertical="center" wrapText="1"/>
    </xf>
    <xf numFmtId="0" fontId="6" fillId="0" borderId="0" xfId="0" applyFont="1" applyFill="1" applyAlignment="1">
      <alignment horizontal="right" vertical="center"/>
    </xf>
    <xf numFmtId="38" fontId="6" fillId="0" borderId="0" xfId="0" applyNumberFormat="1" applyFont="1" applyFill="1" applyAlignment="1">
      <alignment horizontal="right" vertical="center" wrapText="1"/>
    </xf>
    <xf numFmtId="0" fontId="6" fillId="34" borderId="0" xfId="0" applyFont="1" applyFill="1" applyAlignment="1">
      <alignment horizontal="right" vertical="center" wrapText="1"/>
    </xf>
    <xf numFmtId="22" fontId="6" fillId="34" borderId="0" xfId="0" applyNumberFormat="1" applyFont="1" applyFill="1" applyAlignment="1">
      <alignment horizontal="right" vertical="center"/>
    </xf>
    <xf numFmtId="4" fontId="6" fillId="34" borderId="0" xfId="0" applyNumberFormat="1" applyFont="1" applyFill="1" applyAlignment="1">
      <alignment horizontal="right" vertical="center" wrapText="1"/>
    </xf>
    <xf numFmtId="188" fontId="6" fillId="34" borderId="0" xfId="0" applyNumberFormat="1" applyFont="1" applyFill="1" applyAlignment="1">
      <alignment horizontal="right" vertical="center" wrapText="1"/>
    </xf>
    <xf numFmtId="38" fontId="6" fillId="34" borderId="0" xfId="0" applyNumberFormat="1" applyFont="1" applyFill="1" applyAlignment="1">
      <alignment horizontal="right" vertical="center" wrapText="1"/>
    </xf>
    <xf numFmtId="0" fontId="6" fillId="34" borderId="0" xfId="0" applyFont="1" applyFill="1" applyAlignment="1">
      <alignment horizontal="right" vertical="center"/>
    </xf>
    <xf numFmtId="189" fontId="6" fillId="34" borderId="0" xfId="0" applyNumberFormat="1" applyFont="1" applyFill="1" applyAlignment="1">
      <alignment horizontal="right" vertical="center" wrapText="1"/>
    </xf>
    <xf numFmtId="0" fontId="6" fillId="0" borderId="10" xfId="0" applyFont="1" applyFill="1" applyBorder="1" applyAlignment="1">
      <alignment horizontal="right" vertical="center" wrapText="1"/>
    </xf>
    <xf numFmtId="0" fontId="6" fillId="0" borderId="10" xfId="0" applyFont="1" applyFill="1" applyBorder="1" applyAlignment="1">
      <alignment horizontal="right" vertical="center"/>
    </xf>
    <xf numFmtId="4" fontId="6" fillId="0" borderId="10" xfId="0" applyNumberFormat="1" applyFont="1" applyFill="1" applyBorder="1" applyAlignment="1">
      <alignment horizontal="right" vertical="center" wrapText="1"/>
    </xf>
    <xf numFmtId="188" fontId="6" fillId="0" borderId="10" xfId="0" applyNumberFormat="1" applyFont="1" applyFill="1" applyBorder="1" applyAlignment="1">
      <alignment horizontal="right" vertical="center" wrapText="1"/>
    </xf>
    <xf numFmtId="22" fontId="6" fillId="0" borderId="10" xfId="0" applyNumberFormat="1" applyFont="1" applyFill="1" applyBorder="1" applyAlignment="1">
      <alignment horizontal="right" vertical="center"/>
    </xf>
    <xf numFmtId="38" fontId="6" fillId="0" borderId="10" xfId="0" applyNumberFormat="1" applyFont="1" applyFill="1" applyBorder="1" applyAlignment="1">
      <alignment horizontal="right" vertical="center" wrapText="1"/>
    </xf>
    <xf numFmtId="0" fontId="6" fillId="0" borderId="0" xfId="0" applyFont="1" applyAlignment="1">
      <alignment horizontal="right" vertical="center" wrapText="1"/>
    </xf>
    <xf numFmtId="0" fontId="7" fillId="0" borderId="0" xfId="0" applyFont="1" applyAlignment="1">
      <alignment horizontal="right" vertical="center" wrapText="1"/>
    </xf>
    <xf numFmtId="3" fontId="7" fillId="0" borderId="0" xfId="0" applyNumberFormat="1" applyFont="1" applyAlignment="1">
      <alignment horizontal="righ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7.png" /></Relationships>
</file>

<file path=xl/drawings/_rels/drawing3.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image" Target="../media/image9.png" /><Relationship Id="rId3" Type="http://schemas.openxmlformats.org/officeDocument/2006/relationships/image" Target="../media/image10.png" /><Relationship Id="rId4" Type="http://schemas.openxmlformats.org/officeDocument/2006/relationships/image" Target="../media/image1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3</xdr:row>
      <xdr:rowOff>57150</xdr:rowOff>
    </xdr:from>
    <xdr:to>
      <xdr:col>16</xdr:col>
      <xdr:colOff>57150</xdr:colOff>
      <xdr:row>43</xdr:row>
      <xdr:rowOff>161925</xdr:rowOff>
    </xdr:to>
    <xdr:pic>
      <xdr:nvPicPr>
        <xdr:cNvPr id="1" name="図 1"/>
        <xdr:cNvPicPr preferRelativeResize="1">
          <a:picLocks noChangeAspect="1"/>
        </xdr:cNvPicPr>
      </xdr:nvPicPr>
      <xdr:blipFill>
        <a:blip r:embed="rId1"/>
        <a:stretch>
          <a:fillRect/>
        </a:stretch>
      </xdr:blipFill>
      <xdr:spPr>
        <a:xfrm>
          <a:off x="57150" y="628650"/>
          <a:ext cx="10972800" cy="6962775"/>
        </a:xfrm>
        <a:prstGeom prst="rect">
          <a:avLst/>
        </a:prstGeom>
        <a:noFill/>
        <a:ln w="9525" cmpd="sng">
          <a:noFill/>
        </a:ln>
      </xdr:spPr>
    </xdr:pic>
    <xdr:clientData/>
  </xdr:twoCellAnchor>
  <xdr:twoCellAnchor>
    <xdr:from>
      <xdr:col>7</xdr:col>
      <xdr:colOff>266700</xdr:colOff>
      <xdr:row>20</xdr:row>
      <xdr:rowOff>152400</xdr:rowOff>
    </xdr:from>
    <xdr:to>
      <xdr:col>9</xdr:col>
      <xdr:colOff>247650</xdr:colOff>
      <xdr:row>22</xdr:row>
      <xdr:rowOff>85725</xdr:rowOff>
    </xdr:to>
    <xdr:sp>
      <xdr:nvSpPr>
        <xdr:cNvPr id="2" name="線吹き出し 2 (枠付き) 2"/>
        <xdr:cNvSpPr>
          <a:spLocks/>
        </xdr:cNvSpPr>
      </xdr:nvSpPr>
      <xdr:spPr>
        <a:xfrm>
          <a:off x="5067300" y="3638550"/>
          <a:ext cx="1352550" cy="276225"/>
        </a:xfrm>
        <a:prstGeom prst="borderCallout2">
          <a:avLst>
            <a:gd name="adj1" fmla="val -51597"/>
            <a:gd name="adj2" fmla="val -378879"/>
            <a:gd name="adj3" fmla="val -33569"/>
            <a:gd name="adj4" fmla="val -165731"/>
            <a:gd name="adj5" fmla="val -37912"/>
            <a:gd name="adj6" fmla="val -76078"/>
          </a:avLst>
        </a:prstGeom>
        <a:solidFill>
          <a:srgbClr val="5B9BD5"/>
        </a:solidFill>
        <a:ln w="12700" cmpd="sng">
          <a:solidFill>
            <a:srgbClr val="41719C"/>
          </a:solidFill>
          <a:headEnd type="none"/>
          <a:tailEnd type="none"/>
        </a:ln>
      </xdr:spPr>
      <xdr:txBody>
        <a:bodyPr vertOverflow="clip" wrap="square"/>
        <a:p>
          <a:pPr algn="l">
            <a:defRPr/>
          </a:pPr>
          <a:r>
            <a:rPr lang="en-US" cap="none" sz="900" b="0" i="0" u="none" baseline="0">
              <a:solidFill>
                <a:srgbClr val="FFFFFF"/>
              </a:solidFill>
            </a:rPr>
            <a:t>20MA</a:t>
          </a:r>
          <a:r>
            <a:rPr lang="en-US" cap="none" sz="900" b="0" i="0" u="none" baseline="0">
              <a:solidFill>
                <a:srgbClr val="FFFFFF"/>
              </a:solidFill>
              <a:latin typeface="ＭＳ Ｐゴシック"/>
              <a:ea typeface="ＭＳ Ｐゴシック"/>
              <a:cs typeface="ＭＳ Ｐゴシック"/>
            </a:rPr>
            <a:t>で反転して上昇。</a:t>
          </a:r>
        </a:p>
      </xdr:txBody>
    </xdr:sp>
    <xdr:clientData/>
  </xdr:twoCellAnchor>
  <xdr:twoCellAnchor>
    <xdr:from>
      <xdr:col>9</xdr:col>
      <xdr:colOff>219075</xdr:colOff>
      <xdr:row>9</xdr:row>
      <xdr:rowOff>104775</xdr:rowOff>
    </xdr:from>
    <xdr:to>
      <xdr:col>11</xdr:col>
      <xdr:colOff>628650</xdr:colOff>
      <xdr:row>13</xdr:row>
      <xdr:rowOff>19050</xdr:rowOff>
    </xdr:to>
    <xdr:sp>
      <xdr:nvSpPr>
        <xdr:cNvPr id="3" name="線吹き出し 2 (枠付き) 3"/>
        <xdr:cNvSpPr>
          <a:spLocks/>
        </xdr:cNvSpPr>
      </xdr:nvSpPr>
      <xdr:spPr>
        <a:xfrm>
          <a:off x="6391275" y="1704975"/>
          <a:ext cx="1781175" cy="600075"/>
        </a:xfrm>
        <a:prstGeom prst="borderCallout2">
          <a:avLst>
            <a:gd name="adj1" fmla="val -97587"/>
            <a:gd name="adj2" fmla="val -16972"/>
            <a:gd name="adj3" fmla="val -80625"/>
            <a:gd name="adj4" fmla="val 935"/>
            <a:gd name="adj5" fmla="val -51814"/>
            <a:gd name="adj6" fmla="val -30046"/>
          </a:avLst>
        </a:prstGeom>
        <a:solidFill>
          <a:srgbClr val="5B9BD5"/>
        </a:solidFill>
        <a:ln w="12700" cmpd="sng">
          <a:solidFill>
            <a:srgbClr val="41719C"/>
          </a:solidFill>
          <a:headEnd type="none"/>
          <a:tailEnd type="none"/>
        </a:ln>
      </xdr:spPr>
      <xdr:txBody>
        <a:bodyPr vertOverflow="clip" wrap="square"/>
        <a:p>
          <a:pPr algn="l">
            <a:defRPr/>
          </a:pPr>
          <a:r>
            <a:rPr lang="en-US" cap="none" sz="900" b="0" i="0" u="none" baseline="0">
              <a:solidFill>
                <a:srgbClr val="FFFFFF"/>
              </a:solidFill>
              <a:latin typeface="ＭＳ Ｐゴシック"/>
              <a:ea typeface="ＭＳ Ｐゴシック"/>
              <a:cs typeface="ＭＳ Ｐゴシック"/>
            </a:rPr>
            <a:t>トレンドを判断した</a:t>
          </a:r>
          <a:r>
            <a:rPr lang="en-US" cap="none" sz="900" b="0" i="0" u="none" baseline="0">
              <a:solidFill>
                <a:srgbClr val="FFFFFF"/>
              </a:solidFill>
            </a:rPr>
            <a:t>15</a:t>
          </a:r>
          <a:r>
            <a:rPr lang="en-US" cap="none" sz="900" b="0" i="0" u="none" baseline="0">
              <a:solidFill>
                <a:srgbClr val="FFFFFF"/>
              </a:solidFill>
              <a:latin typeface="ＭＳ Ｐゴシック"/>
              <a:ea typeface="ＭＳ Ｐゴシック"/>
              <a:cs typeface="ＭＳ Ｐゴシック"/>
            </a:rPr>
            <a:t>分足の</a:t>
          </a:r>
          <a:r>
            <a:rPr lang="en-US" cap="none" sz="900" b="0" i="0" u="none" baseline="0">
              <a:solidFill>
                <a:srgbClr val="FFFFFF"/>
              </a:solidFill>
            </a:rPr>
            <a:t>1</a:t>
          </a:r>
          <a:r>
            <a:rPr lang="en-US" cap="none" sz="900" b="0" i="0" u="none" baseline="0">
              <a:solidFill>
                <a:srgbClr val="FFFFFF"/>
              </a:solidFill>
              <a:latin typeface="ＭＳ Ｐゴシック"/>
              <a:ea typeface="ＭＳ Ｐゴシック"/>
              <a:cs typeface="ＭＳ Ｐゴシック"/>
            </a:rPr>
            <a:t>つ下（</a:t>
          </a:r>
          <a:r>
            <a:rPr lang="en-US" cap="none" sz="900" b="0" i="0" u="none" baseline="0">
              <a:solidFill>
                <a:srgbClr val="FFFFFF"/>
              </a:solidFill>
            </a:rPr>
            <a:t>5</a:t>
          </a:r>
          <a:r>
            <a:rPr lang="en-US" cap="none" sz="900" b="0" i="0" u="none" baseline="0">
              <a:solidFill>
                <a:srgbClr val="FFFFFF"/>
              </a:solidFill>
              <a:latin typeface="ＭＳ Ｐゴシック"/>
              <a:ea typeface="ＭＳ Ｐゴシック"/>
              <a:cs typeface="ＭＳ Ｐゴシック"/>
            </a:rPr>
            <a:t>分足）で上昇ダウが形成され始めたので損切。</a:t>
          </a:r>
        </a:p>
      </xdr:txBody>
    </xdr:sp>
    <xdr:clientData/>
  </xdr:twoCellAnchor>
  <xdr:twoCellAnchor editAs="oneCell">
    <xdr:from>
      <xdr:col>0</xdr:col>
      <xdr:colOff>47625</xdr:colOff>
      <xdr:row>46</xdr:row>
      <xdr:rowOff>57150</xdr:rowOff>
    </xdr:from>
    <xdr:to>
      <xdr:col>15</xdr:col>
      <xdr:colOff>676275</xdr:colOff>
      <xdr:row>86</xdr:row>
      <xdr:rowOff>142875</xdr:rowOff>
    </xdr:to>
    <xdr:pic>
      <xdr:nvPicPr>
        <xdr:cNvPr id="4" name="図 4"/>
        <xdr:cNvPicPr preferRelativeResize="1">
          <a:picLocks noChangeAspect="1"/>
        </xdr:cNvPicPr>
      </xdr:nvPicPr>
      <xdr:blipFill>
        <a:blip r:embed="rId2"/>
        <a:stretch>
          <a:fillRect/>
        </a:stretch>
      </xdr:blipFill>
      <xdr:spPr>
        <a:xfrm>
          <a:off x="47625" y="8010525"/>
          <a:ext cx="10915650" cy="6943725"/>
        </a:xfrm>
        <a:prstGeom prst="rect">
          <a:avLst/>
        </a:prstGeom>
        <a:noFill/>
        <a:ln w="9525" cmpd="sng">
          <a:noFill/>
        </a:ln>
      </xdr:spPr>
    </xdr:pic>
    <xdr:clientData/>
  </xdr:twoCellAnchor>
  <xdr:twoCellAnchor>
    <xdr:from>
      <xdr:col>10</xdr:col>
      <xdr:colOff>352425</xdr:colOff>
      <xdr:row>68</xdr:row>
      <xdr:rowOff>85725</xdr:rowOff>
    </xdr:from>
    <xdr:to>
      <xdr:col>13</xdr:col>
      <xdr:colOff>295275</xdr:colOff>
      <xdr:row>73</xdr:row>
      <xdr:rowOff>114300</xdr:rowOff>
    </xdr:to>
    <xdr:sp>
      <xdr:nvSpPr>
        <xdr:cNvPr id="5" name="線吹き出し 2 (枠付き) 5"/>
        <xdr:cNvSpPr>
          <a:spLocks/>
        </xdr:cNvSpPr>
      </xdr:nvSpPr>
      <xdr:spPr>
        <a:xfrm>
          <a:off x="7210425" y="11811000"/>
          <a:ext cx="2000250" cy="885825"/>
        </a:xfrm>
        <a:prstGeom prst="borderCallout2">
          <a:avLst>
            <a:gd name="adj1" fmla="val 14217"/>
            <a:gd name="adj2" fmla="val -106092"/>
            <a:gd name="adj3" fmla="val -11495"/>
            <a:gd name="adj4" fmla="val -60467"/>
            <a:gd name="adj5" fmla="val -30768"/>
            <a:gd name="adj6" fmla="val -54574"/>
          </a:avLst>
        </a:prstGeom>
        <a:solidFill>
          <a:srgbClr val="5B9BD5"/>
        </a:solidFill>
        <a:ln w="12700" cmpd="sng">
          <a:solidFill>
            <a:srgbClr val="41719C"/>
          </a:solidFill>
          <a:headEnd type="none"/>
          <a:tailEnd type="none"/>
        </a:ln>
      </xdr:spPr>
      <xdr:txBody>
        <a:bodyPr vertOverflow="clip" wrap="square"/>
        <a:p>
          <a:pPr algn="l">
            <a:defRPr/>
          </a:pPr>
          <a:r>
            <a:rPr lang="en-US" cap="none" sz="900" b="0" i="0" u="none" baseline="0">
              <a:solidFill>
                <a:srgbClr val="FFFFFF"/>
              </a:solidFill>
              <a:latin typeface="ＭＳ Ｐゴシック"/>
              <a:ea typeface="ＭＳ Ｐゴシック"/>
              <a:cs typeface="ＭＳ Ｐゴシック"/>
            </a:rPr>
            <a:t>上昇トレンドが無くなったため、直前の安値を過ぎたあたりで損切するつもりが誤って直前の安値ピッタリ（</a:t>
          </a:r>
          <a:r>
            <a:rPr lang="en-US" cap="none" sz="900" b="0" i="0" u="none" baseline="0">
              <a:solidFill>
                <a:srgbClr val="FFFFFF"/>
              </a:solidFill>
            </a:rPr>
            <a:t>117.35</a:t>
          </a:r>
          <a:r>
            <a:rPr lang="en-US" cap="none" sz="900" b="0" i="0" u="none" baseline="0">
              <a:solidFill>
                <a:srgbClr val="FFFFFF"/>
              </a:solidFill>
              <a:latin typeface="ＭＳ Ｐゴシック"/>
              <a:ea typeface="ＭＳ Ｐゴシック"/>
              <a:cs typeface="ＭＳ Ｐゴシック"/>
            </a:rPr>
            <a:t>）に</a:t>
          </a:r>
          <a:r>
            <a:rPr lang="en-US" cap="none" sz="900" b="0" i="0" u="none" baseline="0">
              <a:solidFill>
                <a:srgbClr val="FFFFFF"/>
              </a:solidFill>
            </a:rPr>
            <a:t>S/L</a:t>
          </a:r>
          <a:r>
            <a:rPr lang="en-US" cap="none" sz="900" b="0" i="0" u="none" baseline="0">
              <a:solidFill>
                <a:srgbClr val="FFFFFF"/>
              </a:solidFill>
              <a:latin typeface="ＭＳ Ｐゴシック"/>
              <a:ea typeface="ＭＳ Ｐゴシック"/>
              <a:cs typeface="ＭＳ Ｐゴシック"/>
            </a:rPr>
            <a:t>を設定してしまい、損切直後に反転上昇。。。</a:t>
          </a:r>
        </a:p>
      </xdr:txBody>
    </xdr:sp>
    <xdr:clientData/>
  </xdr:twoCellAnchor>
  <xdr:twoCellAnchor>
    <xdr:from>
      <xdr:col>9</xdr:col>
      <xdr:colOff>495300</xdr:colOff>
      <xdr:row>52</xdr:row>
      <xdr:rowOff>47625</xdr:rowOff>
    </xdr:from>
    <xdr:to>
      <xdr:col>12</xdr:col>
      <xdr:colOff>438150</xdr:colOff>
      <xdr:row>58</xdr:row>
      <xdr:rowOff>57150</xdr:rowOff>
    </xdr:to>
    <xdr:sp>
      <xdr:nvSpPr>
        <xdr:cNvPr id="6" name="線吹き出し 2 (枠付き) 6"/>
        <xdr:cNvSpPr>
          <a:spLocks/>
        </xdr:cNvSpPr>
      </xdr:nvSpPr>
      <xdr:spPr>
        <a:xfrm>
          <a:off x="6667500" y="9029700"/>
          <a:ext cx="2000250" cy="1038225"/>
        </a:xfrm>
        <a:prstGeom prst="borderCallout2">
          <a:avLst>
            <a:gd name="adj1" fmla="val 79453"/>
            <a:gd name="adj2" fmla="val 39449"/>
            <a:gd name="adj3" fmla="val 73740"/>
            <a:gd name="adj4" fmla="val -25814"/>
            <a:gd name="adj5" fmla="val 52087"/>
            <a:gd name="adj6" fmla="val -36750"/>
          </a:avLst>
        </a:prstGeom>
        <a:solidFill>
          <a:srgbClr val="5B9BD5"/>
        </a:solidFill>
        <a:ln w="12700" cmpd="sng">
          <a:solidFill>
            <a:srgbClr val="41719C"/>
          </a:solidFill>
          <a:headEnd type="none"/>
          <a:tailEnd type="none"/>
        </a:ln>
      </xdr:spPr>
      <xdr:txBody>
        <a:bodyPr vertOverflow="clip" wrap="square"/>
        <a:p>
          <a:pPr algn="l">
            <a:defRPr/>
          </a:pPr>
          <a:r>
            <a:rPr lang="en-US" cap="none" sz="900" b="0" i="0" u="none" baseline="0">
              <a:solidFill>
                <a:srgbClr val="FFFFFF"/>
              </a:solidFill>
              <a:latin typeface="ＭＳ Ｐゴシック"/>
              <a:ea typeface="ＭＳ Ｐゴシック"/>
              <a:cs typeface="ＭＳ Ｐゴシック"/>
            </a:rPr>
            <a:t>損切後、レートが思惑方向に上昇し、なんと、最初に設定した利食い点（</a:t>
          </a:r>
          <a:r>
            <a:rPr lang="en-US" cap="none" sz="900" b="0" i="0" u="none" baseline="0">
              <a:solidFill>
                <a:srgbClr val="FFFFFF"/>
              </a:solidFill>
            </a:rPr>
            <a:t>T/P</a:t>
          </a:r>
          <a:r>
            <a:rPr lang="en-US" cap="none" sz="900" b="0" i="0" u="none" baseline="0">
              <a:solidFill>
                <a:srgbClr val="FFFFFF"/>
              </a:solidFill>
              <a:latin typeface="ＭＳ Ｐゴシック"/>
              <a:ea typeface="ＭＳ Ｐゴシック"/>
              <a:cs typeface="ＭＳ Ｐゴシック"/>
            </a:rPr>
            <a:t>）の「</a:t>
          </a:r>
          <a:r>
            <a:rPr lang="en-US" cap="none" sz="900" b="0" i="0" u="none" baseline="0">
              <a:solidFill>
                <a:srgbClr val="FFFFFF"/>
              </a:solidFill>
            </a:rPr>
            <a:t>117.85</a:t>
          </a:r>
          <a:r>
            <a:rPr lang="en-US" cap="none" sz="900" b="0" i="0" u="none" baseline="0">
              <a:solidFill>
                <a:srgbClr val="FFFFFF"/>
              </a:solidFill>
              <a:latin typeface="ＭＳ Ｐゴシック"/>
              <a:ea typeface="ＭＳ Ｐゴシック"/>
              <a:cs typeface="ＭＳ Ｐゴシック"/>
            </a:rPr>
            <a:t>」ピッタリで反転下落していった。。。</a:t>
          </a:r>
          <a:r>
            <a:rPr lang="en-US" cap="none" sz="900" b="0" i="0" u="none" baseline="0">
              <a:solidFill>
                <a:srgbClr val="FFFFFF"/>
              </a:solidFill>
            </a:rPr>
            <a:t>
</a:t>
          </a:r>
          <a:r>
            <a:rPr lang="en-US" cap="none" sz="900" b="0" i="0" u="none" baseline="0">
              <a:solidFill>
                <a:srgbClr val="FFFFFF"/>
              </a:solidFill>
              <a:latin typeface="ＭＳ Ｐゴシック"/>
              <a:ea typeface="ＭＳ Ｐゴシック"/>
              <a:cs typeface="ＭＳ Ｐゴシック"/>
            </a:rPr>
            <a:t>読みは当たっていたのに</a:t>
          </a:r>
          <a:r>
            <a:rPr lang="en-US" cap="none" sz="900" b="0" i="0" u="none" baseline="0">
              <a:solidFill>
                <a:srgbClr val="FFFFFF"/>
              </a:solidFill>
            </a:rPr>
            <a:t>S/L</a:t>
          </a:r>
          <a:r>
            <a:rPr lang="en-US" cap="none" sz="900" b="0" i="0" u="none" baseline="0">
              <a:solidFill>
                <a:srgbClr val="FFFFFF"/>
              </a:solidFill>
              <a:latin typeface="ＭＳ Ｐゴシック"/>
              <a:ea typeface="ＭＳ Ｐゴシック"/>
              <a:cs typeface="ＭＳ Ｐゴシック"/>
            </a:rPr>
            <a:t>移動のミスで利益を逃した。</a:t>
          </a:r>
        </a:p>
      </xdr:txBody>
    </xdr:sp>
    <xdr:clientData/>
  </xdr:twoCellAnchor>
  <xdr:twoCellAnchor editAs="oneCell">
    <xdr:from>
      <xdr:col>17</xdr:col>
      <xdr:colOff>114300</xdr:colOff>
      <xdr:row>90</xdr:row>
      <xdr:rowOff>66675</xdr:rowOff>
    </xdr:from>
    <xdr:to>
      <xdr:col>33</xdr:col>
      <xdr:colOff>95250</xdr:colOff>
      <xdr:row>131</xdr:row>
      <xdr:rowOff>9525</xdr:rowOff>
    </xdr:to>
    <xdr:pic>
      <xdr:nvPicPr>
        <xdr:cNvPr id="7" name="図 7"/>
        <xdr:cNvPicPr preferRelativeResize="1">
          <a:picLocks noChangeAspect="1"/>
        </xdr:cNvPicPr>
      </xdr:nvPicPr>
      <xdr:blipFill>
        <a:blip r:embed="rId3"/>
        <a:stretch>
          <a:fillRect/>
        </a:stretch>
      </xdr:blipFill>
      <xdr:spPr>
        <a:xfrm>
          <a:off x="11772900" y="15573375"/>
          <a:ext cx="10953750" cy="6972300"/>
        </a:xfrm>
        <a:prstGeom prst="rect">
          <a:avLst/>
        </a:prstGeom>
        <a:noFill/>
        <a:ln w="9525" cmpd="sng">
          <a:noFill/>
        </a:ln>
      </xdr:spPr>
    </xdr:pic>
    <xdr:clientData/>
  </xdr:twoCellAnchor>
  <xdr:twoCellAnchor>
    <xdr:from>
      <xdr:col>18</xdr:col>
      <xdr:colOff>428625</xdr:colOff>
      <xdr:row>93</xdr:row>
      <xdr:rowOff>123825</xdr:rowOff>
    </xdr:from>
    <xdr:to>
      <xdr:col>23</xdr:col>
      <xdr:colOff>114300</xdr:colOff>
      <xdr:row>102</xdr:row>
      <xdr:rowOff>66675</xdr:rowOff>
    </xdr:to>
    <xdr:sp>
      <xdr:nvSpPr>
        <xdr:cNvPr id="8" name="線吹き出し 2 (枠付き) 8"/>
        <xdr:cNvSpPr>
          <a:spLocks/>
        </xdr:cNvSpPr>
      </xdr:nvSpPr>
      <xdr:spPr>
        <a:xfrm>
          <a:off x="12773025" y="16144875"/>
          <a:ext cx="3114675" cy="1485900"/>
        </a:xfrm>
        <a:prstGeom prst="borderCallout2">
          <a:avLst>
            <a:gd name="adj1" fmla="val 74212"/>
            <a:gd name="adj2" fmla="val 103203"/>
            <a:gd name="adj3" fmla="val 49773"/>
            <a:gd name="adj4" fmla="val 55662"/>
            <a:gd name="adj5" fmla="val 34074"/>
            <a:gd name="adj6" fmla="val 52587"/>
          </a:avLst>
        </a:prstGeom>
        <a:solidFill>
          <a:srgbClr val="5B9BD5"/>
        </a:solidFill>
        <a:ln w="12700" cmpd="sng">
          <a:solidFill>
            <a:srgbClr val="41719C"/>
          </a:solidFill>
          <a:headEnd type="none"/>
          <a:tailEnd type="none"/>
        </a:ln>
      </xdr:spPr>
      <xdr:txBody>
        <a:bodyPr vertOverflow="clip" wrap="square"/>
        <a:p>
          <a:pPr algn="l">
            <a:defRPr/>
          </a:pPr>
          <a:r>
            <a:rPr lang="en-US" cap="none" sz="900" b="0" i="0" u="none" baseline="0">
              <a:solidFill>
                <a:srgbClr val="FFFFFF"/>
              </a:solidFill>
            </a:rPr>
            <a:t>1</a:t>
          </a:r>
          <a:r>
            <a:rPr lang="en-US" cap="none" sz="900" b="0" i="0" u="none" baseline="0">
              <a:solidFill>
                <a:srgbClr val="FFFFFF"/>
              </a:solidFill>
              <a:latin typeface="ＭＳ Ｐゴシック"/>
              <a:ea typeface="ＭＳ Ｐゴシック"/>
              <a:cs typeface="ＭＳ Ｐゴシック"/>
            </a:rPr>
            <a:t>時間足チャートのフラッグだけを見て、直近安値の少し下でエントリーしたが、以下の点で</a:t>
          </a:r>
          <a:r>
            <a:rPr lang="en-US" cap="none" sz="900" b="0" i="0" u="none" baseline="0">
              <a:solidFill>
                <a:srgbClr val="FFFFFF"/>
              </a:solidFill>
            </a:rPr>
            <a:t>NG</a:t>
          </a:r>
          <a:r>
            <a:rPr lang="en-US" cap="none" sz="900" b="0" i="0" u="none" baseline="0">
              <a:solidFill>
                <a:srgbClr val="FFFFFF"/>
              </a:solidFill>
              <a:latin typeface="ＭＳ Ｐゴシック"/>
              <a:ea typeface="ＭＳ Ｐゴシック"/>
              <a:cs typeface="ＭＳ Ｐゴシック"/>
            </a:rPr>
            <a:t>だった。</a:t>
          </a:r>
          <a:r>
            <a:rPr lang="en-US" cap="none" sz="900" b="0" i="0" u="none" baseline="0">
              <a:solidFill>
                <a:srgbClr val="FFFFFF"/>
              </a:solidFill>
            </a:rPr>
            <a:t>
</a:t>
          </a:r>
          <a:r>
            <a:rPr lang="en-US" cap="none" sz="900" b="0" i="0" u="none" baseline="0">
              <a:solidFill>
                <a:srgbClr val="FFFFFF"/>
              </a:solidFill>
              <a:latin typeface="ＭＳ Ｐゴシック"/>
              <a:ea typeface="ＭＳ Ｐゴシック"/>
              <a:cs typeface="ＭＳ Ｐゴシック"/>
            </a:rPr>
            <a:t>・</a:t>
          </a:r>
          <a:r>
            <a:rPr lang="en-US" cap="none" sz="900" b="0" i="0" u="none" baseline="0">
              <a:solidFill>
                <a:srgbClr val="FFFFFF"/>
              </a:solidFill>
            </a:rPr>
            <a:t>38.2</a:t>
          </a:r>
          <a:r>
            <a:rPr lang="en-US" cap="none" sz="900" b="0" i="0" u="none" baseline="0">
              <a:solidFill>
                <a:srgbClr val="FFFFFF"/>
              </a:solidFill>
              <a:latin typeface="ＭＳ Ｐゴシック"/>
              <a:ea typeface="ＭＳ Ｐゴシック"/>
              <a:cs typeface="ＭＳ Ｐゴシック"/>
            </a:rPr>
            <a:t>％戻しを越えており、いつ反転してもおかしくない状況。</a:t>
          </a:r>
          <a:r>
            <a:rPr lang="en-US" cap="none" sz="900" b="0" i="0" u="none" baseline="0">
              <a:solidFill>
                <a:srgbClr val="FFFFFF"/>
              </a:solidFill>
            </a:rPr>
            <a:t>
</a:t>
          </a:r>
          <a:r>
            <a:rPr lang="en-US" cap="none" sz="900" b="0" i="0" u="none" baseline="0">
              <a:solidFill>
                <a:srgbClr val="FFFFFF"/>
              </a:solidFill>
              <a:latin typeface="ＭＳ Ｐゴシック"/>
              <a:ea typeface="ＭＳ Ｐゴシック"/>
              <a:cs typeface="ＭＳ Ｐゴシック"/>
            </a:rPr>
            <a:t>・</a:t>
          </a:r>
          <a:r>
            <a:rPr lang="en-US" cap="none" sz="900" b="0" i="0" u="none" baseline="0">
              <a:solidFill>
                <a:srgbClr val="FFFFFF"/>
              </a:solidFill>
            </a:rPr>
            <a:t>1</a:t>
          </a:r>
          <a:r>
            <a:rPr lang="en-US" cap="none" sz="900" b="0" i="0" u="none" baseline="0">
              <a:solidFill>
                <a:srgbClr val="FFFFFF"/>
              </a:solidFill>
              <a:latin typeface="ＭＳ Ｐゴシック"/>
              <a:ea typeface="ＭＳ Ｐゴシック"/>
              <a:cs typeface="ＭＳ Ｐゴシック"/>
            </a:rPr>
            <a:t>時間足</a:t>
          </a:r>
          <a:r>
            <a:rPr lang="en-US" cap="none" sz="900" b="0" i="0" u="none" baseline="0">
              <a:solidFill>
                <a:srgbClr val="FFFFFF"/>
              </a:solidFill>
            </a:rPr>
            <a:t>20MA</a:t>
          </a:r>
          <a:r>
            <a:rPr lang="en-US" cap="none" sz="900" b="0" i="0" u="none" baseline="0">
              <a:solidFill>
                <a:srgbClr val="FFFFFF"/>
              </a:solidFill>
              <a:latin typeface="ＭＳ Ｐゴシック"/>
              <a:ea typeface="ＭＳ Ｐゴシック"/>
              <a:cs typeface="ＭＳ Ｐゴシック"/>
            </a:rPr>
            <a:t>（青線）に接近していた。</a:t>
          </a:r>
          <a:r>
            <a:rPr lang="en-US" cap="none" sz="900" b="0" i="0" u="none" baseline="0">
              <a:solidFill>
                <a:srgbClr val="FFFFFF"/>
              </a:solidFill>
            </a:rPr>
            <a:t>
</a:t>
          </a:r>
          <a:r>
            <a:rPr lang="en-US" cap="none" sz="900" b="0" i="0" u="none" baseline="0">
              <a:solidFill>
                <a:srgbClr val="FFFFFF"/>
              </a:solidFill>
              <a:latin typeface="ＭＳ Ｐゴシック"/>
              <a:ea typeface="ＭＳ Ｐゴシック"/>
              <a:cs typeface="ＭＳ Ｐゴシック"/>
            </a:rPr>
            <a:t>・ここから考えられる反転のチャートパターン（ヘッドアンドショルダー）が、この時点では未完成。</a:t>
          </a:r>
          <a:r>
            <a:rPr lang="en-US" cap="none" sz="900" b="0" i="0" u="none" baseline="0">
              <a:solidFill>
                <a:srgbClr val="FFFFFF"/>
              </a:solidFill>
            </a:rPr>
            <a:t>
</a:t>
          </a:r>
          <a:r>
            <a:rPr lang="en-US" cap="none" sz="900" b="0" i="0" u="none" baseline="0">
              <a:solidFill>
                <a:srgbClr val="FFFFFF"/>
              </a:solidFill>
            </a:rPr>
            <a:t>
</a:t>
          </a:r>
          <a:r>
            <a:rPr lang="en-US" cap="none" sz="900" b="0" i="0" u="none" baseline="0">
              <a:solidFill>
                <a:srgbClr val="FFFFFF"/>
              </a:solidFill>
            </a:rPr>
            <a:t>※22</a:t>
          </a:r>
          <a:r>
            <a:rPr lang="en-US" cap="none" sz="900" b="0" i="0" u="none" baseline="0">
              <a:solidFill>
                <a:srgbClr val="FFFFFF"/>
              </a:solidFill>
              <a:latin typeface="ＭＳ Ｐゴシック"/>
              <a:ea typeface="ＭＳ Ｐゴシック"/>
              <a:cs typeface="ＭＳ Ｐゴシック"/>
            </a:rPr>
            <a:t>時頃まで仕事した帰りの電車の中、疲れていて注意力が落ちている状態でやったのも良くなかったか。。。</a:t>
          </a:r>
        </a:p>
      </xdr:txBody>
    </xdr:sp>
    <xdr:clientData/>
  </xdr:twoCellAnchor>
  <xdr:twoCellAnchor editAs="oneCell">
    <xdr:from>
      <xdr:col>0</xdr:col>
      <xdr:colOff>38100</xdr:colOff>
      <xdr:row>90</xdr:row>
      <xdr:rowOff>47625</xdr:rowOff>
    </xdr:from>
    <xdr:to>
      <xdr:col>16</xdr:col>
      <xdr:colOff>514350</xdr:colOff>
      <xdr:row>131</xdr:row>
      <xdr:rowOff>9525</xdr:rowOff>
    </xdr:to>
    <xdr:pic>
      <xdr:nvPicPr>
        <xdr:cNvPr id="9" name="図 9"/>
        <xdr:cNvPicPr preferRelativeResize="1">
          <a:picLocks noChangeAspect="1"/>
        </xdr:cNvPicPr>
      </xdr:nvPicPr>
      <xdr:blipFill>
        <a:blip r:embed="rId4"/>
        <a:stretch>
          <a:fillRect/>
        </a:stretch>
      </xdr:blipFill>
      <xdr:spPr>
        <a:xfrm>
          <a:off x="38100" y="15554325"/>
          <a:ext cx="11449050" cy="6991350"/>
        </a:xfrm>
        <a:prstGeom prst="rect">
          <a:avLst/>
        </a:prstGeom>
        <a:noFill/>
        <a:ln w="9525" cmpd="sng">
          <a:noFill/>
        </a:ln>
      </xdr:spPr>
    </xdr:pic>
    <xdr:clientData/>
  </xdr:twoCellAnchor>
  <xdr:twoCellAnchor>
    <xdr:from>
      <xdr:col>9</xdr:col>
      <xdr:colOff>333375</xdr:colOff>
      <xdr:row>103</xdr:row>
      <xdr:rowOff>76200</xdr:rowOff>
    </xdr:from>
    <xdr:to>
      <xdr:col>14</xdr:col>
      <xdr:colOff>133350</xdr:colOff>
      <xdr:row>103</xdr:row>
      <xdr:rowOff>95250</xdr:rowOff>
    </xdr:to>
    <xdr:sp>
      <xdr:nvSpPr>
        <xdr:cNvPr id="10" name="直線コネクタ 11"/>
        <xdr:cNvSpPr>
          <a:spLocks/>
        </xdr:cNvSpPr>
      </xdr:nvSpPr>
      <xdr:spPr>
        <a:xfrm>
          <a:off x="6505575" y="17811750"/>
          <a:ext cx="3228975" cy="19050"/>
        </a:xfrm>
        <a:prstGeom prst="line">
          <a:avLst/>
        </a:prstGeom>
        <a:noFill/>
        <a:ln w="19050" cmpd="sng">
          <a:solidFill>
            <a:srgbClr val="5B9BD5"/>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257175</xdr:colOff>
      <xdr:row>110</xdr:row>
      <xdr:rowOff>85725</xdr:rowOff>
    </xdr:from>
    <xdr:to>
      <xdr:col>12</xdr:col>
      <xdr:colOff>533400</xdr:colOff>
      <xdr:row>110</xdr:row>
      <xdr:rowOff>95250</xdr:rowOff>
    </xdr:to>
    <xdr:sp>
      <xdr:nvSpPr>
        <xdr:cNvPr id="11" name="直線コネクタ 12"/>
        <xdr:cNvSpPr>
          <a:spLocks/>
        </xdr:cNvSpPr>
      </xdr:nvSpPr>
      <xdr:spPr>
        <a:xfrm>
          <a:off x="5743575" y="19021425"/>
          <a:ext cx="3019425" cy="9525"/>
        </a:xfrm>
        <a:prstGeom prst="line">
          <a:avLst/>
        </a:prstGeom>
        <a:noFill/>
        <a:ln w="19050" cmpd="sng">
          <a:solidFill>
            <a:srgbClr val="5B9BD5"/>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314325</xdr:colOff>
      <xdr:row>99</xdr:row>
      <xdr:rowOff>161925</xdr:rowOff>
    </xdr:from>
    <xdr:to>
      <xdr:col>14</xdr:col>
      <xdr:colOff>466725</xdr:colOff>
      <xdr:row>112</xdr:row>
      <xdr:rowOff>57150</xdr:rowOff>
    </xdr:to>
    <xdr:sp>
      <xdr:nvSpPr>
        <xdr:cNvPr id="12" name="正方形/長方形 13"/>
        <xdr:cNvSpPr>
          <a:spLocks/>
        </xdr:cNvSpPr>
      </xdr:nvSpPr>
      <xdr:spPr>
        <a:xfrm>
          <a:off x="6486525" y="17211675"/>
          <a:ext cx="3581400" cy="2124075"/>
        </a:xfrm>
        <a:prstGeom prst="rect">
          <a:avLst/>
        </a:prstGeom>
        <a:noFill/>
        <a:ln w="25400" cmpd="sng">
          <a:solidFill>
            <a:srgbClr val="00B05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219075</xdr:colOff>
      <xdr:row>97</xdr:row>
      <xdr:rowOff>152400</xdr:rowOff>
    </xdr:from>
    <xdr:ext cx="2762250" cy="323850"/>
    <xdr:sp>
      <xdr:nvSpPr>
        <xdr:cNvPr id="13" name="テキスト ボックス 14"/>
        <xdr:cNvSpPr txBox="1">
          <a:spLocks noChangeArrowheads="1"/>
        </xdr:cNvSpPr>
      </xdr:nvSpPr>
      <xdr:spPr>
        <a:xfrm>
          <a:off x="6391275" y="16859250"/>
          <a:ext cx="2762250" cy="323850"/>
        </a:xfrm>
        <a:prstGeom prst="rect">
          <a:avLst/>
        </a:prstGeom>
        <a:noFill/>
        <a:ln w="9525" cmpd="sng">
          <a:noFill/>
        </a:ln>
      </xdr:spPr>
      <xdr:txBody>
        <a:bodyPr vertOverflow="clip" wrap="square">
          <a:spAutoFit/>
        </a:bodyPr>
        <a:p>
          <a:pPr algn="l">
            <a:defRPr/>
          </a:pPr>
          <a:r>
            <a:rPr lang="en-US" cap="none" sz="1400" b="1" i="0" u="none" baseline="0">
              <a:solidFill>
                <a:srgbClr val="008000"/>
              </a:solidFill>
              <a:latin typeface="Calibri"/>
              <a:ea typeface="Calibri"/>
              <a:cs typeface="Calibri"/>
            </a:rPr>
            <a:t>15</a:t>
          </a:r>
          <a:r>
            <a:rPr lang="en-US" cap="none" sz="1400" b="1" i="0" u="none" baseline="0">
              <a:solidFill>
                <a:srgbClr val="008000"/>
              </a:solidFill>
              <a:latin typeface="ＭＳ Ｐゴシック"/>
              <a:ea typeface="ＭＳ Ｐゴシック"/>
              <a:cs typeface="ＭＳ Ｐゴシック"/>
            </a:rPr>
            <a:t>分足チャートに拡大（右図参照）</a:t>
          </a:r>
        </a:p>
      </xdr:txBody>
    </xdr:sp>
    <xdr:clientData/>
  </xdr:oneCellAnchor>
  <xdr:twoCellAnchor>
    <xdr:from>
      <xdr:col>23</xdr:col>
      <xdr:colOff>228600</xdr:colOff>
      <xdr:row>107</xdr:row>
      <xdr:rowOff>9525</xdr:rowOff>
    </xdr:from>
    <xdr:to>
      <xdr:col>24</xdr:col>
      <xdr:colOff>333375</xdr:colOff>
      <xdr:row>107</xdr:row>
      <xdr:rowOff>9525</xdr:rowOff>
    </xdr:to>
    <xdr:sp>
      <xdr:nvSpPr>
        <xdr:cNvPr id="14" name="直線コネクタ 15"/>
        <xdr:cNvSpPr>
          <a:spLocks/>
        </xdr:cNvSpPr>
      </xdr:nvSpPr>
      <xdr:spPr>
        <a:xfrm>
          <a:off x="16002000" y="18430875"/>
          <a:ext cx="790575" cy="0"/>
        </a:xfrm>
        <a:prstGeom prst="line">
          <a:avLst/>
        </a:prstGeom>
        <a:noFill/>
        <a:ln w="19050" cmpd="sng">
          <a:solidFill>
            <a:srgbClr val="5B9BD5"/>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85725</xdr:colOff>
      <xdr:row>105</xdr:row>
      <xdr:rowOff>9525</xdr:rowOff>
    </xdr:from>
    <xdr:to>
      <xdr:col>29</xdr:col>
      <xdr:colOff>152400</xdr:colOff>
      <xdr:row>105</xdr:row>
      <xdr:rowOff>9525</xdr:rowOff>
    </xdr:to>
    <xdr:sp>
      <xdr:nvSpPr>
        <xdr:cNvPr id="15" name="直線コネクタ 17"/>
        <xdr:cNvSpPr>
          <a:spLocks/>
        </xdr:cNvSpPr>
      </xdr:nvSpPr>
      <xdr:spPr>
        <a:xfrm>
          <a:off x="18602325" y="18087975"/>
          <a:ext cx="1438275" cy="0"/>
        </a:xfrm>
        <a:prstGeom prst="line">
          <a:avLst/>
        </a:prstGeom>
        <a:noFill/>
        <a:ln w="19050" cmpd="sng">
          <a:solidFill>
            <a:srgbClr val="5B9BD5"/>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190500</xdr:colOff>
      <xdr:row>109</xdr:row>
      <xdr:rowOff>9525</xdr:rowOff>
    </xdr:from>
    <xdr:to>
      <xdr:col>31</xdr:col>
      <xdr:colOff>133350</xdr:colOff>
      <xdr:row>111</xdr:row>
      <xdr:rowOff>123825</xdr:rowOff>
    </xdr:to>
    <xdr:sp>
      <xdr:nvSpPr>
        <xdr:cNvPr id="16" name="線吹き出し 2 (枠付き) 19"/>
        <xdr:cNvSpPr>
          <a:spLocks/>
        </xdr:cNvSpPr>
      </xdr:nvSpPr>
      <xdr:spPr>
        <a:xfrm>
          <a:off x="19392900" y="18773775"/>
          <a:ext cx="2000250" cy="457200"/>
        </a:xfrm>
        <a:prstGeom prst="borderCallout2">
          <a:avLst>
            <a:gd name="adj1" fmla="val -48162"/>
            <a:gd name="adj2" fmla="val -207773"/>
            <a:gd name="adj3" fmla="val -38162"/>
            <a:gd name="adj4" fmla="val -92458"/>
            <a:gd name="adj5" fmla="val -38861"/>
            <a:gd name="adj6" fmla="val -54574"/>
          </a:avLst>
        </a:prstGeom>
        <a:solidFill>
          <a:srgbClr val="5B9BD5"/>
        </a:solidFill>
        <a:ln w="12700" cmpd="sng">
          <a:solidFill>
            <a:srgbClr val="41719C"/>
          </a:solidFill>
          <a:headEnd type="none"/>
          <a:tailEnd type="none"/>
        </a:ln>
      </xdr:spPr>
      <xdr:txBody>
        <a:bodyPr vertOverflow="clip" wrap="square"/>
        <a:p>
          <a:pPr algn="l">
            <a:defRPr/>
          </a:pPr>
          <a:r>
            <a:rPr lang="en-US" cap="none" sz="900" b="0" i="0" u="none" baseline="0">
              <a:solidFill>
                <a:srgbClr val="FFFFFF"/>
              </a:solidFill>
              <a:latin typeface="ＭＳ Ｐゴシック"/>
              <a:ea typeface="ＭＳ Ｐゴシック"/>
              <a:cs typeface="ＭＳ Ｐゴシック"/>
            </a:rPr>
            <a:t>本来はこのタイミング（上昇ダウ成立）で損切すべきだった。</a:t>
          </a:r>
        </a:p>
      </xdr:txBody>
    </xdr:sp>
    <xdr:clientData/>
  </xdr:twoCellAnchor>
  <xdr:twoCellAnchor>
    <xdr:from>
      <xdr:col>8</xdr:col>
      <xdr:colOff>381000</xdr:colOff>
      <xdr:row>87</xdr:row>
      <xdr:rowOff>9525</xdr:rowOff>
    </xdr:from>
    <xdr:to>
      <xdr:col>13</xdr:col>
      <xdr:colOff>66675</xdr:colOff>
      <xdr:row>95</xdr:row>
      <xdr:rowOff>114300</xdr:rowOff>
    </xdr:to>
    <xdr:sp>
      <xdr:nvSpPr>
        <xdr:cNvPr id="17" name="線吹き出し 2 (枠付き) 18"/>
        <xdr:cNvSpPr>
          <a:spLocks/>
        </xdr:cNvSpPr>
      </xdr:nvSpPr>
      <xdr:spPr>
        <a:xfrm>
          <a:off x="5867400" y="14992350"/>
          <a:ext cx="3114675" cy="1485900"/>
        </a:xfrm>
        <a:prstGeom prst="borderCallout2">
          <a:avLst>
            <a:gd name="adj1" fmla="val 67791"/>
            <a:gd name="adj2" fmla="val 141662"/>
            <a:gd name="adj3" fmla="val 49773"/>
            <a:gd name="adj4" fmla="val 55662"/>
            <a:gd name="adj5" fmla="val 34074"/>
            <a:gd name="adj6" fmla="val 52587"/>
          </a:avLst>
        </a:prstGeom>
        <a:solidFill>
          <a:srgbClr val="5B9BD5"/>
        </a:solidFill>
        <a:ln w="12700" cmpd="sng">
          <a:solidFill>
            <a:srgbClr val="41719C"/>
          </a:solidFill>
          <a:headEnd type="none"/>
          <a:tailEnd type="none"/>
        </a:ln>
      </xdr:spPr>
      <xdr:txBody>
        <a:bodyPr vertOverflow="clip" wrap="square"/>
        <a:p>
          <a:pPr algn="l">
            <a:defRPr/>
          </a:pPr>
          <a:r>
            <a:rPr lang="en-US" cap="none" sz="1000" b="1" i="0" u="none" baseline="0">
              <a:solidFill>
                <a:srgbClr val="FFFF00"/>
              </a:solidFill>
            </a:rPr>
            <a:t>※</a:t>
          </a:r>
          <a:r>
            <a:rPr lang="en-US" cap="none" sz="1000" b="1" i="0" u="none" baseline="0">
              <a:solidFill>
                <a:srgbClr val="FFFF00"/>
              </a:solidFill>
              <a:latin typeface="ＭＳ Ｐゴシック"/>
              <a:ea typeface="ＭＳ Ｐゴシック"/>
              <a:cs typeface="ＭＳ Ｐゴシック"/>
            </a:rPr>
            <a:t>笹尾さんからの指摘：</a:t>
          </a:r>
          <a:r>
            <a:rPr lang="en-US" cap="none" sz="1000" b="1" i="0" u="none" baseline="0">
              <a:solidFill>
                <a:srgbClr val="FFFF00"/>
              </a:solidFill>
            </a:rPr>
            <a:t>
</a:t>
          </a:r>
          <a:r>
            <a:rPr lang="en-US" cap="none" sz="1000" b="1" i="0" u="none" baseline="0">
              <a:solidFill>
                <a:srgbClr val="FFFF00"/>
              </a:solidFill>
              <a:latin typeface="ＭＳ Ｐゴシック"/>
              <a:ea typeface="ＭＳ Ｐゴシック"/>
              <a:cs typeface="ＭＳ Ｐゴシック"/>
            </a:rPr>
            <a:t>　レクタングル／フラッグはトレンド「反転」ではなく「継続」のチャートパターン。下から入ってレクタングル／フラッグが始まったら上に抜けることが多いので、売りではなく買いでエントリーする方が勝ちやす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1</xdr:row>
      <xdr:rowOff>85725</xdr:rowOff>
    </xdr:from>
    <xdr:to>
      <xdr:col>16</xdr:col>
      <xdr:colOff>85725</xdr:colOff>
      <xdr:row>42</xdr:row>
      <xdr:rowOff>19050</xdr:rowOff>
    </xdr:to>
    <xdr:pic>
      <xdr:nvPicPr>
        <xdr:cNvPr id="1" name="図 1"/>
        <xdr:cNvPicPr preferRelativeResize="1">
          <a:picLocks noChangeAspect="1"/>
        </xdr:cNvPicPr>
      </xdr:nvPicPr>
      <xdr:blipFill>
        <a:blip r:embed="rId1"/>
        <a:stretch>
          <a:fillRect/>
        </a:stretch>
      </xdr:blipFill>
      <xdr:spPr>
        <a:xfrm>
          <a:off x="85725" y="257175"/>
          <a:ext cx="10972800" cy="6962775"/>
        </a:xfrm>
        <a:prstGeom prst="rect">
          <a:avLst/>
        </a:prstGeom>
        <a:noFill/>
        <a:ln w="9525" cmpd="sng">
          <a:noFill/>
        </a:ln>
      </xdr:spPr>
    </xdr:pic>
    <xdr:clientData/>
  </xdr:twoCellAnchor>
  <xdr:twoCellAnchor>
    <xdr:from>
      <xdr:col>8</xdr:col>
      <xdr:colOff>628650</xdr:colOff>
      <xdr:row>20</xdr:row>
      <xdr:rowOff>114300</xdr:rowOff>
    </xdr:from>
    <xdr:to>
      <xdr:col>10</xdr:col>
      <xdr:colOff>247650</xdr:colOff>
      <xdr:row>20</xdr:row>
      <xdr:rowOff>114300</xdr:rowOff>
    </xdr:to>
    <xdr:sp>
      <xdr:nvSpPr>
        <xdr:cNvPr id="2" name="直線コネクタ 2"/>
        <xdr:cNvSpPr>
          <a:spLocks/>
        </xdr:cNvSpPr>
      </xdr:nvSpPr>
      <xdr:spPr>
        <a:xfrm>
          <a:off x="6115050" y="3543300"/>
          <a:ext cx="990600" cy="0"/>
        </a:xfrm>
        <a:prstGeom prst="line">
          <a:avLst/>
        </a:prstGeom>
        <a:noFill/>
        <a:ln w="19050" cmpd="sng">
          <a:solidFill>
            <a:srgbClr val="5B9BD5"/>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628650</xdr:colOff>
      <xdr:row>16</xdr:row>
      <xdr:rowOff>95250</xdr:rowOff>
    </xdr:from>
    <xdr:to>
      <xdr:col>12</xdr:col>
      <xdr:colOff>266700</xdr:colOff>
      <xdr:row>16</xdr:row>
      <xdr:rowOff>104775</xdr:rowOff>
    </xdr:to>
    <xdr:sp>
      <xdr:nvSpPr>
        <xdr:cNvPr id="3" name="直線コネクタ 4"/>
        <xdr:cNvSpPr>
          <a:spLocks/>
        </xdr:cNvSpPr>
      </xdr:nvSpPr>
      <xdr:spPr>
        <a:xfrm>
          <a:off x="1314450" y="2838450"/>
          <a:ext cx="7181850" cy="9525"/>
        </a:xfrm>
        <a:prstGeom prst="line">
          <a:avLst/>
        </a:prstGeom>
        <a:noFill/>
        <a:ln w="19050" cmpd="sng">
          <a:solidFill>
            <a:srgbClr val="5B9BD5"/>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304800</xdr:colOff>
      <xdr:row>5</xdr:row>
      <xdr:rowOff>76200</xdr:rowOff>
    </xdr:from>
    <xdr:to>
      <xdr:col>10</xdr:col>
      <xdr:colOff>438150</xdr:colOff>
      <xdr:row>11</xdr:row>
      <xdr:rowOff>38100</xdr:rowOff>
    </xdr:to>
    <xdr:sp>
      <xdr:nvSpPr>
        <xdr:cNvPr id="4" name="線吹き出し 2 (枠付き) 7"/>
        <xdr:cNvSpPr>
          <a:spLocks/>
        </xdr:cNvSpPr>
      </xdr:nvSpPr>
      <xdr:spPr>
        <a:xfrm>
          <a:off x="4419600" y="933450"/>
          <a:ext cx="2876550" cy="990600"/>
        </a:xfrm>
        <a:prstGeom prst="borderCallout2">
          <a:avLst>
            <a:gd name="adj1" fmla="val 33754"/>
            <a:gd name="adj2" fmla="val 148712"/>
            <a:gd name="adj3" fmla="val 42148"/>
            <a:gd name="adj4" fmla="val 100111"/>
            <a:gd name="adj5" fmla="val 38439"/>
            <a:gd name="adj6" fmla="val 54078"/>
          </a:avLst>
        </a:prstGeom>
        <a:solidFill>
          <a:srgbClr val="5B9BD5"/>
        </a:solidFill>
        <a:ln w="12700" cmpd="sng">
          <a:solidFill>
            <a:srgbClr val="41719C"/>
          </a:solidFill>
          <a:headEnd type="none"/>
          <a:tailEnd type="none"/>
        </a:ln>
      </xdr:spPr>
      <xdr:txBody>
        <a:bodyPr vertOverflow="clip" wrap="square"/>
        <a:p>
          <a:pPr algn="l">
            <a:defRPr/>
          </a:pPr>
          <a:r>
            <a:rPr lang="en-US" cap="none" sz="900" b="0" i="0" u="none" baseline="0">
              <a:solidFill>
                <a:srgbClr val="FFFFFF"/>
              </a:solidFill>
            </a:rPr>
            <a:t>1</a:t>
          </a:r>
          <a:r>
            <a:rPr lang="en-US" cap="none" sz="900" b="0" i="0" u="none" baseline="0">
              <a:solidFill>
                <a:srgbClr val="FFFFFF"/>
              </a:solidFill>
              <a:latin typeface="ＭＳ Ｐゴシック"/>
              <a:ea typeface="ＭＳ Ｐゴシック"/>
              <a:cs typeface="ＭＳ Ｐゴシック"/>
            </a:rPr>
            <a:t>時間足</a:t>
          </a:r>
          <a:r>
            <a:rPr lang="en-US" cap="none" sz="900" b="0" i="0" u="none" baseline="0">
              <a:solidFill>
                <a:srgbClr val="FFFFFF"/>
              </a:solidFill>
            </a:rPr>
            <a:t>20MA</a:t>
          </a:r>
          <a:r>
            <a:rPr lang="en-US" cap="none" sz="900" b="0" i="0" u="none" baseline="0">
              <a:solidFill>
                <a:srgbClr val="FFFFFF"/>
              </a:solidFill>
              <a:latin typeface="ＭＳ Ｐゴシック"/>
              <a:ea typeface="ＭＳ Ｐゴシック"/>
              <a:cs typeface="ＭＳ Ｐゴシック"/>
            </a:rPr>
            <a:t>（青線）＆</a:t>
          </a:r>
          <a:r>
            <a:rPr lang="en-US" cap="none" sz="900" b="0" i="0" u="none" baseline="0">
              <a:solidFill>
                <a:srgbClr val="FFFFFF"/>
              </a:solidFill>
            </a:rPr>
            <a:t>50</a:t>
          </a:r>
          <a:r>
            <a:rPr lang="en-US" cap="none" sz="900" b="0" i="0" u="none" baseline="0">
              <a:solidFill>
                <a:srgbClr val="FFFFFF"/>
              </a:solidFill>
              <a:latin typeface="ＭＳ Ｐゴシック"/>
              <a:ea typeface="ＭＳ Ｐゴシック"/>
              <a:cs typeface="ＭＳ Ｐゴシック"/>
            </a:rPr>
            <a:t>％戻しの手前、かつ直前の反転ポイントの位置から、「</a:t>
          </a:r>
          <a:r>
            <a:rPr lang="en-US" cap="none" sz="900" b="0" i="0" u="none" baseline="0">
              <a:solidFill>
                <a:srgbClr val="FFFFFF"/>
              </a:solidFill>
            </a:rPr>
            <a:t>169.85</a:t>
          </a:r>
          <a:r>
            <a:rPr lang="en-US" cap="none" sz="900" b="0" i="0" u="none" baseline="0">
              <a:solidFill>
                <a:srgbClr val="FFFFFF"/>
              </a:solidFill>
              <a:latin typeface="ＭＳ Ｐゴシック"/>
              <a:ea typeface="ＭＳ Ｐゴシック"/>
              <a:cs typeface="ＭＳ Ｐゴシック"/>
            </a:rPr>
            <a:t>」を</a:t>
          </a:r>
          <a:r>
            <a:rPr lang="en-US" cap="none" sz="900" b="0" i="0" u="none" baseline="0">
              <a:solidFill>
                <a:srgbClr val="FFFFFF"/>
              </a:solidFill>
            </a:rPr>
            <a:t>T/P</a:t>
          </a:r>
          <a:r>
            <a:rPr lang="en-US" cap="none" sz="900" b="0" i="0" u="none" baseline="0">
              <a:solidFill>
                <a:srgbClr val="FFFFFF"/>
              </a:solidFill>
              <a:latin typeface="ＭＳ Ｐゴシック"/>
              <a:ea typeface="ＭＳ Ｐゴシック"/>
              <a:cs typeface="ＭＳ Ｐゴシック"/>
            </a:rPr>
            <a:t>点とした。</a:t>
          </a:r>
          <a:r>
            <a:rPr lang="en-US" cap="none" sz="900" b="0" i="0" u="none" baseline="0">
              <a:solidFill>
                <a:srgbClr val="FFFFFF"/>
              </a:solidFill>
            </a:rPr>
            <a:t>
</a:t>
          </a:r>
          <a:r>
            <a:rPr lang="en-US" cap="none" sz="900" b="0" i="0" u="none" baseline="0">
              <a:solidFill>
                <a:srgbClr val="FFFFFF"/>
              </a:solidFill>
            </a:rPr>
            <a:t>
</a:t>
          </a:r>
          <a:r>
            <a:rPr lang="en-US" cap="none" sz="900" b="0" i="0" u="none" baseline="0">
              <a:solidFill>
                <a:srgbClr val="FFFFFF"/>
              </a:solidFill>
            </a:rPr>
            <a:t>※</a:t>
          </a:r>
          <a:r>
            <a:rPr lang="en-US" cap="none" sz="900" b="0" i="0" u="none" baseline="0">
              <a:solidFill>
                <a:srgbClr val="FFFFFF"/>
              </a:solidFill>
              <a:latin typeface="ＭＳ Ｐゴシック"/>
              <a:ea typeface="ＭＳ Ｐゴシック"/>
              <a:cs typeface="ＭＳ Ｐゴシック"/>
            </a:rPr>
            <a:t>「</a:t>
          </a:r>
          <a:r>
            <a:rPr lang="en-US" cap="none" sz="900" b="0" i="0" u="none" baseline="0">
              <a:solidFill>
                <a:srgbClr val="FFFFFF"/>
              </a:solidFill>
            </a:rPr>
            <a:t>169.90</a:t>
          </a:r>
          <a:r>
            <a:rPr lang="en-US" cap="none" sz="900" b="0" i="0" u="none" baseline="0">
              <a:solidFill>
                <a:srgbClr val="FFFFFF"/>
              </a:solidFill>
              <a:latin typeface="ＭＳ Ｐゴシック"/>
              <a:ea typeface="ＭＳ Ｐゴシック"/>
              <a:cs typeface="ＭＳ Ｐゴシック"/>
            </a:rPr>
            <a:t>」にしようと思ったが、設定した</a:t>
          </a:r>
          <a:r>
            <a:rPr lang="en-US" cap="none" sz="900" b="0" i="0" u="none" baseline="0">
              <a:solidFill>
                <a:srgbClr val="FFFFFF"/>
              </a:solidFill>
            </a:rPr>
            <a:t>T/P</a:t>
          </a:r>
          <a:r>
            <a:rPr lang="en-US" cap="none" sz="900" b="0" i="0" u="none" baseline="0">
              <a:solidFill>
                <a:srgbClr val="FFFFFF"/>
              </a:solidFill>
              <a:latin typeface="ＭＳ Ｐゴシック"/>
              <a:ea typeface="ＭＳ Ｐゴシック"/>
              <a:cs typeface="ＭＳ Ｐゴシック"/>
            </a:rPr>
            <a:t>点のすぐ手前で反転してしまうパターンが何度かあったため、確率重視で少し下に設定した。（結果的には「</a:t>
          </a:r>
          <a:r>
            <a:rPr lang="en-US" cap="none" sz="900" b="0" i="0" u="none" baseline="0">
              <a:solidFill>
                <a:srgbClr val="FFFFFF"/>
              </a:solidFill>
            </a:rPr>
            <a:t>169.90</a:t>
          </a:r>
          <a:r>
            <a:rPr lang="en-US" cap="none" sz="900" b="0" i="0" u="none" baseline="0">
              <a:solidFill>
                <a:srgbClr val="FFFFFF"/>
              </a:solidFill>
              <a:latin typeface="ＭＳ Ｐゴシック"/>
              <a:ea typeface="ＭＳ Ｐゴシック"/>
              <a:cs typeface="ＭＳ Ｐゴシック"/>
            </a:rPr>
            <a:t>」でも良かったのだが・・・）</a:t>
          </a:r>
        </a:p>
      </xdr:txBody>
    </xdr:sp>
    <xdr:clientData/>
  </xdr:twoCellAnchor>
  <xdr:twoCellAnchor>
    <xdr:from>
      <xdr:col>10</xdr:col>
      <xdr:colOff>647700</xdr:colOff>
      <xdr:row>8</xdr:row>
      <xdr:rowOff>114300</xdr:rowOff>
    </xdr:from>
    <xdr:to>
      <xdr:col>14</xdr:col>
      <xdr:colOff>409575</xdr:colOff>
      <xdr:row>10</xdr:row>
      <xdr:rowOff>104775</xdr:rowOff>
    </xdr:to>
    <xdr:sp>
      <xdr:nvSpPr>
        <xdr:cNvPr id="5" name="線吹き出し 2 (枠付き) 8"/>
        <xdr:cNvSpPr>
          <a:spLocks/>
        </xdr:cNvSpPr>
      </xdr:nvSpPr>
      <xdr:spPr>
        <a:xfrm>
          <a:off x="7505700" y="1485900"/>
          <a:ext cx="2505075" cy="333375"/>
        </a:xfrm>
        <a:prstGeom prst="borderCallout2">
          <a:avLst>
            <a:gd name="adj1" fmla="val -62824"/>
            <a:gd name="adj2" fmla="val 394430"/>
            <a:gd name="adj3" fmla="val -36560"/>
            <a:gd name="adj4" fmla="val 200111"/>
            <a:gd name="adj5" fmla="val -43310"/>
            <a:gd name="adj6" fmla="val 56939"/>
          </a:avLst>
        </a:prstGeom>
        <a:solidFill>
          <a:srgbClr val="5B9BD5"/>
        </a:solidFill>
        <a:ln w="12700" cmpd="sng">
          <a:solidFill>
            <a:srgbClr val="41719C"/>
          </a:solidFill>
          <a:headEnd type="none"/>
          <a:tailEnd type="none"/>
        </a:ln>
      </xdr:spPr>
      <xdr:txBody>
        <a:bodyPr vertOverflow="clip" wrap="square"/>
        <a:p>
          <a:pPr algn="l">
            <a:defRPr/>
          </a:pPr>
          <a:r>
            <a:rPr lang="en-US" cap="none" sz="900" b="0" i="0" u="none" baseline="0">
              <a:solidFill>
                <a:srgbClr val="FFFFFF"/>
              </a:solidFill>
              <a:latin typeface="ＭＳ Ｐゴシック"/>
              <a:ea typeface="ＭＳ Ｐゴシック"/>
              <a:cs typeface="ＭＳ Ｐゴシック"/>
            </a:rPr>
            <a:t>設定した</a:t>
          </a:r>
          <a:r>
            <a:rPr lang="en-US" cap="none" sz="900" b="0" i="0" u="none" baseline="0">
              <a:solidFill>
                <a:srgbClr val="FFFFFF"/>
              </a:solidFill>
            </a:rPr>
            <a:t>T/P</a:t>
          </a:r>
          <a:r>
            <a:rPr lang="en-US" cap="none" sz="900" b="0" i="0" u="none" baseline="0">
              <a:solidFill>
                <a:srgbClr val="FFFFFF"/>
              </a:solidFill>
              <a:latin typeface="ＭＳ Ｐゴシック"/>
              <a:ea typeface="ＭＳ Ｐゴシック"/>
              <a:cs typeface="ＭＳ Ｐゴシック"/>
            </a:rPr>
            <a:t>点で決済。</a:t>
          </a:r>
          <a:r>
            <a:rPr lang="en-US" cap="none" sz="900" b="0" i="0" u="none" baseline="0">
              <a:solidFill>
                <a:srgbClr val="FFFFFF"/>
              </a:solidFill>
            </a:rPr>
            <a:t>
</a:t>
          </a:r>
          <a:r>
            <a:rPr lang="en-US" cap="none" sz="900" b="0" i="0" u="none" baseline="0">
              <a:solidFill>
                <a:srgbClr val="FFFFFF"/>
              </a:solidFill>
              <a:latin typeface="ＭＳ Ｐゴシック"/>
              <a:ea typeface="ＭＳ Ｐゴシック"/>
              <a:cs typeface="ＭＳ Ｐゴシック"/>
            </a:rPr>
            <a:t>その後</a:t>
          </a:r>
          <a:r>
            <a:rPr lang="en-US" cap="none" sz="900" b="0" i="0" u="none" baseline="0">
              <a:solidFill>
                <a:srgbClr val="FFFFFF"/>
              </a:solidFill>
            </a:rPr>
            <a:t>61.8</a:t>
          </a:r>
          <a:r>
            <a:rPr lang="en-US" cap="none" sz="900" b="0" i="0" u="none" baseline="0">
              <a:solidFill>
                <a:srgbClr val="FFFFFF"/>
              </a:solidFill>
              <a:latin typeface="ＭＳ Ｐゴシック"/>
              <a:ea typeface="ＭＳ Ｐゴシック"/>
              <a:cs typeface="ＭＳ Ｐゴシック"/>
            </a:rPr>
            <a:t>％戻し付近まで伸びて反転下落。</a:t>
          </a:r>
        </a:p>
      </xdr:txBody>
    </xdr:sp>
    <xdr:clientData/>
  </xdr:twoCellAnchor>
  <xdr:twoCellAnchor editAs="oneCell">
    <xdr:from>
      <xdr:col>0</xdr:col>
      <xdr:colOff>47625</xdr:colOff>
      <xdr:row>44</xdr:row>
      <xdr:rowOff>66675</xdr:rowOff>
    </xdr:from>
    <xdr:to>
      <xdr:col>19</xdr:col>
      <xdr:colOff>381000</xdr:colOff>
      <xdr:row>86</xdr:row>
      <xdr:rowOff>123825</xdr:rowOff>
    </xdr:to>
    <xdr:pic>
      <xdr:nvPicPr>
        <xdr:cNvPr id="6" name="図 9"/>
        <xdr:cNvPicPr preferRelativeResize="1">
          <a:picLocks noChangeAspect="1"/>
        </xdr:cNvPicPr>
      </xdr:nvPicPr>
      <xdr:blipFill>
        <a:blip r:embed="rId2"/>
        <a:stretch>
          <a:fillRect/>
        </a:stretch>
      </xdr:blipFill>
      <xdr:spPr>
        <a:xfrm>
          <a:off x="47625" y="7610475"/>
          <a:ext cx="13363575" cy="7258050"/>
        </a:xfrm>
        <a:prstGeom prst="rect">
          <a:avLst/>
        </a:prstGeom>
        <a:noFill/>
        <a:ln w="9525" cmpd="sng">
          <a:noFill/>
        </a:ln>
      </xdr:spPr>
    </xdr:pic>
    <xdr:clientData/>
  </xdr:twoCellAnchor>
  <xdr:twoCellAnchor>
    <xdr:from>
      <xdr:col>11</xdr:col>
      <xdr:colOff>95250</xdr:colOff>
      <xdr:row>56</xdr:row>
      <xdr:rowOff>9525</xdr:rowOff>
    </xdr:from>
    <xdr:to>
      <xdr:col>13</xdr:col>
      <xdr:colOff>676275</xdr:colOff>
      <xdr:row>57</xdr:row>
      <xdr:rowOff>76200</xdr:rowOff>
    </xdr:to>
    <xdr:sp>
      <xdr:nvSpPr>
        <xdr:cNvPr id="7" name="線吹き出し 2 (枠付き) 11"/>
        <xdr:cNvSpPr>
          <a:spLocks/>
        </xdr:cNvSpPr>
      </xdr:nvSpPr>
      <xdr:spPr>
        <a:xfrm>
          <a:off x="7639050" y="9610725"/>
          <a:ext cx="1952625" cy="238125"/>
        </a:xfrm>
        <a:prstGeom prst="borderCallout2">
          <a:avLst>
            <a:gd name="adj1" fmla="val 35703"/>
            <a:gd name="adj2" fmla="val 256712"/>
            <a:gd name="adj3" fmla="val 42148"/>
            <a:gd name="adj4" fmla="val 100111"/>
            <a:gd name="adj5" fmla="val 38439"/>
            <a:gd name="adj6" fmla="val 54078"/>
          </a:avLst>
        </a:prstGeom>
        <a:solidFill>
          <a:srgbClr val="5B9BD5"/>
        </a:solidFill>
        <a:ln w="12700" cmpd="sng">
          <a:solidFill>
            <a:srgbClr val="41719C"/>
          </a:solidFill>
          <a:headEnd type="none"/>
          <a:tailEnd type="none"/>
        </a:ln>
      </xdr:spPr>
      <xdr:txBody>
        <a:bodyPr vertOverflow="clip" wrap="square"/>
        <a:p>
          <a:pPr algn="l">
            <a:defRPr/>
          </a:pPr>
          <a:r>
            <a:rPr lang="en-US" cap="none" sz="900" b="0" i="0" u="none" baseline="0">
              <a:solidFill>
                <a:srgbClr val="FFFFFF"/>
              </a:solidFill>
            </a:rPr>
            <a:t>No.13</a:t>
          </a:r>
          <a:r>
            <a:rPr lang="en-US" cap="none" sz="900" b="0" i="0" u="none" baseline="0">
              <a:solidFill>
                <a:srgbClr val="FFFFFF"/>
              </a:solidFill>
              <a:latin typeface="ＭＳ Ｐゴシック"/>
              <a:ea typeface="ＭＳ Ｐゴシック"/>
              <a:cs typeface="ＭＳ Ｐゴシック"/>
            </a:rPr>
            <a:t>と同様の考え方で</a:t>
          </a:r>
          <a:r>
            <a:rPr lang="en-US" cap="none" sz="900" b="0" i="0" u="none" baseline="0">
              <a:solidFill>
                <a:srgbClr val="FFFFFF"/>
              </a:solidFill>
            </a:rPr>
            <a:t>T/P</a:t>
          </a:r>
          <a:r>
            <a:rPr lang="en-US" cap="none" sz="900" b="0" i="0" u="none" baseline="0">
              <a:solidFill>
                <a:srgbClr val="FFFFFF"/>
              </a:solidFill>
              <a:latin typeface="ＭＳ Ｐゴシック"/>
              <a:ea typeface="ＭＳ Ｐゴシック"/>
              <a:cs typeface="ＭＳ Ｐゴシック"/>
            </a:rPr>
            <a:t>点を設定。</a:t>
          </a:r>
        </a:p>
      </xdr:txBody>
    </xdr:sp>
    <xdr:clientData/>
  </xdr:twoCellAnchor>
  <xdr:twoCellAnchor>
    <xdr:from>
      <xdr:col>14</xdr:col>
      <xdr:colOff>95250</xdr:colOff>
      <xdr:row>54</xdr:row>
      <xdr:rowOff>85725</xdr:rowOff>
    </xdr:from>
    <xdr:to>
      <xdr:col>16</xdr:col>
      <xdr:colOff>38100</xdr:colOff>
      <xdr:row>55</xdr:row>
      <xdr:rowOff>152400</xdr:rowOff>
    </xdr:to>
    <xdr:sp>
      <xdr:nvSpPr>
        <xdr:cNvPr id="8" name="線吹き出し 2 (枠付き) 12"/>
        <xdr:cNvSpPr>
          <a:spLocks/>
        </xdr:cNvSpPr>
      </xdr:nvSpPr>
      <xdr:spPr>
        <a:xfrm>
          <a:off x="9696450" y="9344025"/>
          <a:ext cx="1314450" cy="238125"/>
        </a:xfrm>
        <a:prstGeom prst="borderCallout2">
          <a:avLst>
            <a:gd name="adj1" fmla="val -60601"/>
            <a:gd name="adj2" fmla="val 380712"/>
            <a:gd name="adj3" fmla="val -56541"/>
            <a:gd name="adj4" fmla="val 192111"/>
            <a:gd name="adj5" fmla="val -39611"/>
            <a:gd name="adj6" fmla="val 58078"/>
          </a:avLst>
        </a:prstGeom>
        <a:solidFill>
          <a:srgbClr val="5B9BD5"/>
        </a:solidFill>
        <a:ln w="12700" cmpd="sng">
          <a:solidFill>
            <a:srgbClr val="41719C"/>
          </a:solidFill>
          <a:headEnd type="none"/>
          <a:tailEnd type="none"/>
        </a:ln>
      </xdr:spPr>
      <xdr:txBody>
        <a:bodyPr vertOverflow="clip" wrap="square"/>
        <a:p>
          <a:pPr algn="l">
            <a:defRPr/>
          </a:pPr>
          <a:r>
            <a:rPr lang="en-US" cap="none" sz="900" b="0" i="0" u="none" baseline="0">
              <a:solidFill>
                <a:srgbClr val="FFFFFF"/>
              </a:solidFill>
              <a:latin typeface="ＭＳ Ｐゴシック"/>
              <a:ea typeface="ＭＳ Ｐゴシック"/>
              <a:cs typeface="ＭＳ Ｐゴシック"/>
            </a:rPr>
            <a:t>設定した</a:t>
          </a:r>
          <a:r>
            <a:rPr lang="en-US" cap="none" sz="900" b="0" i="0" u="none" baseline="0">
              <a:solidFill>
                <a:srgbClr val="FFFFFF"/>
              </a:solidFill>
            </a:rPr>
            <a:t>T/P</a:t>
          </a:r>
          <a:r>
            <a:rPr lang="en-US" cap="none" sz="900" b="0" i="0" u="none" baseline="0">
              <a:solidFill>
                <a:srgbClr val="FFFFFF"/>
              </a:solidFill>
              <a:latin typeface="ＭＳ Ｐゴシック"/>
              <a:ea typeface="ＭＳ Ｐゴシック"/>
              <a:cs typeface="ＭＳ Ｐゴシック"/>
            </a:rPr>
            <a:t>点で決済。</a:t>
          </a:r>
        </a:p>
      </xdr:txBody>
    </xdr:sp>
    <xdr:clientData/>
  </xdr:twoCellAnchor>
  <xdr:twoCellAnchor editAs="oneCell">
    <xdr:from>
      <xdr:col>0</xdr:col>
      <xdr:colOff>66675</xdr:colOff>
      <xdr:row>89</xdr:row>
      <xdr:rowOff>76200</xdr:rowOff>
    </xdr:from>
    <xdr:to>
      <xdr:col>15</xdr:col>
      <xdr:colOff>581025</xdr:colOff>
      <xdr:row>132</xdr:row>
      <xdr:rowOff>9525</xdr:rowOff>
    </xdr:to>
    <xdr:pic>
      <xdr:nvPicPr>
        <xdr:cNvPr id="9" name="図 13"/>
        <xdr:cNvPicPr preferRelativeResize="1">
          <a:picLocks noChangeAspect="1"/>
        </xdr:cNvPicPr>
      </xdr:nvPicPr>
      <xdr:blipFill>
        <a:blip r:embed="rId3"/>
        <a:stretch>
          <a:fillRect/>
        </a:stretch>
      </xdr:blipFill>
      <xdr:spPr>
        <a:xfrm>
          <a:off x="66675" y="15335250"/>
          <a:ext cx="10801350" cy="7305675"/>
        </a:xfrm>
        <a:prstGeom prst="rect">
          <a:avLst/>
        </a:prstGeom>
        <a:noFill/>
        <a:ln w="9525" cmpd="sng">
          <a:noFill/>
        </a:ln>
      </xdr:spPr>
    </xdr:pic>
    <xdr:clientData/>
  </xdr:twoCellAnchor>
  <xdr:twoCellAnchor>
    <xdr:from>
      <xdr:col>12</xdr:col>
      <xdr:colOff>361950</xdr:colOff>
      <xdr:row>108</xdr:row>
      <xdr:rowOff>76200</xdr:rowOff>
    </xdr:from>
    <xdr:to>
      <xdr:col>13</xdr:col>
      <xdr:colOff>85725</xdr:colOff>
      <xdr:row>111</xdr:row>
      <xdr:rowOff>0</xdr:rowOff>
    </xdr:to>
    <xdr:sp>
      <xdr:nvSpPr>
        <xdr:cNvPr id="10" name="円/楕円 14"/>
        <xdr:cNvSpPr>
          <a:spLocks/>
        </xdr:cNvSpPr>
      </xdr:nvSpPr>
      <xdr:spPr>
        <a:xfrm>
          <a:off x="8591550" y="18592800"/>
          <a:ext cx="409575" cy="438150"/>
        </a:xfrm>
        <a:prstGeom prst="ellipse">
          <a:avLst/>
        </a:prstGeom>
        <a:solidFill>
          <a:srgbClr val="FFFF99">
            <a:alpha val="40000"/>
          </a:srgbClr>
        </a:solidFill>
        <a:ln w="19050" cmpd="sng">
          <a:solidFill>
            <a:srgbClr val="41719C"/>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428625</xdr:colOff>
      <xdr:row>107</xdr:row>
      <xdr:rowOff>114300</xdr:rowOff>
    </xdr:from>
    <xdr:to>
      <xdr:col>14</xdr:col>
      <xdr:colOff>152400</xdr:colOff>
      <xdr:row>110</xdr:row>
      <xdr:rowOff>38100</xdr:rowOff>
    </xdr:to>
    <xdr:sp>
      <xdr:nvSpPr>
        <xdr:cNvPr id="11" name="円/楕円 15"/>
        <xdr:cNvSpPr>
          <a:spLocks/>
        </xdr:cNvSpPr>
      </xdr:nvSpPr>
      <xdr:spPr>
        <a:xfrm>
          <a:off x="9344025" y="18459450"/>
          <a:ext cx="409575" cy="438150"/>
        </a:xfrm>
        <a:prstGeom prst="ellipse">
          <a:avLst/>
        </a:prstGeom>
        <a:solidFill>
          <a:srgbClr val="FFFF99">
            <a:alpha val="40000"/>
          </a:srgbClr>
        </a:solidFill>
        <a:ln w="19050" cmpd="sng">
          <a:solidFill>
            <a:srgbClr val="41719C"/>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228600</xdr:colOff>
      <xdr:row>107</xdr:row>
      <xdr:rowOff>66675</xdr:rowOff>
    </xdr:from>
    <xdr:ext cx="323850" cy="276225"/>
    <xdr:sp>
      <xdr:nvSpPr>
        <xdr:cNvPr id="12" name="テキスト ボックス 16"/>
        <xdr:cNvSpPr txBox="1">
          <a:spLocks noChangeArrowheads="1"/>
        </xdr:cNvSpPr>
      </xdr:nvSpPr>
      <xdr:spPr>
        <a:xfrm>
          <a:off x="8458200" y="18411825"/>
          <a:ext cx="323850" cy="276225"/>
        </a:xfrm>
        <a:prstGeom prst="rect">
          <a:avLst/>
        </a:prstGeom>
        <a:noFill/>
        <a:ln w="9525" cmpd="sng">
          <a:noFill/>
        </a:ln>
      </xdr:spPr>
      <xdr:txBody>
        <a:bodyPr vertOverflow="clip" wrap="square">
          <a:spAutoFit/>
        </a:bodyPr>
        <a:p>
          <a:pPr algn="l">
            <a:defRPr/>
          </a:pPr>
          <a:r>
            <a:rPr lang="en-US" cap="none" sz="1100" b="1" i="0" u="none" baseline="0">
              <a:solidFill>
                <a:srgbClr val="000000"/>
              </a:solidFill>
              <a:latin typeface="ＭＳ Ｐゴシック"/>
              <a:ea typeface="ＭＳ Ｐゴシック"/>
              <a:cs typeface="ＭＳ Ｐゴシック"/>
            </a:rPr>
            <a:t>①</a:t>
          </a:r>
        </a:p>
      </xdr:txBody>
    </xdr:sp>
    <xdr:clientData/>
  </xdr:oneCellAnchor>
  <xdr:oneCellAnchor>
    <xdr:from>
      <xdr:col>13</xdr:col>
      <xdr:colOff>190500</xdr:colOff>
      <xdr:row>107</xdr:row>
      <xdr:rowOff>104775</xdr:rowOff>
    </xdr:from>
    <xdr:ext cx="323850" cy="276225"/>
    <xdr:sp>
      <xdr:nvSpPr>
        <xdr:cNvPr id="13" name="テキスト ボックス 17"/>
        <xdr:cNvSpPr txBox="1">
          <a:spLocks noChangeArrowheads="1"/>
        </xdr:cNvSpPr>
      </xdr:nvSpPr>
      <xdr:spPr>
        <a:xfrm>
          <a:off x="9105900" y="18449925"/>
          <a:ext cx="323850" cy="276225"/>
        </a:xfrm>
        <a:prstGeom prst="rect">
          <a:avLst/>
        </a:prstGeom>
        <a:noFill/>
        <a:ln w="9525" cmpd="sng">
          <a:noFill/>
        </a:ln>
      </xdr:spPr>
      <xdr:txBody>
        <a:bodyPr vertOverflow="clip" wrap="square">
          <a:spAutoFit/>
        </a:bodyPr>
        <a:p>
          <a:pPr algn="l">
            <a:defRPr/>
          </a:pPr>
          <a:r>
            <a:rPr lang="en-US" cap="none" sz="1100" b="1" i="0" u="none" baseline="0">
              <a:solidFill>
                <a:srgbClr val="000000"/>
              </a:solidFill>
              <a:latin typeface="ＭＳ Ｐゴシック"/>
              <a:ea typeface="ＭＳ Ｐゴシック"/>
              <a:cs typeface="ＭＳ Ｐゴシック"/>
            </a:rPr>
            <a:t>②</a:t>
          </a:r>
        </a:p>
      </xdr:txBody>
    </xdr:sp>
    <xdr:clientData/>
  </xdr:oneCellAnchor>
  <xdr:twoCellAnchor>
    <xdr:from>
      <xdr:col>15</xdr:col>
      <xdr:colOff>676275</xdr:colOff>
      <xdr:row>100</xdr:row>
      <xdr:rowOff>38100</xdr:rowOff>
    </xdr:from>
    <xdr:to>
      <xdr:col>21</xdr:col>
      <xdr:colOff>514350</xdr:colOff>
      <xdr:row>107</xdr:row>
      <xdr:rowOff>19050</xdr:rowOff>
    </xdr:to>
    <xdr:sp>
      <xdr:nvSpPr>
        <xdr:cNvPr id="14" name="線吹き出し 2 (枠付き) 18"/>
        <xdr:cNvSpPr>
          <a:spLocks/>
        </xdr:cNvSpPr>
      </xdr:nvSpPr>
      <xdr:spPr>
        <a:xfrm>
          <a:off x="10963275" y="17183100"/>
          <a:ext cx="3952875" cy="1181100"/>
        </a:xfrm>
        <a:prstGeom prst="borderCallout2">
          <a:avLst>
            <a:gd name="adj1" fmla="val -87347"/>
            <a:gd name="adj2" fmla="val 79101"/>
            <a:gd name="adj3" fmla="val -79912"/>
            <a:gd name="adj4" fmla="val -1439"/>
            <a:gd name="adj5" fmla="val -50694"/>
            <a:gd name="adj6" fmla="val -29013"/>
          </a:avLst>
        </a:prstGeom>
        <a:solidFill>
          <a:srgbClr val="5B9BD5"/>
        </a:solidFill>
        <a:ln w="12700" cmpd="sng">
          <a:solidFill>
            <a:srgbClr val="41719C"/>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①の部分を反転の初期ゾーンと考えてここでエントリーしたが、その後すぐに大きく反転。</a:t>
          </a:r>
          <a:r>
            <a:rPr lang="en-US" cap="none" sz="1100" b="0" i="0" u="none" baseline="0">
              <a:solidFill>
                <a:srgbClr val="FFFFFF"/>
              </a:solidFill>
            </a:rPr>
            <a:t>
</a:t>
          </a:r>
          <a:r>
            <a:rPr lang="en-US" cap="none" sz="1100" b="0" i="0" u="none" baseline="0">
              <a:solidFill>
                <a:srgbClr val="FFFFFF"/>
              </a:solidFill>
            </a:rPr>
            <a:t>⇒</a:t>
          </a:r>
          <a:r>
            <a:rPr lang="en-US" cap="none" sz="1100" b="0" i="0" u="none" baseline="0">
              <a:solidFill>
                <a:srgbClr val="FFFFFF"/>
              </a:solidFill>
              <a:latin typeface="ＭＳ Ｐゴシック"/>
              <a:ea typeface="ＭＳ Ｐゴシック"/>
              <a:cs typeface="ＭＳ Ｐゴシック"/>
            </a:rPr>
            <a:t>①ではなく②を「初期ゾーン」と考えて、反転後に戻って来て②を越えたところでエントリーする、というのが正しかった？</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a:t>
          </a:r>
          <a:r>
            <a:rPr lang="en-US" cap="none" sz="1100" b="0" i="0" u="none" baseline="0">
              <a:solidFill>
                <a:srgbClr val="FFFFFF"/>
              </a:solidFill>
              <a:latin typeface="ＭＳ Ｐゴシック"/>
              <a:ea typeface="ＭＳ Ｐゴシック"/>
              <a:cs typeface="ＭＳ Ｐゴシック"/>
            </a:rPr>
            <a:t>本注文（</a:t>
          </a:r>
          <a:r>
            <a:rPr lang="en-US" cap="none" sz="1100" b="0" i="0" u="none" baseline="0">
              <a:solidFill>
                <a:srgbClr val="FFFFFF"/>
              </a:solidFill>
            </a:rPr>
            <a:t>IFD-OCO</a:t>
          </a:r>
          <a:r>
            <a:rPr lang="en-US" cap="none" sz="1100" b="0" i="0" u="none" baseline="0">
              <a:solidFill>
                <a:srgbClr val="FFFFFF"/>
              </a:solidFill>
              <a:latin typeface="ＭＳ Ｐゴシック"/>
              <a:ea typeface="ＭＳ Ｐゴシック"/>
              <a:cs typeface="ＭＳ Ｐゴシック"/>
            </a:rPr>
            <a:t>注文）を入れた</a:t>
          </a:r>
          <a:r>
            <a:rPr lang="en-US" cap="none" sz="1100" b="0" i="0" u="none" baseline="0">
              <a:solidFill>
                <a:srgbClr val="FFFFFF"/>
              </a:solidFill>
            </a:rPr>
            <a:t>1/11</a:t>
          </a:r>
          <a:r>
            <a:rPr lang="en-US" cap="none" sz="1100" b="0" i="0" u="none" baseline="0">
              <a:solidFill>
                <a:srgbClr val="FFFFFF"/>
              </a:solidFill>
              <a:latin typeface="ＭＳ Ｐゴシック"/>
              <a:ea typeface="ＭＳ Ｐゴシック"/>
              <a:cs typeface="ＭＳ Ｐゴシック"/>
            </a:rPr>
            <a:t>時点で、原油価格がさらに下がって</a:t>
          </a:r>
          <a:r>
            <a:rPr lang="en-US" cap="none" sz="1100" b="0" i="0" u="none" baseline="0">
              <a:solidFill>
                <a:srgbClr val="FFFFFF"/>
              </a:solidFill>
            </a:rPr>
            <a:t>30</a:t>
          </a:r>
          <a:r>
            <a:rPr lang="en-US" cap="none" sz="1100" b="0" i="0" u="none" baseline="0">
              <a:solidFill>
                <a:srgbClr val="FFFFFF"/>
              </a:solidFill>
              <a:latin typeface="ＭＳ Ｐゴシック"/>
              <a:ea typeface="ＭＳ Ｐゴシック"/>
              <a:cs typeface="ＭＳ Ｐゴシック"/>
            </a:rPr>
            <a:t>ドル割れするかもというニュースもあり、すぐに</a:t>
          </a:r>
          <a:r>
            <a:rPr lang="en-US" cap="none" sz="1100" b="0" i="0" u="none" baseline="0">
              <a:solidFill>
                <a:srgbClr val="FFFFFF"/>
              </a:solidFill>
            </a:rPr>
            <a:t>AUD/JPY</a:t>
          </a:r>
          <a:r>
            <a:rPr lang="en-US" cap="none" sz="1100" b="0" i="0" u="none" baseline="0">
              <a:solidFill>
                <a:srgbClr val="FFFFFF"/>
              </a:solidFill>
              <a:latin typeface="ＭＳ Ｐゴシック"/>
              <a:ea typeface="ＭＳ Ｐゴシック"/>
              <a:cs typeface="ＭＳ Ｐゴシック"/>
            </a:rPr>
            <a:t>が上昇に転じるというのは期待しにくい状況ではあった。</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2</xdr:row>
      <xdr:rowOff>47625</xdr:rowOff>
    </xdr:from>
    <xdr:to>
      <xdr:col>16</xdr:col>
      <xdr:colOff>66675</xdr:colOff>
      <xdr:row>41</xdr:row>
      <xdr:rowOff>104775</xdr:rowOff>
    </xdr:to>
    <xdr:pic>
      <xdr:nvPicPr>
        <xdr:cNvPr id="1" name="図 1"/>
        <xdr:cNvPicPr preferRelativeResize="1">
          <a:picLocks noChangeAspect="1"/>
        </xdr:cNvPicPr>
      </xdr:nvPicPr>
      <xdr:blipFill>
        <a:blip r:embed="rId1"/>
        <a:stretch>
          <a:fillRect/>
        </a:stretch>
      </xdr:blipFill>
      <xdr:spPr>
        <a:xfrm>
          <a:off x="66675" y="400050"/>
          <a:ext cx="10972800" cy="6743700"/>
        </a:xfrm>
        <a:prstGeom prst="rect">
          <a:avLst/>
        </a:prstGeom>
        <a:noFill/>
        <a:ln w="9525" cmpd="sng">
          <a:noFill/>
        </a:ln>
      </xdr:spPr>
    </xdr:pic>
    <xdr:clientData/>
  </xdr:twoCellAnchor>
  <xdr:twoCellAnchor>
    <xdr:from>
      <xdr:col>12</xdr:col>
      <xdr:colOff>180975</xdr:colOff>
      <xdr:row>18</xdr:row>
      <xdr:rowOff>47625</xdr:rowOff>
    </xdr:from>
    <xdr:to>
      <xdr:col>13</xdr:col>
      <xdr:colOff>485775</xdr:colOff>
      <xdr:row>18</xdr:row>
      <xdr:rowOff>47625</xdr:rowOff>
    </xdr:to>
    <xdr:sp>
      <xdr:nvSpPr>
        <xdr:cNvPr id="2" name="直線コネクタ 2"/>
        <xdr:cNvSpPr>
          <a:spLocks/>
        </xdr:cNvSpPr>
      </xdr:nvSpPr>
      <xdr:spPr>
        <a:xfrm>
          <a:off x="8410575" y="3143250"/>
          <a:ext cx="990600" cy="0"/>
        </a:xfrm>
        <a:prstGeom prst="line">
          <a:avLst/>
        </a:prstGeom>
        <a:noFill/>
        <a:ln w="19050" cmpd="sng">
          <a:solidFill>
            <a:srgbClr val="5B9BD5"/>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16</xdr:col>
      <xdr:colOff>676275</xdr:colOff>
      <xdr:row>2</xdr:row>
      <xdr:rowOff>19050</xdr:rowOff>
    </xdr:from>
    <xdr:to>
      <xdr:col>33</xdr:col>
      <xdr:colOff>9525</xdr:colOff>
      <xdr:row>41</xdr:row>
      <xdr:rowOff>95250</xdr:rowOff>
    </xdr:to>
    <xdr:pic>
      <xdr:nvPicPr>
        <xdr:cNvPr id="3" name="図 3"/>
        <xdr:cNvPicPr preferRelativeResize="1">
          <a:picLocks noChangeAspect="1"/>
        </xdr:cNvPicPr>
      </xdr:nvPicPr>
      <xdr:blipFill>
        <a:blip r:embed="rId2"/>
        <a:stretch>
          <a:fillRect/>
        </a:stretch>
      </xdr:blipFill>
      <xdr:spPr>
        <a:xfrm>
          <a:off x="11649075" y="371475"/>
          <a:ext cx="10991850" cy="6762750"/>
        </a:xfrm>
        <a:prstGeom prst="rect">
          <a:avLst/>
        </a:prstGeom>
        <a:noFill/>
        <a:ln w="9525" cmpd="sng">
          <a:noFill/>
        </a:ln>
      </xdr:spPr>
    </xdr:pic>
    <xdr:clientData/>
  </xdr:twoCellAnchor>
  <xdr:twoCellAnchor>
    <xdr:from>
      <xdr:col>12</xdr:col>
      <xdr:colOff>95250</xdr:colOff>
      <xdr:row>18</xdr:row>
      <xdr:rowOff>0</xdr:rowOff>
    </xdr:from>
    <xdr:to>
      <xdr:col>12</xdr:col>
      <xdr:colOff>323850</xdr:colOff>
      <xdr:row>19</xdr:row>
      <xdr:rowOff>28575</xdr:rowOff>
    </xdr:to>
    <xdr:sp>
      <xdr:nvSpPr>
        <xdr:cNvPr id="4" name="円/楕円 5"/>
        <xdr:cNvSpPr>
          <a:spLocks/>
        </xdr:cNvSpPr>
      </xdr:nvSpPr>
      <xdr:spPr>
        <a:xfrm>
          <a:off x="8324850" y="3095625"/>
          <a:ext cx="228600" cy="200025"/>
        </a:xfrm>
        <a:prstGeom prst="ellipse">
          <a:avLst/>
        </a:prstGeom>
        <a:solidFill>
          <a:srgbClr val="FFFF99">
            <a:alpha val="40000"/>
          </a:srgbClr>
        </a:solidFill>
        <a:ln w="19050" cmpd="sng">
          <a:solidFill>
            <a:srgbClr val="41719C"/>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523875</xdr:colOff>
      <xdr:row>17</xdr:row>
      <xdr:rowOff>152400</xdr:rowOff>
    </xdr:from>
    <xdr:ext cx="323850" cy="276225"/>
    <xdr:sp>
      <xdr:nvSpPr>
        <xdr:cNvPr id="5" name="テキスト ボックス 6"/>
        <xdr:cNvSpPr txBox="1">
          <a:spLocks noChangeArrowheads="1"/>
        </xdr:cNvSpPr>
      </xdr:nvSpPr>
      <xdr:spPr>
        <a:xfrm>
          <a:off x="8067675" y="3076575"/>
          <a:ext cx="323850" cy="276225"/>
        </a:xfrm>
        <a:prstGeom prst="rect">
          <a:avLst/>
        </a:prstGeom>
        <a:noFill/>
        <a:ln w="9525" cmpd="sng">
          <a:noFill/>
        </a:ln>
      </xdr:spPr>
      <xdr:txBody>
        <a:bodyPr vertOverflow="clip" wrap="square">
          <a:spAutoFit/>
        </a:bodyPr>
        <a:p>
          <a:pPr algn="l">
            <a:defRPr/>
          </a:pPr>
          <a:r>
            <a:rPr lang="en-US" cap="none" sz="1100" b="1" i="0" u="none" baseline="0">
              <a:solidFill>
                <a:srgbClr val="000000"/>
              </a:solidFill>
              <a:latin typeface="ＭＳ Ｐゴシック"/>
              <a:ea typeface="ＭＳ Ｐゴシック"/>
              <a:cs typeface="ＭＳ Ｐゴシック"/>
            </a:rPr>
            <a:t>①</a:t>
          </a:r>
        </a:p>
      </xdr:txBody>
    </xdr:sp>
    <xdr:clientData/>
  </xdr:oneCellAnchor>
  <xdr:twoCellAnchor>
    <xdr:from>
      <xdr:col>12</xdr:col>
      <xdr:colOff>85725</xdr:colOff>
      <xdr:row>11</xdr:row>
      <xdr:rowOff>104775</xdr:rowOff>
    </xdr:from>
    <xdr:to>
      <xdr:col>14</xdr:col>
      <xdr:colOff>542925</xdr:colOff>
      <xdr:row>13</xdr:row>
      <xdr:rowOff>133350</xdr:rowOff>
    </xdr:to>
    <xdr:sp>
      <xdr:nvSpPr>
        <xdr:cNvPr id="6" name="線吹き出し 2 (枠付き) 7"/>
        <xdr:cNvSpPr>
          <a:spLocks/>
        </xdr:cNvSpPr>
      </xdr:nvSpPr>
      <xdr:spPr>
        <a:xfrm>
          <a:off x="8315325" y="2000250"/>
          <a:ext cx="1828800" cy="371475"/>
        </a:xfrm>
        <a:prstGeom prst="borderCallout2">
          <a:avLst>
            <a:gd name="adj1" fmla="val -703"/>
            <a:gd name="adj2" fmla="val 242254"/>
            <a:gd name="adj3" fmla="val 37208"/>
            <a:gd name="adj4" fmla="val 153648"/>
            <a:gd name="adj5" fmla="val 37990"/>
            <a:gd name="adj6" fmla="val 55518"/>
          </a:avLst>
        </a:prstGeom>
        <a:solidFill>
          <a:srgbClr val="5B9BD5"/>
        </a:solidFill>
        <a:ln w="12700" cmpd="sng">
          <a:solidFill>
            <a:srgbClr val="41719C"/>
          </a:solidFill>
          <a:headEnd type="none"/>
          <a:tailEnd type="none"/>
        </a:ln>
      </xdr:spPr>
      <xdr:txBody>
        <a:bodyPr vertOverflow="clip" wrap="square"/>
        <a:p>
          <a:pPr algn="l">
            <a:defRPr/>
          </a:pPr>
          <a:r>
            <a:rPr lang="en-US" cap="none" sz="900" b="0" i="0" u="none" baseline="0">
              <a:solidFill>
                <a:srgbClr val="FFFFFF"/>
              </a:solidFill>
              <a:latin typeface="ＭＳ Ｐゴシック"/>
              <a:ea typeface="ＭＳ Ｐゴシック"/>
              <a:cs typeface="ＭＳ Ｐゴシック"/>
            </a:rPr>
            <a:t>①の部分を反転の初期ゾーンと考えてここで買いエントリー。</a:t>
          </a:r>
        </a:p>
      </xdr:txBody>
    </xdr:sp>
    <xdr:clientData/>
  </xdr:twoCellAnchor>
  <xdr:twoCellAnchor>
    <xdr:from>
      <xdr:col>11</xdr:col>
      <xdr:colOff>9525</xdr:colOff>
      <xdr:row>25</xdr:row>
      <xdr:rowOff>76200</xdr:rowOff>
    </xdr:from>
    <xdr:to>
      <xdr:col>13</xdr:col>
      <xdr:colOff>466725</xdr:colOff>
      <xdr:row>28</xdr:row>
      <xdr:rowOff>76200</xdr:rowOff>
    </xdr:to>
    <xdr:sp>
      <xdr:nvSpPr>
        <xdr:cNvPr id="7" name="線吹き出し 2 (枠付き) 8"/>
        <xdr:cNvSpPr>
          <a:spLocks/>
        </xdr:cNvSpPr>
      </xdr:nvSpPr>
      <xdr:spPr>
        <a:xfrm>
          <a:off x="7553325" y="4371975"/>
          <a:ext cx="1828800" cy="514350"/>
        </a:xfrm>
        <a:prstGeom prst="borderCallout2">
          <a:avLst>
            <a:gd name="adj1" fmla="val 94087"/>
            <a:gd name="adj2" fmla="val -98486"/>
            <a:gd name="adj3" fmla="val 76791"/>
            <a:gd name="adj4" fmla="val -27833"/>
            <a:gd name="adj5" fmla="val 52055"/>
            <a:gd name="adj6" fmla="val -31518"/>
          </a:avLst>
        </a:prstGeom>
        <a:solidFill>
          <a:srgbClr val="5B9BD5"/>
        </a:solidFill>
        <a:ln w="12700" cmpd="sng">
          <a:solidFill>
            <a:srgbClr val="41719C"/>
          </a:solidFill>
          <a:headEnd type="none"/>
          <a:tailEnd type="none"/>
        </a:ln>
      </xdr:spPr>
      <xdr:txBody>
        <a:bodyPr vertOverflow="clip" wrap="square"/>
        <a:p>
          <a:pPr algn="l">
            <a:defRPr/>
          </a:pPr>
          <a:r>
            <a:rPr lang="en-US" cap="none" sz="900" b="0" i="0" u="none" baseline="0">
              <a:solidFill>
                <a:srgbClr val="FFFFFF"/>
              </a:solidFill>
              <a:latin typeface="ＭＳ Ｐゴシック"/>
              <a:ea typeface="ＭＳ Ｐゴシック"/>
              <a:cs typeface="ＭＳ Ｐゴシック"/>
            </a:rPr>
            <a:t>エントリー直後に再び下落トレンドに転じ、そのまま戻ることなく損切。（主に原油安の影響？）</a:t>
          </a:r>
        </a:p>
      </xdr:txBody>
    </xdr:sp>
    <xdr:clientData/>
  </xdr:twoCellAnchor>
  <xdr:twoCellAnchor>
    <xdr:from>
      <xdr:col>24</xdr:col>
      <xdr:colOff>219075</xdr:colOff>
      <xdr:row>10</xdr:row>
      <xdr:rowOff>47625</xdr:rowOff>
    </xdr:from>
    <xdr:to>
      <xdr:col>26</xdr:col>
      <xdr:colOff>333375</xdr:colOff>
      <xdr:row>10</xdr:row>
      <xdr:rowOff>57150</xdr:rowOff>
    </xdr:to>
    <xdr:sp>
      <xdr:nvSpPr>
        <xdr:cNvPr id="8" name="直線コネクタ 9"/>
        <xdr:cNvSpPr>
          <a:spLocks/>
        </xdr:cNvSpPr>
      </xdr:nvSpPr>
      <xdr:spPr>
        <a:xfrm>
          <a:off x="16678275" y="1771650"/>
          <a:ext cx="1485900" cy="9525"/>
        </a:xfrm>
        <a:prstGeom prst="line">
          <a:avLst/>
        </a:prstGeom>
        <a:noFill/>
        <a:ln w="19050" cmpd="sng">
          <a:solidFill>
            <a:srgbClr val="5B9BD5"/>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161925</xdr:colOff>
      <xdr:row>19</xdr:row>
      <xdr:rowOff>133350</xdr:rowOff>
    </xdr:from>
    <xdr:to>
      <xdr:col>28</xdr:col>
      <xdr:colOff>295275</xdr:colOff>
      <xdr:row>24</xdr:row>
      <xdr:rowOff>123825</xdr:rowOff>
    </xdr:to>
    <xdr:sp>
      <xdr:nvSpPr>
        <xdr:cNvPr id="9" name="線吹き出し 2 (枠付き) 11"/>
        <xdr:cNvSpPr>
          <a:spLocks/>
        </xdr:cNvSpPr>
      </xdr:nvSpPr>
      <xdr:spPr>
        <a:xfrm>
          <a:off x="17306925" y="3400425"/>
          <a:ext cx="2190750" cy="847725"/>
        </a:xfrm>
        <a:prstGeom prst="borderCallout2">
          <a:avLst>
            <a:gd name="adj1" fmla="val -24171"/>
            <a:gd name="adj2" fmla="val -237879"/>
            <a:gd name="adj3" fmla="val -49726"/>
            <a:gd name="adj4" fmla="val -113018"/>
            <a:gd name="adj5" fmla="val -46203"/>
            <a:gd name="adj6" fmla="val -55115"/>
          </a:avLst>
        </a:prstGeom>
        <a:solidFill>
          <a:srgbClr val="5B9BD5"/>
        </a:solidFill>
        <a:ln w="12700" cmpd="sng">
          <a:solidFill>
            <a:srgbClr val="41719C"/>
          </a:solidFill>
          <a:headEnd type="none"/>
          <a:tailEnd type="none"/>
        </a:ln>
      </xdr:spPr>
      <xdr:txBody>
        <a:bodyPr vertOverflow="clip" wrap="square"/>
        <a:p>
          <a:pPr algn="l">
            <a:defRPr/>
          </a:pPr>
          <a:r>
            <a:rPr lang="en-US" cap="none" sz="1000" b="0" i="0" u="none" baseline="0">
              <a:solidFill>
                <a:srgbClr val="FFFFFF"/>
              </a:solidFill>
              <a:latin typeface="ＭＳ Ｐゴシック"/>
              <a:ea typeface="ＭＳ Ｐゴシック"/>
              <a:cs typeface="ＭＳ Ｐゴシック"/>
            </a:rPr>
            <a:t>ここを下抜けた時点で、</a:t>
          </a:r>
          <a:r>
            <a:rPr lang="en-US" cap="none" sz="1000" b="0" i="0" u="none" baseline="0">
              <a:solidFill>
                <a:srgbClr val="FFFFFF"/>
              </a:solidFill>
            </a:rPr>
            <a:t>1</a:t>
          </a:r>
          <a:r>
            <a:rPr lang="en-US" cap="none" sz="1000" b="0" i="0" u="none" baseline="0">
              <a:solidFill>
                <a:srgbClr val="FFFFFF"/>
              </a:solidFill>
              <a:latin typeface="ＭＳ Ｐゴシック"/>
              <a:ea typeface="ＭＳ Ｐゴシック"/>
              <a:cs typeface="ＭＳ Ｐゴシック"/>
            </a:rPr>
            <a:t>時間足では上昇ダウが崩れてダブルトップのチャートパターンが完成。</a:t>
          </a:r>
          <a:r>
            <a:rPr lang="en-US" cap="none" sz="1000" b="0" i="0" u="none" baseline="0">
              <a:solidFill>
                <a:srgbClr val="FFFFFF"/>
              </a:solidFill>
            </a:rPr>
            <a:t>
</a:t>
          </a:r>
          <a:r>
            <a:rPr lang="en-US" cap="none" sz="1000" b="1" i="0" u="none" baseline="0">
              <a:solidFill>
                <a:srgbClr val="FFFF00"/>
              </a:solidFill>
              <a:latin typeface="ＭＳ Ｐゴシック"/>
              <a:ea typeface="ＭＳ Ｐゴシック"/>
              <a:cs typeface="ＭＳ Ｐゴシック"/>
            </a:rPr>
            <a:t>ルール通りではここで損切しなければならなかった。（今回は敢えて放置してみた。）</a:t>
          </a:r>
        </a:p>
      </xdr:txBody>
    </xdr:sp>
    <xdr:clientData/>
  </xdr:twoCellAnchor>
  <xdr:twoCellAnchor>
    <xdr:from>
      <xdr:col>20</xdr:col>
      <xdr:colOff>323850</xdr:colOff>
      <xdr:row>8</xdr:row>
      <xdr:rowOff>76200</xdr:rowOff>
    </xdr:from>
    <xdr:to>
      <xdr:col>24</xdr:col>
      <xdr:colOff>523875</xdr:colOff>
      <xdr:row>8</xdr:row>
      <xdr:rowOff>76200</xdr:rowOff>
    </xdr:to>
    <xdr:sp>
      <xdr:nvSpPr>
        <xdr:cNvPr id="10" name="直線コネクタ 12"/>
        <xdr:cNvSpPr>
          <a:spLocks/>
        </xdr:cNvSpPr>
      </xdr:nvSpPr>
      <xdr:spPr>
        <a:xfrm>
          <a:off x="14039850" y="1457325"/>
          <a:ext cx="2943225" cy="0"/>
        </a:xfrm>
        <a:prstGeom prst="line">
          <a:avLst/>
        </a:prstGeom>
        <a:noFill/>
        <a:ln w="19050" cmpd="sng">
          <a:solidFill>
            <a:srgbClr val="5B9BD5"/>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514350</xdr:colOff>
      <xdr:row>7</xdr:row>
      <xdr:rowOff>28575</xdr:rowOff>
    </xdr:from>
    <xdr:to>
      <xdr:col>24</xdr:col>
      <xdr:colOff>200025</xdr:colOff>
      <xdr:row>14</xdr:row>
      <xdr:rowOff>76200</xdr:rowOff>
    </xdr:to>
    <xdr:sp>
      <xdr:nvSpPr>
        <xdr:cNvPr id="11" name="直線コネクタ 15"/>
        <xdr:cNvSpPr>
          <a:spLocks/>
        </xdr:cNvSpPr>
      </xdr:nvSpPr>
      <xdr:spPr>
        <a:xfrm>
          <a:off x="13544550" y="1238250"/>
          <a:ext cx="3114675" cy="1247775"/>
        </a:xfrm>
        <a:prstGeom prst="line">
          <a:avLst/>
        </a:prstGeom>
        <a:noFill/>
        <a:ln w="19050" cmpd="sng">
          <a:solidFill>
            <a:srgbClr val="5B9BD5"/>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13</xdr:row>
      <xdr:rowOff>123825</xdr:rowOff>
    </xdr:from>
    <xdr:to>
      <xdr:col>24</xdr:col>
      <xdr:colOff>123825</xdr:colOff>
      <xdr:row>18</xdr:row>
      <xdr:rowOff>76200</xdr:rowOff>
    </xdr:to>
    <xdr:sp>
      <xdr:nvSpPr>
        <xdr:cNvPr id="12" name="直線コネクタ 20"/>
        <xdr:cNvSpPr>
          <a:spLocks/>
        </xdr:cNvSpPr>
      </xdr:nvSpPr>
      <xdr:spPr>
        <a:xfrm>
          <a:off x="13163550" y="2362200"/>
          <a:ext cx="3419475" cy="809625"/>
        </a:xfrm>
        <a:prstGeom prst="line">
          <a:avLst/>
        </a:prstGeom>
        <a:noFill/>
        <a:ln w="19050" cmpd="sng">
          <a:solidFill>
            <a:srgbClr val="5B9BD5"/>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619125</xdr:colOff>
      <xdr:row>18</xdr:row>
      <xdr:rowOff>95250</xdr:rowOff>
    </xdr:from>
    <xdr:to>
      <xdr:col>23</xdr:col>
      <xdr:colOff>66675</xdr:colOff>
      <xdr:row>24</xdr:row>
      <xdr:rowOff>57150</xdr:rowOff>
    </xdr:to>
    <xdr:sp>
      <xdr:nvSpPr>
        <xdr:cNvPr id="13" name="線吹き出し 2 (枠付き) 24"/>
        <xdr:cNvSpPr>
          <a:spLocks/>
        </xdr:cNvSpPr>
      </xdr:nvSpPr>
      <xdr:spPr>
        <a:xfrm>
          <a:off x="13649325" y="3190875"/>
          <a:ext cx="2190750" cy="990600"/>
        </a:xfrm>
        <a:prstGeom prst="borderCallout2">
          <a:avLst>
            <a:gd name="adj1" fmla="val 48870"/>
            <a:gd name="adj2" fmla="val -161819"/>
            <a:gd name="adj3" fmla="val 55921"/>
            <a:gd name="adj4" fmla="val -87175"/>
            <a:gd name="adj5" fmla="val 39013"/>
            <a:gd name="adj6" fmla="val -53990"/>
          </a:avLst>
        </a:prstGeom>
        <a:solidFill>
          <a:srgbClr val="5B9BD5"/>
        </a:solidFill>
        <a:ln w="12700" cmpd="sng">
          <a:solidFill>
            <a:srgbClr val="41719C"/>
          </a:solidFill>
          <a:headEnd type="none"/>
          <a:tailEnd type="none"/>
        </a:ln>
      </xdr:spPr>
      <xdr:txBody>
        <a:bodyPr vertOverflow="clip" wrap="square"/>
        <a:p>
          <a:pPr algn="l">
            <a:defRPr/>
          </a:pPr>
          <a:r>
            <a:rPr lang="en-US" cap="none" sz="1000" b="0" i="0" u="none" baseline="0">
              <a:solidFill>
                <a:srgbClr val="FFFFFF"/>
              </a:solidFill>
              <a:latin typeface="ＭＳ Ｐゴシック"/>
              <a:ea typeface="ＭＳ Ｐゴシック"/>
              <a:cs typeface="ＭＳ Ｐゴシック"/>
            </a:rPr>
            <a:t>フラッグ？　ペナント？　（どちらにせよトレンド継続のチャートパターン）が成立し、この時点では上昇トレンドの開始のサインであった。</a:t>
          </a:r>
          <a:r>
            <a:rPr lang="en-US" cap="none" sz="1000" b="0" i="0" u="none" baseline="0">
              <a:solidFill>
                <a:srgbClr val="FFFFFF"/>
              </a:solidFill>
            </a:rPr>
            <a:t>
</a:t>
          </a:r>
          <a:r>
            <a:rPr lang="en-US" cap="none" sz="1000" b="1" i="0" u="none" baseline="0">
              <a:solidFill>
                <a:srgbClr val="FFFF00"/>
              </a:solidFill>
            </a:rPr>
            <a:t>⇒</a:t>
          </a:r>
          <a:r>
            <a:rPr lang="en-US" cap="none" sz="1000" b="1" i="0" u="none" baseline="0">
              <a:solidFill>
                <a:srgbClr val="FFFF00"/>
              </a:solidFill>
              <a:latin typeface="ＭＳ Ｐゴシック"/>
              <a:ea typeface="ＭＳ Ｐゴシック"/>
              <a:cs typeface="ＭＳ Ｐゴシック"/>
            </a:rPr>
            <a:t>エントリーしたのは、べつに間違いではなかった。その後の損切のタイミングが問題だった（遅すぎた）。</a:t>
          </a:r>
        </a:p>
      </xdr:txBody>
    </xdr:sp>
    <xdr:clientData/>
  </xdr:twoCellAnchor>
  <xdr:twoCellAnchor>
    <xdr:from>
      <xdr:col>28</xdr:col>
      <xdr:colOff>209550</xdr:colOff>
      <xdr:row>11</xdr:row>
      <xdr:rowOff>152400</xdr:rowOff>
    </xdr:from>
    <xdr:to>
      <xdr:col>30</xdr:col>
      <xdr:colOff>323850</xdr:colOff>
      <xdr:row>11</xdr:row>
      <xdr:rowOff>161925</xdr:rowOff>
    </xdr:to>
    <xdr:sp>
      <xdr:nvSpPr>
        <xdr:cNvPr id="14" name="直線コネクタ 25"/>
        <xdr:cNvSpPr>
          <a:spLocks/>
        </xdr:cNvSpPr>
      </xdr:nvSpPr>
      <xdr:spPr>
        <a:xfrm>
          <a:off x="19411950" y="2047875"/>
          <a:ext cx="1485900" cy="9525"/>
        </a:xfrm>
        <a:prstGeom prst="line">
          <a:avLst/>
        </a:prstGeom>
        <a:noFill/>
        <a:ln w="19050" cmpd="sng">
          <a:solidFill>
            <a:srgbClr val="5B9BD5"/>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571500</xdr:colOff>
      <xdr:row>5</xdr:row>
      <xdr:rowOff>142875</xdr:rowOff>
    </xdr:from>
    <xdr:to>
      <xdr:col>31</xdr:col>
      <xdr:colOff>19050</xdr:colOff>
      <xdr:row>7</xdr:row>
      <xdr:rowOff>161925</xdr:rowOff>
    </xdr:to>
    <xdr:sp>
      <xdr:nvSpPr>
        <xdr:cNvPr id="15" name="線吹き出し 2 (枠付き) 26"/>
        <xdr:cNvSpPr>
          <a:spLocks/>
        </xdr:cNvSpPr>
      </xdr:nvSpPr>
      <xdr:spPr>
        <a:xfrm>
          <a:off x="19088100" y="1009650"/>
          <a:ext cx="2190750" cy="361950"/>
        </a:xfrm>
        <a:prstGeom prst="borderCallout2">
          <a:avLst>
            <a:gd name="adj1" fmla="val 12347"/>
            <a:gd name="adj2" fmla="val 238435"/>
            <a:gd name="adj3" fmla="val 47662"/>
            <a:gd name="adj4" fmla="val 173819"/>
            <a:gd name="adj5" fmla="val 38578"/>
            <a:gd name="adj6" fmla="val 58041"/>
          </a:avLst>
        </a:prstGeom>
        <a:solidFill>
          <a:srgbClr val="5B9BD5"/>
        </a:solidFill>
        <a:ln w="12700" cmpd="sng">
          <a:solidFill>
            <a:srgbClr val="41719C"/>
          </a:solidFill>
          <a:headEnd type="none"/>
          <a:tailEnd type="none"/>
        </a:ln>
      </xdr:spPr>
      <xdr:txBody>
        <a:bodyPr vertOverflow="clip" wrap="square"/>
        <a:p>
          <a:pPr algn="l">
            <a:defRPr/>
          </a:pPr>
          <a:r>
            <a:rPr lang="en-US" cap="none" sz="1000" b="0" i="0" u="none" baseline="0">
              <a:solidFill>
                <a:srgbClr val="FFFFFF"/>
              </a:solidFill>
              <a:latin typeface="ＭＳ Ｐゴシック"/>
              <a:ea typeface="ＭＳ Ｐゴシック"/>
              <a:cs typeface="ＭＳ Ｐゴシック"/>
            </a:rPr>
            <a:t>ここでも再度、ダブルトップが成立していた。</a:t>
          </a:r>
        </a:p>
      </xdr:txBody>
    </xdr:sp>
    <xdr:clientData/>
  </xdr:twoCellAnchor>
  <xdr:twoCellAnchor editAs="oneCell">
    <xdr:from>
      <xdr:col>0</xdr:col>
      <xdr:colOff>66675</xdr:colOff>
      <xdr:row>45</xdr:row>
      <xdr:rowOff>57150</xdr:rowOff>
    </xdr:from>
    <xdr:to>
      <xdr:col>16</xdr:col>
      <xdr:colOff>66675</xdr:colOff>
      <xdr:row>86</xdr:row>
      <xdr:rowOff>0</xdr:rowOff>
    </xdr:to>
    <xdr:pic>
      <xdr:nvPicPr>
        <xdr:cNvPr id="16" name="図 27"/>
        <xdr:cNvPicPr preferRelativeResize="1">
          <a:picLocks noChangeAspect="1"/>
        </xdr:cNvPicPr>
      </xdr:nvPicPr>
      <xdr:blipFill>
        <a:blip r:embed="rId3"/>
        <a:stretch>
          <a:fillRect/>
        </a:stretch>
      </xdr:blipFill>
      <xdr:spPr>
        <a:xfrm>
          <a:off x="66675" y="7791450"/>
          <a:ext cx="10972800" cy="6972300"/>
        </a:xfrm>
        <a:prstGeom prst="rect">
          <a:avLst/>
        </a:prstGeom>
        <a:noFill/>
        <a:ln w="9525" cmpd="sng">
          <a:noFill/>
        </a:ln>
      </xdr:spPr>
    </xdr:pic>
    <xdr:clientData/>
  </xdr:twoCellAnchor>
  <xdr:twoCellAnchor editAs="oneCell">
    <xdr:from>
      <xdr:col>17</xdr:col>
      <xdr:colOff>38100</xdr:colOff>
      <xdr:row>45</xdr:row>
      <xdr:rowOff>66675</xdr:rowOff>
    </xdr:from>
    <xdr:to>
      <xdr:col>33</xdr:col>
      <xdr:colOff>38100</xdr:colOff>
      <xdr:row>85</xdr:row>
      <xdr:rowOff>161925</xdr:rowOff>
    </xdr:to>
    <xdr:pic>
      <xdr:nvPicPr>
        <xdr:cNvPr id="17" name="図 28"/>
        <xdr:cNvPicPr preferRelativeResize="1">
          <a:picLocks noChangeAspect="1"/>
        </xdr:cNvPicPr>
      </xdr:nvPicPr>
      <xdr:blipFill>
        <a:blip r:embed="rId4"/>
        <a:stretch>
          <a:fillRect/>
        </a:stretch>
      </xdr:blipFill>
      <xdr:spPr>
        <a:xfrm>
          <a:off x="11696700" y="7800975"/>
          <a:ext cx="10972800" cy="6953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46">
      <selection activeCell="A33" sqref="A33"/>
    </sheetView>
  </sheetViews>
  <sheetFormatPr defaultColWidth="9.00390625" defaultRowHeight="13.5"/>
  <cols>
    <col min="1" max="1" width="4.25390625" style="0" customWidth="1"/>
    <col min="2" max="2" width="18.00390625" style="0" customWidth="1"/>
    <col min="9" max="9" width="17.625" style="0" customWidth="1"/>
    <col min="14" max="14" width="9.00390625" style="11" customWidth="1"/>
  </cols>
  <sheetData>
    <row r="1" ht="17.25">
      <c r="A1" s="4" t="s">
        <v>53</v>
      </c>
    </row>
    <row r="2" ht="13.5"/>
    <row r="3" spans="1:14" ht="15">
      <c r="A3" s="5" t="s">
        <v>46</v>
      </c>
      <c r="B3" s="6" t="s">
        <v>0</v>
      </c>
      <c r="C3" s="5" t="s">
        <v>1</v>
      </c>
      <c r="D3" s="5" t="s">
        <v>2</v>
      </c>
      <c r="E3" s="5" t="s">
        <v>3</v>
      </c>
      <c r="F3" s="5" t="s">
        <v>4</v>
      </c>
      <c r="G3" s="5" t="s">
        <v>5</v>
      </c>
      <c r="H3" s="5" t="s">
        <v>6</v>
      </c>
      <c r="I3" s="6" t="s">
        <v>7</v>
      </c>
      <c r="J3" s="5" t="s">
        <v>8</v>
      </c>
      <c r="K3" s="5" t="s">
        <v>9</v>
      </c>
      <c r="L3" s="5" t="s">
        <v>10</v>
      </c>
      <c r="M3" s="5" t="s">
        <v>11</v>
      </c>
      <c r="N3" s="12" t="s">
        <v>12</v>
      </c>
    </row>
    <row r="4" spans="1:14" ht="30">
      <c r="A4" s="7">
        <v>1</v>
      </c>
      <c r="B4" s="8" t="s">
        <v>13</v>
      </c>
      <c r="C4" s="7" t="s">
        <v>14</v>
      </c>
      <c r="D4" s="9">
        <v>0.4</v>
      </c>
      <c r="E4" s="7" t="s">
        <v>15</v>
      </c>
      <c r="F4" s="10">
        <v>170.3</v>
      </c>
      <c r="G4" s="10">
        <v>170.4</v>
      </c>
      <c r="H4" s="10">
        <v>170.8</v>
      </c>
      <c r="I4" s="8" t="s">
        <v>16</v>
      </c>
      <c r="J4" s="10">
        <v>170.4</v>
      </c>
      <c r="K4" s="42">
        <v>0</v>
      </c>
      <c r="L4" s="42">
        <v>0</v>
      </c>
      <c r="M4" s="42">
        <v>0</v>
      </c>
      <c r="N4" s="13">
        <v>4000</v>
      </c>
    </row>
    <row r="5" spans="1:14" ht="30">
      <c r="A5" s="29">
        <v>2</v>
      </c>
      <c r="B5" s="30" t="s">
        <v>18</v>
      </c>
      <c r="C5" s="29" t="s">
        <v>19</v>
      </c>
      <c r="D5" s="31">
        <v>0.3</v>
      </c>
      <c r="E5" s="29" t="s">
        <v>17</v>
      </c>
      <c r="F5" s="32">
        <v>1.0895</v>
      </c>
      <c r="G5" s="32">
        <v>1.0895</v>
      </c>
      <c r="H5" s="32">
        <v>1.0875</v>
      </c>
      <c r="I5" s="30" t="s">
        <v>20</v>
      </c>
      <c r="J5" s="32">
        <v>1.0895</v>
      </c>
      <c r="K5" s="43">
        <v>0</v>
      </c>
      <c r="L5" s="43">
        <v>0</v>
      </c>
      <c r="M5" s="43">
        <v>0</v>
      </c>
      <c r="N5" s="33">
        <v>0</v>
      </c>
    </row>
    <row r="6" spans="1:14" ht="30">
      <c r="A6" s="17">
        <v>3</v>
      </c>
      <c r="B6" s="18" t="s">
        <v>18</v>
      </c>
      <c r="C6" s="17" t="s">
        <v>19</v>
      </c>
      <c r="D6" s="19">
        <v>0.2</v>
      </c>
      <c r="E6" s="17" t="s">
        <v>17</v>
      </c>
      <c r="F6" s="20">
        <v>1.0895</v>
      </c>
      <c r="G6" s="20">
        <v>1.0895</v>
      </c>
      <c r="H6" s="20">
        <v>1.0875</v>
      </c>
      <c r="I6" s="18" t="s">
        <v>20</v>
      </c>
      <c r="J6" s="20">
        <v>1.0895</v>
      </c>
      <c r="K6" s="44">
        <v>0</v>
      </c>
      <c r="L6" s="44">
        <v>0</v>
      </c>
      <c r="M6" s="44">
        <v>0</v>
      </c>
      <c r="N6" s="21">
        <v>0</v>
      </c>
    </row>
    <row r="7" spans="1:14" s="2" customFormat="1" ht="28.5">
      <c r="A7" s="34">
        <v>4</v>
      </c>
      <c r="B7" s="35" t="s">
        <v>21</v>
      </c>
      <c r="C7" s="34" t="s">
        <v>19</v>
      </c>
      <c r="D7" s="36">
        <v>0.4</v>
      </c>
      <c r="E7" s="34" t="s">
        <v>15</v>
      </c>
      <c r="F7" s="37">
        <v>171.25</v>
      </c>
      <c r="G7" s="37">
        <v>171.75</v>
      </c>
      <c r="H7" s="37">
        <v>170.65</v>
      </c>
      <c r="I7" s="38" t="s">
        <v>22</v>
      </c>
      <c r="J7" s="37">
        <v>171.71</v>
      </c>
      <c r="K7" s="45">
        <v>0</v>
      </c>
      <c r="L7" s="45">
        <v>0</v>
      </c>
      <c r="M7" s="45">
        <v>0</v>
      </c>
      <c r="N7" s="39">
        <v>-18400</v>
      </c>
    </row>
    <row r="8" spans="1:14" ht="30">
      <c r="A8" s="17">
        <v>5</v>
      </c>
      <c r="B8" s="18" t="s">
        <v>25</v>
      </c>
      <c r="C8" s="17" t="s">
        <v>14</v>
      </c>
      <c r="D8" s="19">
        <v>0.4</v>
      </c>
      <c r="E8" s="17" t="s">
        <v>15</v>
      </c>
      <c r="F8" s="28">
        <v>171.15</v>
      </c>
      <c r="G8" s="28">
        <v>170.85</v>
      </c>
      <c r="H8" s="28">
        <v>171.55</v>
      </c>
      <c r="I8" s="18" t="s">
        <v>26</v>
      </c>
      <c r="J8" s="28">
        <v>171.55</v>
      </c>
      <c r="K8" s="44">
        <v>0</v>
      </c>
      <c r="L8" s="44">
        <v>0</v>
      </c>
      <c r="M8" s="44">
        <v>43</v>
      </c>
      <c r="N8" s="21">
        <v>16000</v>
      </c>
    </row>
    <row r="9" spans="1:14" s="2" customFormat="1" ht="28.5">
      <c r="A9" s="34">
        <v>6</v>
      </c>
      <c r="B9" s="38" t="s">
        <v>27</v>
      </c>
      <c r="C9" s="34" t="s">
        <v>14</v>
      </c>
      <c r="D9" s="36">
        <v>0.5</v>
      </c>
      <c r="E9" s="34" t="s">
        <v>28</v>
      </c>
      <c r="F9" s="37">
        <v>117.65</v>
      </c>
      <c r="G9" s="37">
        <v>117.35</v>
      </c>
      <c r="H9" s="37">
        <v>117.85</v>
      </c>
      <c r="I9" s="38" t="s">
        <v>29</v>
      </c>
      <c r="J9" s="37">
        <v>117.35</v>
      </c>
      <c r="K9" s="45">
        <v>0</v>
      </c>
      <c r="L9" s="45">
        <v>0</v>
      </c>
      <c r="M9" s="45">
        <v>0</v>
      </c>
      <c r="N9" s="39">
        <v>-15000</v>
      </c>
    </row>
    <row r="10" spans="1:14" ht="30">
      <c r="A10" s="17">
        <v>7</v>
      </c>
      <c r="B10" s="18" t="s">
        <v>30</v>
      </c>
      <c r="C10" s="17" t="s">
        <v>19</v>
      </c>
      <c r="D10" s="19">
        <v>0.6</v>
      </c>
      <c r="E10" s="17" t="s">
        <v>23</v>
      </c>
      <c r="F10" s="28">
        <v>81.9</v>
      </c>
      <c r="G10" s="28">
        <v>82.65</v>
      </c>
      <c r="H10" s="28">
        <v>81.7</v>
      </c>
      <c r="I10" s="18" t="s">
        <v>31</v>
      </c>
      <c r="J10" s="28">
        <v>81.7</v>
      </c>
      <c r="K10" s="44">
        <v>0</v>
      </c>
      <c r="L10" s="44">
        <v>0</v>
      </c>
      <c r="M10" s="44">
        <v>0</v>
      </c>
      <c r="N10" s="21">
        <v>12000</v>
      </c>
    </row>
    <row r="11" spans="1:14" ht="30">
      <c r="A11" s="29">
        <v>8</v>
      </c>
      <c r="B11" s="30" t="s">
        <v>32</v>
      </c>
      <c r="C11" s="29" t="s">
        <v>14</v>
      </c>
      <c r="D11" s="31">
        <v>0.4</v>
      </c>
      <c r="E11" s="29" t="s">
        <v>15</v>
      </c>
      <c r="F11" s="40">
        <v>170.65</v>
      </c>
      <c r="G11" s="40">
        <v>170.15</v>
      </c>
      <c r="H11" s="40">
        <v>170.9</v>
      </c>
      <c r="I11" s="30" t="s">
        <v>33</v>
      </c>
      <c r="J11" s="40">
        <v>170.9</v>
      </c>
      <c r="K11" s="43">
        <v>0</v>
      </c>
      <c r="L11" s="43">
        <v>0</v>
      </c>
      <c r="M11" s="43">
        <v>0</v>
      </c>
      <c r="N11" s="33">
        <v>10000</v>
      </c>
    </row>
    <row r="12" spans="1:14" s="2" customFormat="1" ht="28.5">
      <c r="A12" s="22">
        <v>9</v>
      </c>
      <c r="B12" s="26" t="s">
        <v>34</v>
      </c>
      <c r="C12" s="22" t="s">
        <v>19</v>
      </c>
      <c r="D12" s="24">
        <v>0.6</v>
      </c>
      <c r="E12" s="22" t="s">
        <v>24</v>
      </c>
      <c r="F12" s="25">
        <v>117.649</v>
      </c>
      <c r="G12" s="25">
        <v>118.05</v>
      </c>
      <c r="H12" s="25">
        <v>117.25</v>
      </c>
      <c r="I12" s="26" t="s">
        <v>35</v>
      </c>
      <c r="J12" s="25">
        <v>118.061</v>
      </c>
      <c r="K12" s="46">
        <v>0</v>
      </c>
      <c r="L12" s="46">
        <v>0</v>
      </c>
      <c r="M12" s="46">
        <v>0</v>
      </c>
      <c r="N12" s="27">
        <v>-24720</v>
      </c>
    </row>
    <row r="13" spans="1:14" ht="30">
      <c r="A13" s="29">
        <v>10</v>
      </c>
      <c r="B13" s="41" t="s">
        <v>36</v>
      </c>
      <c r="C13" s="29" t="s">
        <v>14</v>
      </c>
      <c r="D13" s="31">
        <v>0.4</v>
      </c>
      <c r="E13" s="29" t="s">
        <v>15</v>
      </c>
      <c r="F13" s="40">
        <v>170.05</v>
      </c>
      <c r="G13" s="40">
        <v>169.2</v>
      </c>
      <c r="H13" s="40">
        <v>170.4</v>
      </c>
      <c r="I13" s="30" t="s">
        <v>37</v>
      </c>
      <c r="J13" s="40">
        <v>170.319</v>
      </c>
      <c r="K13" s="43">
        <v>0</v>
      </c>
      <c r="L13" s="43">
        <v>0</v>
      </c>
      <c r="M13" s="43">
        <v>43</v>
      </c>
      <c r="N13" s="33">
        <v>10760</v>
      </c>
    </row>
    <row r="14" spans="1:14" s="2" customFormat="1" ht="28.5">
      <c r="A14" s="22">
        <v>11</v>
      </c>
      <c r="B14" s="23" t="s">
        <v>38</v>
      </c>
      <c r="C14" s="22" t="s">
        <v>19</v>
      </c>
      <c r="D14" s="24">
        <v>0.6</v>
      </c>
      <c r="E14" s="22" t="s">
        <v>24</v>
      </c>
      <c r="F14" s="25">
        <v>117.6</v>
      </c>
      <c r="G14" s="25">
        <v>118.1</v>
      </c>
      <c r="H14" s="25">
        <v>117.25</v>
      </c>
      <c r="I14" s="26" t="s">
        <v>39</v>
      </c>
      <c r="J14" s="25">
        <v>117.851</v>
      </c>
      <c r="K14" s="46">
        <v>0</v>
      </c>
      <c r="L14" s="46">
        <v>0</v>
      </c>
      <c r="M14" s="46">
        <v>-53</v>
      </c>
      <c r="N14" s="27">
        <v>-15060</v>
      </c>
    </row>
    <row r="15" spans="1:14" ht="30">
      <c r="A15" s="29">
        <v>12</v>
      </c>
      <c r="B15" s="30" t="s">
        <v>40</v>
      </c>
      <c r="C15" s="29" t="s">
        <v>19</v>
      </c>
      <c r="D15" s="31">
        <v>0.4</v>
      </c>
      <c r="E15" s="29" t="s">
        <v>15</v>
      </c>
      <c r="F15" s="40">
        <v>170.65</v>
      </c>
      <c r="G15" s="40">
        <v>171.35</v>
      </c>
      <c r="H15" s="40">
        <v>170.1</v>
      </c>
      <c r="I15" s="30" t="s">
        <v>41</v>
      </c>
      <c r="J15" s="40">
        <v>170.1</v>
      </c>
      <c r="K15" s="43">
        <v>0</v>
      </c>
      <c r="L15" s="43">
        <v>0</v>
      </c>
      <c r="M15" s="43">
        <v>0</v>
      </c>
      <c r="N15" s="33">
        <v>22000</v>
      </c>
    </row>
    <row r="16" spans="1:14" ht="30">
      <c r="A16" s="17">
        <v>13</v>
      </c>
      <c r="B16" s="18" t="s">
        <v>54</v>
      </c>
      <c r="C16" s="17" t="s">
        <v>14</v>
      </c>
      <c r="D16" s="19">
        <v>0.5</v>
      </c>
      <c r="E16" s="17" t="s">
        <v>15</v>
      </c>
      <c r="F16" s="28">
        <v>169.5</v>
      </c>
      <c r="G16" s="28">
        <v>168.75</v>
      </c>
      <c r="H16" s="28">
        <v>169.85</v>
      </c>
      <c r="I16" s="18" t="s">
        <v>55</v>
      </c>
      <c r="J16" s="28">
        <v>169.85</v>
      </c>
      <c r="K16" s="44">
        <v>0</v>
      </c>
      <c r="L16" s="44">
        <v>0</v>
      </c>
      <c r="M16" s="44">
        <v>0</v>
      </c>
      <c r="N16" s="21">
        <v>17500</v>
      </c>
    </row>
    <row r="17" spans="1:14" ht="30">
      <c r="A17" s="29">
        <v>14</v>
      </c>
      <c r="B17" s="30" t="s">
        <v>56</v>
      </c>
      <c r="C17" s="29" t="s">
        <v>14</v>
      </c>
      <c r="D17" s="31">
        <v>0.6</v>
      </c>
      <c r="E17" s="29" t="s">
        <v>23</v>
      </c>
      <c r="F17" s="40">
        <v>81.8</v>
      </c>
      <c r="G17" s="40">
        <v>81.15</v>
      </c>
      <c r="H17" s="40">
        <v>82.15</v>
      </c>
      <c r="I17" s="30" t="s">
        <v>57</v>
      </c>
      <c r="J17" s="40">
        <v>82.15</v>
      </c>
      <c r="K17" s="43">
        <v>0</v>
      </c>
      <c r="L17" s="43">
        <v>0</v>
      </c>
      <c r="M17" s="43">
        <v>0</v>
      </c>
      <c r="N17" s="33">
        <v>21000</v>
      </c>
    </row>
    <row r="18" spans="1:14" ht="30">
      <c r="A18" s="7">
        <v>15</v>
      </c>
      <c r="B18" s="8" t="s">
        <v>65</v>
      </c>
      <c r="C18" s="7" t="s">
        <v>14</v>
      </c>
      <c r="D18" s="9">
        <v>0.2</v>
      </c>
      <c r="E18" s="7" t="s">
        <v>23</v>
      </c>
      <c r="F18" s="10">
        <v>83.05</v>
      </c>
      <c r="G18" s="10">
        <v>80.85</v>
      </c>
      <c r="H18" s="10">
        <v>83.9</v>
      </c>
      <c r="I18" s="8" t="s">
        <v>66</v>
      </c>
      <c r="J18" s="10">
        <v>80.842</v>
      </c>
      <c r="K18" s="48">
        <v>0</v>
      </c>
      <c r="L18" s="48">
        <v>0</v>
      </c>
      <c r="M18" s="48">
        <v>308</v>
      </c>
      <c r="N18" s="48">
        <v>-44160</v>
      </c>
    </row>
    <row r="19" spans="1:14" ht="30">
      <c r="A19" s="7">
        <v>16</v>
      </c>
      <c r="B19" s="8" t="s">
        <v>67</v>
      </c>
      <c r="C19" s="7" t="s">
        <v>14</v>
      </c>
      <c r="D19" s="9">
        <v>0.6</v>
      </c>
      <c r="E19" s="7" t="s">
        <v>24</v>
      </c>
      <c r="F19" s="10">
        <v>116.855</v>
      </c>
      <c r="G19" s="10">
        <v>116.55</v>
      </c>
      <c r="H19" s="10">
        <v>117.1</v>
      </c>
      <c r="I19" s="8" t="s">
        <v>68</v>
      </c>
      <c r="J19" s="10">
        <v>117.017</v>
      </c>
      <c r="K19" s="48">
        <v>0</v>
      </c>
      <c r="L19" s="48">
        <v>0</v>
      </c>
      <c r="M19" s="48">
        <v>0</v>
      </c>
      <c r="N19" s="48">
        <v>9720</v>
      </c>
    </row>
    <row r="20" spans="1:14" ht="15">
      <c r="A20" s="64"/>
      <c r="B20" s="64"/>
      <c r="C20" s="64"/>
      <c r="D20" s="64"/>
      <c r="E20" s="64"/>
      <c r="F20" s="64"/>
      <c r="G20" s="64"/>
      <c r="H20" s="64"/>
      <c r="I20" s="64"/>
      <c r="J20" s="64"/>
      <c r="K20" s="42">
        <v>0</v>
      </c>
      <c r="L20" s="42">
        <v>0</v>
      </c>
      <c r="M20" s="42">
        <f>SUM(M4:M19)</f>
        <v>341</v>
      </c>
      <c r="N20" s="13">
        <f>SUM(N4:N19)</f>
        <v>5640</v>
      </c>
    </row>
    <row r="21" spans="1:14" ht="14.25" customHeight="1">
      <c r="A21" s="65" t="s">
        <v>42</v>
      </c>
      <c r="B21" s="65"/>
      <c r="C21" s="65"/>
      <c r="D21" s="65"/>
      <c r="E21" s="65"/>
      <c r="F21" s="65"/>
      <c r="G21" s="65"/>
      <c r="H21" s="65"/>
      <c r="I21" s="65"/>
      <c r="J21" s="65"/>
      <c r="K21" s="65"/>
      <c r="L21" s="65"/>
      <c r="M21" s="66">
        <f>M20+N20</f>
        <v>5981</v>
      </c>
      <c r="N21" s="66"/>
    </row>
    <row r="22" spans="13:14" ht="13.5">
      <c r="M22" s="1" t="s">
        <v>43</v>
      </c>
      <c r="N22" s="11">
        <f>COUNTIF(N$4:N$19,"&gt;0")</f>
        <v>9</v>
      </c>
    </row>
    <row r="23" spans="13:14" ht="13.5">
      <c r="M23" s="1" t="s">
        <v>44</v>
      </c>
      <c r="N23" s="11">
        <f>COUNTIF(N$4:N$19,"&lt;0")</f>
        <v>5</v>
      </c>
    </row>
    <row r="24" spans="13:14" ht="13.5">
      <c r="M24" s="1" t="s">
        <v>45</v>
      </c>
      <c r="N24" s="14">
        <f>-_xlfn.AVERAGEIF(N4:N19,"&gt;0",N4:N19)/_xlfn.AVERAGEIF(N4:N19,"&lt;0",N4:N19)</f>
        <v>0.5822585837925875</v>
      </c>
    </row>
    <row r="25" ht="13.5"/>
    <row r="26" ht="13.5">
      <c r="B26" s="2" t="s">
        <v>58</v>
      </c>
    </row>
    <row r="27" ht="13.5"/>
    <row r="28" ht="13.5">
      <c r="B28" s="47" t="s">
        <v>60</v>
      </c>
    </row>
    <row r="29" ht="13.5">
      <c r="B29" s="47" t="s">
        <v>59</v>
      </c>
    </row>
    <row r="30" ht="13.5">
      <c r="B30" s="16" t="s">
        <v>75</v>
      </c>
    </row>
    <row r="31" ht="13.5">
      <c r="B31" s="16" t="s">
        <v>61</v>
      </c>
    </row>
    <row r="32" ht="13.5"/>
    <row r="33" ht="14.25">
      <c r="A33" s="3" t="s">
        <v>102</v>
      </c>
    </row>
    <row r="34" spans="1:14" ht="30">
      <c r="A34" s="5" t="s">
        <v>46</v>
      </c>
      <c r="B34" s="6" t="s">
        <v>0</v>
      </c>
      <c r="C34" s="5" t="s">
        <v>1</v>
      </c>
      <c r="D34" s="5" t="s">
        <v>2</v>
      </c>
      <c r="E34" s="5" t="s">
        <v>3</v>
      </c>
      <c r="F34" s="5" t="s">
        <v>4</v>
      </c>
      <c r="G34" s="5" t="s">
        <v>5</v>
      </c>
      <c r="H34" s="5" t="s">
        <v>6</v>
      </c>
      <c r="I34" s="6" t="s">
        <v>7</v>
      </c>
      <c r="J34" s="5" t="s">
        <v>8</v>
      </c>
      <c r="K34" s="5" t="s">
        <v>9</v>
      </c>
      <c r="L34" s="5" t="s">
        <v>10</v>
      </c>
      <c r="M34" s="5" t="s">
        <v>11</v>
      </c>
      <c r="N34" s="12" t="s">
        <v>12</v>
      </c>
    </row>
    <row r="35" spans="1:14" ht="15">
      <c r="A35" s="7">
        <v>1</v>
      </c>
      <c r="B35" s="8" t="s">
        <v>76</v>
      </c>
      <c r="C35" s="7" t="s">
        <v>19</v>
      </c>
      <c r="D35" s="9">
        <v>0.4</v>
      </c>
      <c r="E35" s="7" t="s">
        <v>28</v>
      </c>
      <c r="F35" s="10">
        <v>117.9</v>
      </c>
      <c r="G35" s="10">
        <v>118.2</v>
      </c>
      <c r="H35" s="10">
        <v>117.6</v>
      </c>
      <c r="I35" s="8" t="s">
        <v>77</v>
      </c>
      <c r="J35" s="10">
        <v>117.6</v>
      </c>
      <c r="K35" s="48">
        <v>0</v>
      </c>
      <c r="L35" s="48">
        <v>0</v>
      </c>
      <c r="M35" s="48">
        <v>0</v>
      </c>
      <c r="N35" s="48">
        <v>12000</v>
      </c>
    </row>
    <row r="36" spans="1:14" ht="15">
      <c r="A36" s="51">
        <f>A35+1</f>
        <v>2</v>
      </c>
      <c r="B36" s="52" t="s">
        <v>78</v>
      </c>
      <c r="C36" s="51" t="s">
        <v>19</v>
      </c>
      <c r="D36" s="53">
        <v>0.6</v>
      </c>
      <c r="E36" s="51" t="s">
        <v>79</v>
      </c>
      <c r="F36" s="54">
        <v>127.9</v>
      </c>
      <c r="G36" s="54">
        <v>128.2</v>
      </c>
      <c r="H36" s="54">
        <v>127.5</v>
      </c>
      <c r="I36" s="52" t="s">
        <v>80</v>
      </c>
      <c r="J36" s="54">
        <v>127.5</v>
      </c>
      <c r="K36" s="55">
        <v>0</v>
      </c>
      <c r="L36" s="55">
        <v>0</v>
      </c>
      <c r="M36" s="55">
        <v>0</v>
      </c>
      <c r="N36" s="55">
        <v>24000</v>
      </c>
    </row>
    <row r="37" spans="1:14" ht="15">
      <c r="A37" s="17">
        <f aca="true" t="shared" si="0" ref="A37:A63">A36+1</f>
        <v>3</v>
      </c>
      <c r="B37" s="18" t="s">
        <v>81</v>
      </c>
      <c r="C37" s="17" t="s">
        <v>19</v>
      </c>
      <c r="D37" s="19">
        <v>1</v>
      </c>
      <c r="E37" s="17" t="s">
        <v>24</v>
      </c>
      <c r="F37" s="28">
        <v>118.5</v>
      </c>
      <c r="G37" s="28">
        <v>118.8</v>
      </c>
      <c r="H37" s="28">
        <v>118.25</v>
      </c>
      <c r="I37" s="18" t="s">
        <v>82</v>
      </c>
      <c r="J37" s="28">
        <v>118.25</v>
      </c>
      <c r="K37" s="50">
        <v>0</v>
      </c>
      <c r="L37" s="50">
        <v>0</v>
      </c>
      <c r="M37" s="50">
        <v>-267</v>
      </c>
      <c r="N37" s="50">
        <v>25000</v>
      </c>
    </row>
    <row r="38" spans="1:14" ht="15">
      <c r="A38" s="51">
        <f t="shared" si="0"/>
        <v>4</v>
      </c>
      <c r="B38" s="56" t="s">
        <v>83</v>
      </c>
      <c r="C38" s="51" t="s">
        <v>14</v>
      </c>
      <c r="D38" s="53">
        <v>0.5</v>
      </c>
      <c r="E38" s="51" t="s">
        <v>79</v>
      </c>
      <c r="F38" s="54">
        <v>127.75</v>
      </c>
      <c r="G38" s="54">
        <v>126.95</v>
      </c>
      <c r="H38" s="54">
        <v>128.15</v>
      </c>
      <c r="I38" s="52" t="s">
        <v>84</v>
      </c>
      <c r="J38" s="54">
        <v>127.865</v>
      </c>
      <c r="K38" s="55">
        <v>0</v>
      </c>
      <c r="L38" s="55">
        <v>0</v>
      </c>
      <c r="M38" s="55">
        <v>-31</v>
      </c>
      <c r="N38" s="55">
        <v>5750</v>
      </c>
    </row>
    <row r="39" spans="1:14" ht="15">
      <c r="A39" s="17">
        <f t="shared" si="0"/>
        <v>5</v>
      </c>
      <c r="B39" s="18" t="s">
        <v>85</v>
      </c>
      <c r="C39" s="17" t="s">
        <v>14</v>
      </c>
      <c r="D39" s="19">
        <v>0.4</v>
      </c>
      <c r="E39" s="17" t="s">
        <v>24</v>
      </c>
      <c r="F39" s="28">
        <v>117.702</v>
      </c>
      <c r="G39" s="28">
        <v>117.4</v>
      </c>
      <c r="H39" s="28">
        <v>117.95</v>
      </c>
      <c r="I39" s="18" t="s">
        <v>86</v>
      </c>
      <c r="J39" s="28">
        <v>117.905</v>
      </c>
      <c r="K39" s="50">
        <v>0</v>
      </c>
      <c r="L39" s="50">
        <v>0</v>
      </c>
      <c r="M39" s="50">
        <v>0</v>
      </c>
      <c r="N39" s="50">
        <v>8120</v>
      </c>
    </row>
    <row r="40" spans="1:14" ht="15">
      <c r="A40" s="51">
        <f t="shared" si="0"/>
        <v>6</v>
      </c>
      <c r="B40" s="56" t="s">
        <v>87</v>
      </c>
      <c r="C40" s="51" t="s">
        <v>14</v>
      </c>
      <c r="D40" s="53">
        <v>0.6</v>
      </c>
      <c r="E40" s="51" t="s">
        <v>23</v>
      </c>
      <c r="F40" s="54">
        <v>82.359</v>
      </c>
      <c r="G40" s="54">
        <v>82.36</v>
      </c>
      <c r="H40" s="54">
        <v>82.75</v>
      </c>
      <c r="I40" s="52" t="s">
        <v>88</v>
      </c>
      <c r="J40" s="54">
        <v>82.537</v>
      </c>
      <c r="K40" s="55">
        <v>0</v>
      </c>
      <c r="L40" s="55">
        <v>0</v>
      </c>
      <c r="M40" s="55">
        <v>0</v>
      </c>
      <c r="N40" s="55">
        <v>10680</v>
      </c>
    </row>
    <row r="41" spans="1:14" ht="15">
      <c r="A41" s="17">
        <f t="shared" si="0"/>
        <v>7</v>
      </c>
      <c r="B41" s="49" t="s">
        <v>89</v>
      </c>
      <c r="C41" s="17" t="s">
        <v>14</v>
      </c>
      <c r="D41" s="19">
        <v>0.5</v>
      </c>
      <c r="E41" s="17" t="s">
        <v>24</v>
      </c>
      <c r="F41" s="28">
        <v>118.2</v>
      </c>
      <c r="G41" s="28">
        <v>117.4</v>
      </c>
      <c r="H41" s="28">
        <v>118.7</v>
      </c>
      <c r="I41" s="18" t="s">
        <v>90</v>
      </c>
      <c r="J41" s="28">
        <v>117.918</v>
      </c>
      <c r="K41" s="50">
        <v>0</v>
      </c>
      <c r="L41" s="50">
        <v>0</v>
      </c>
      <c r="M41" s="50">
        <v>0</v>
      </c>
      <c r="N41" s="50">
        <v>-14100</v>
      </c>
    </row>
    <row r="42" spans="1:14" ht="15">
      <c r="A42" s="51">
        <f t="shared" si="0"/>
        <v>8</v>
      </c>
      <c r="B42" s="56" t="s">
        <v>91</v>
      </c>
      <c r="C42" s="51" t="s">
        <v>19</v>
      </c>
      <c r="D42" s="53">
        <v>0.5</v>
      </c>
      <c r="E42" s="51" t="s">
        <v>24</v>
      </c>
      <c r="F42" s="54">
        <v>117.854</v>
      </c>
      <c r="G42" s="54">
        <v>118.3</v>
      </c>
      <c r="H42" s="54">
        <v>117.4</v>
      </c>
      <c r="I42" s="52" t="s">
        <v>92</v>
      </c>
      <c r="J42" s="54">
        <v>117.549</v>
      </c>
      <c r="K42" s="55">
        <v>0</v>
      </c>
      <c r="L42" s="55">
        <v>0</v>
      </c>
      <c r="M42" s="55">
        <v>-44</v>
      </c>
      <c r="N42" s="55">
        <v>15250</v>
      </c>
    </row>
    <row r="43" spans="1:14" ht="15">
      <c r="A43" s="17">
        <f t="shared" si="0"/>
        <v>9</v>
      </c>
      <c r="B43" s="49" t="s">
        <v>93</v>
      </c>
      <c r="C43" s="17" t="s">
        <v>19</v>
      </c>
      <c r="D43" s="19">
        <v>0.6</v>
      </c>
      <c r="E43" s="17" t="s">
        <v>23</v>
      </c>
      <c r="F43" s="28">
        <v>82.65</v>
      </c>
      <c r="G43" s="28">
        <v>83.15</v>
      </c>
      <c r="H43" s="28">
        <v>82.05</v>
      </c>
      <c r="I43" s="18" t="s">
        <v>94</v>
      </c>
      <c r="J43" s="28">
        <v>82.367</v>
      </c>
      <c r="K43" s="50">
        <v>0</v>
      </c>
      <c r="L43" s="50">
        <v>0</v>
      </c>
      <c r="M43" s="50">
        <v>-249</v>
      </c>
      <c r="N43" s="50">
        <v>16980</v>
      </c>
    </row>
    <row r="44" spans="1:14" ht="15">
      <c r="A44" s="51">
        <f t="shared" si="0"/>
        <v>10</v>
      </c>
      <c r="B44" s="52" t="s">
        <v>95</v>
      </c>
      <c r="C44" s="51" t="s">
        <v>14</v>
      </c>
      <c r="D44" s="53">
        <v>0.4</v>
      </c>
      <c r="E44" s="51" t="s">
        <v>79</v>
      </c>
      <c r="F44" s="54">
        <v>128.301</v>
      </c>
      <c r="G44" s="54">
        <v>128.301</v>
      </c>
      <c r="H44" s="54">
        <v>129.4</v>
      </c>
      <c r="I44" s="52" t="s">
        <v>96</v>
      </c>
      <c r="J44" s="54">
        <v>128.653</v>
      </c>
      <c r="K44" s="55">
        <v>0</v>
      </c>
      <c r="L44" s="55">
        <v>0</v>
      </c>
      <c r="M44" s="55">
        <v>-16</v>
      </c>
      <c r="N44" s="55">
        <v>14080</v>
      </c>
    </row>
    <row r="45" spans="1:14" ht="15">
      <c r="A45" s="17">
        <f t="shared" si="0"/>
        <v>11</v>
      </c>
      <c r="B45" s="18" t="s">
        <v>97</v>
      </c>
      <c r="C45" s="17" t="s">
        <v>14</v>
      </c>
      <c r="D45" s="19">
        <v>0.4</v>
      </c>
      <c r="E45" s="17" t="s">
        <v>23</v>
      </c>
      <c r="F45" s="28">
        <v>83.198</v>
      </c>
      <c r="G45" s="28">
        <v>83.198</v>
      </c>
      <c r="H45" s="28">
        <v>83.95</v>
      </c>
      <c r="I45" s="18" t="s">
        <v>98</v>
      </c>
      <c r="J45" s="28">
        <v>83.55</v>
      </c>
      <c r="K45" s="50">
        <v>0</v>
      </c>
      <c r="L45" s="50">
        <v>0</v>
      </c>
      <c r="M45" s="50">
        <v>0</v>
      </c>
      <c r="N45" s="50">
        <v>14080</v>
      </c>
    </row>
    <row r="46" spans="1:14" ht="15">
      <c r="A46" s="51">
        <f t="shared" si="0"/>
        <v>12</v>
      </c>
      <c r="B46" s="52" t="s">
        <v>97</v>
      </c>
      <c r="C46" s="51" t="s">
        <v>14</v>
      </c>
      <c r="D46" s="53">
        <v>0.2</v>
      </c>
      <c r="E46" s="51" t="s">
        <v>15</v>
      </c>
      <c r="F46" s="54">
        <v>172.537</v>
      </c>
      <c r="G46" s="54">
        <v>172.5</v>
      </c>
      <c r="H46" s="54">
        <v>173.5</v>
      </c>
      <c r="I46" s="52" t="s">
        <v>99</v>
      </c>
      <c r="J46" s="54">
        <v>173.023</v>
      </c>
      <c r="K46" s="55">
        <v>0</v>
      </c>
      <c r="L46" s="55">
        <v>0</v>
      </c>
      <c r="M46" s="55">
        <v>0</v>
      </c>
      <c r="N46" s="55">
        <v>9720</v>
      </c>
    </row>
    <row r="47" spans="1:14" ht="15.75" thickBot="1">
      <c r="A47" s="58">
        <f t="shared" si="0"/>
        <v>13</v>
      </c>
      <c r="B47" s="59" t="s">
        <v>100</v>
      </c>
      <c r="C47" s="58" t="s">
        <v>14</v>
      </c>
      <c r="D47" s="60">
        <v>0.4</v>
      </c>
      <c r="E47" s="58" t="s">
        <v>24</v>
      </c>
      <c r="F47" s="61">
        <v>118.3</v>
      </c>
      <c r="G47" s="61">
        <v>118.15</v>
      </c>
      <c r="H47" s="61">
        <v>118.7</v>
      </c>
      <c r="I47" s="62" t="s">
        <v>101</v>
      </c>
      <c r="J47" s="61">
        <v>118.42</v>
      </c>
      <c r="K47" s="63">
        <v>0</v>
      </c>
      <c r="L47" s="63">
        <v>0</v>
      </c>
      <c r="M47" s="63">
        <v>0</v>
      </c>
      <c r="N47" s="63">
        <v>4800</v>
      </c>
    </row>
    <row r="48" spans="1:14" ht="15">
      <c r="A48" s="51">
        <f t="shared" si="0"/>
        <v>14</v>
      </c>
      <c r="B48" s="52" t="s">
        <v>13</v>
      </c>
      <c r="C48" s="51" t="s">
        <v>14</v>
      </c>
      <c r="D48" s="53">
        <v>0.4</v>
      </c>
      <c r="E48" s="51" t="s">
        <v>15</v>
      </c>
      <c r="F48" s="54">
        <v>170.3</v>
      </c>
      <c r="G48" s="54">
        <v>170.4</v>
      </c>
      <c r="H48" s="54">
        <v>170.8</v>
      </c>
      <c r="I48" s="52" t="s">
        <v>16</v>
      </c>
      <c r="J48" s="54">
        <v>170.4</v>
      </c>
      <c r="K48" s="55">
        <v>0</v>
      </c>
      <c r="L48" s="55">
        <v>0</v>
      </c>
      <c r="M48" s="55">
        <v>0</v>
      </c>
      <c r="N48" s="55">
        <v>4000</v>
      </c>
    </row>
    <row r="49" spans="1:14" ht="15">
      <c r="A49" s="17">
        <f t="shared" si="0"/>
        <v>15</v>
      </c>
      <c r="B49" s="18" t="s">
        <v>18</v>
      </c>
      <c r="C49" s="17" t="s">
        <v>19</v>
      </c>
      <c r="D49" s="19">
        <v>0.3</v>
      </c>
      <c r="E49" s="17" t="s">
        <v>17</v>
      </c>
      <c r="F49" s="20">
        <v>1.0895</v>
      </c>
      <c r="G49" s="20">
        <v>1.0895</v>
      </c>
      <c r="H49" s="20">
        <v>1.0875</v>
      </c>
      <c r="I49" s="18" t="s">
        <v>20</v>
      </c>
      <c r="J49" s="20">
        <v>1.0895</v>
      </c>
      <c r="K49" s="50">
        <v>0</v>
      </c>
      <c r="L49" s="50">
        <v>0</v>
      </c>
      <c r="M49" s="50">
        <v>0</v>
      </c>
      <c r="N49" s="50">
        <v>0</v>
      </c>
    </row>
    <row r="50" spans="1:14" ht="15">
      <c r="A50" s="51">
        <f t="shared" si="0"/>
        <v>16</v>
      </c>
      <c r="B50" s="52" t="s">
        <v>18</v>
      </c>
      <c r="C50" s="51" t="s">
        <v>19</v>
      </c>
      <c r="D50" s="53">
        <v>0.2</v>
      </c>
      <c r="E50" s="51" t="s">
        <v>17</v>
      </c>
      <c r="F50" s="57">
        <v>1.0895</v>
      </c>
      <c r="G50" s="57">
        <v>1.0895</v>
      </c>
      <c r="H50" s="57">
        <v>1.0875</v>
      </c>
      <c r="I50" s="52" t="s">
        <v>20</v>
      </c>
      <c r="J50" s="57">
        <v>1.0895</v>
      </c>
      <c r="K50" s="55">
        <v>0</v>
      </c>
      <c r="L50" s="55">
        <v>0</v>
      </c>
      <c r="M50" s="55">
        <v>0</v>
      </c>
      <c r="N50" s="55">
        <v>0</v>
      </c>
    </row>
    <row r="51" spans="1:14" ht="15">
      <c r="A51" s="17">
        <f t="shared" si="0"/>
        <v>17</v>
      </c>
      <c r="B51" s="49" t="s">
        <v>21</v>
      </c>
      <c r="C51" s="17" t="s">
        <v>19</v>
      </c>
      <c r="D51" s="19">
        <v>0.4</v>
      </c>
      <c r="E51" s="17" t="s">
        <v>15</v>
      </c>
      <c r="F51" s="28">
        <v>171.25</v>
      </c>
      <c r="G51" s="28">
        <v>171.75</v>
      </c>
      <c r="H51" s="28">
        <v>170.65</v>
      </c>
      <c r="I51" s="18" t="s">
        <v>22</v>
      </c>
      <c r="J51" s="28">
        <v>171.71</v>
      </c>
      <c r="K51" s="50">
        <v>0</v>
      </c>
      <c r="L51" s="50">
        <v>0</v>
      </c>
      <c r="M51" s="50">
        <v>0</v>
      </c>
      <c r="N51" s="50">
        <v>-18400</v>
      </c>
    </row>
    <row r="52" spans="1:14" ht="15">
      <c r="A52" s="51">
        <f t="shared" si="0"/>
        <v>18</v>
      </c>
      <c r="B52" s="52" t="s">
        <v>25</v>
      </c>
      <c r="C52" s="51" t="s">
        <v>14</v>
      </c>
      <c r="D52" s="53">
        <v>0.4</v>
      </c>
      <c r="E52" s="51" t="s">
        <v>15</v>
      </c>
      <c r="F52" s="54">
        <v>171.15</v>
      </c>
      <c r="G52" s="54">
        <v>170.85</v>
      </c>
      <c r="H52" s="54">
        <v>171.55</v>
      </c>
      <c r="I52" s="52" t="s">
        <v>26</v>
      </c>
      <c r="J52" s="54">
        <v>171.55</v>
      </c>
      <c r="K52" s="55">
        <v>0</v>
      </c>
      <c r="L52" s="55">
        <v>0</v>
      </c>
      <c r="M52" s="55">
        <v>43</v>
      </c>
      <c r="N52" s="55">
        <v>16000</v>
      </c>
    </row>
    <row r="53" spans="1:14" ht="15">
      <c r="A53" s="17">
        <f t="shared" si="0"/>
        <v>19</v>
      </c>
      <c r="B53" s="18" t="s">
        <v>27</v>
      </c>
      <c r="C53" s="17" t="s">
        <v>14</v>
      </c>
      <c r="D53" s="19">
        <v>0.5</v>
      </c>
      <c r="E53" s="17" t="s">
        <v>28</v>
      </c>
      <c r="F53" s="28">
        <v>117.65</v>
      </c>
      <c r="G53" s="28">
        <v>117.35</v>
      </c>
      <c r="H53" s="28">
        <v>117.85</v>
      </c>
      <c r="I53" s="18" t="s">
        <v>29</v>
      </c>
      <c r="J53" s="28">
        <v>117.35</v>
      </c>
      <c r="K53" s="50">
        <v>0</v>
      </c>
      <c r="L53" s="50">
        <v>0</v>
      </c>
      <c r="M53" s="50">
        <v>0</v>
      </c>
      <c r="N53" s="50">
        <v>-15000</v>
      </c>
    </row>
    <row r="54" spans="1:14" ht="15">
      <c r="A54" s="51">
        <f t="shared" si="0"/>
        <v>20</v>
      </c>
      <c r="B54" s="52" t="s">
        <v>30</v>
      </c>
      <c r="C54" s="51" t="s">
        <v>19</v>
      </c>
      <c r="D54" s="53">
        <v>0.6</v>
      </c>
      <c r="E54" s="51" t="s">
        <v>23</v>
      </c>
      <c r="F54" s="54">
        <v>81.9</v>
      </c>
      <c r="G54" s="54">
        <v>82.65</v>
      </c>
      <c r="H54" s="54">
        <v>81.7</v>
      </c>
      <c r="I54" s="52" t="s">
        <v>31</v>
      </c>
      <c r="J54" s="54">
        <v>81.7</v>
      </c>
      <c r="K54" s="55">
        <v>0</v>
      </c>
      <c r="L54" s="55">
        <v>0</v>
      </c>
      <c r="M54" s="55">
        <v>0</v>
      </c>
      <c r="N54" s="55">
        <v>12000</v>
      </c>
    </row>
    <row r="55" spans="1:14" ht="15">
      <c r="A55" s="17">
        <f t="shared" si="0"/>
        <v>21</v>
      </c>
      <c r="B55" s="18" t="s">
        <v>32</v>
      </c>
      <c r="C55" s="17" t="s">
        <v>14</v>
      </c>
      <c r="D55" s="19">
        <v>0.4</v>
      </c>
      <c r="E55" s="17" t="s">
        <v>15</v>
      </c>
      <c r="F55" s="28">
        <v>170.65</v>
      </c>
      <c r="G55" s="28">
        <v>170.15</v>
      </c>
      <c r="H55" s="28">
        <v>170.9</v>
      </c>
      <c r="I55" s="18" t="s">
        <v>33</v>
      </c>
      <c r="J55" s="28">
        <v>170.9</v>
      </c>
      <c r="K55" s="50">
        <v>0</v>
      </c>
      <c r="L55" s="50">
        <v>0</v>
      </c>
      <c r="M55" s="50">
        <v>0</v>
      </c>
      <c r="N55" s="50">
        <v>10000</v>
      </c>
    </row>
    <row r="56" spans="1:14" ht="15">
      <c r="A56" s="51">
        <f t="shared" si="0"/>
        <v>22</v>
      </c>
      <c r="B56" s="52" t="s">
        <v>34</v>
      </c>
      <c r="C56" s="51" t="s">
        <v>19</v>
      </c>
      <c r="D56" s="53">
        <v>0.6</v>
      </c>
      <c r="E56" s="51" t="s">
        <v>24</v>
      </c>
      <c r="F56" s="54">
        <v>117.649</v>
      </c>
      <c r="G56" s="54">
        <v>118.05</v>
      </c>
      <c r="H56" s="54">
        <v>117.25</v>
      </c>
      <c r="I56" s="52" t="s">
        <v>35</v>
      </c>
      <c r="J56" s="54">
        <v>118.061</v>
      </c>
      <c r="K56" s="55">
        <v>0</v>
      </c>
      <c r="L56" s="55">
        <v>0</v>
      </c>
      <c r="M56" s="55">
        <v>0</v>
      </c>
      <c r="N56" s="55">
        <v>-24720</v>
      </c>
    </row>
    <row r="57" spans="1:14" ht="15">
      <c r="A57" s="17">
        <f t="shared" si="0"/>
        <v>23</v>
      </c>
      <c r="B57" s="49" t="s">
        <v>36</v>
      </c>
      <c r="C57" s="17" t="s">
        <v>14</v>
      </c>
      <c r="D57" s="19">
        <v>0.4</v>
      </c>
      <c r="E57" s="17" t="s">
        <v>15</v>
      </c>
      <c r="F57" s="28">
        <v>170.05</v>
      </c>
      <c r="G57" s="28">
        <v>169.2</v>
      </c>
      <c r="H57" s="28">
        <v>170.4</v>
      </c>
      <c r="I57" s="18" t="s">
        <v>37</v>
      </c>
      <c r="J57" s="28">
        <v>170.319</v>
      </c>
      <c r="K57" s="50">
        <v>0</v>
      </c>
      <c r="L57" s="50">
        <v>0</v>
      </c>
      <c r="M57" s="50">
        <v>43</v>
      </c>
      <c r="N57" s="50">
        <v>10760</v>
      </c>
    </row>
    <row r="58" spans="1:14" ht="15">
      <c r="A58" s="51">
        <f t="shared" si="0"/>
        <v>24</v>
      </c>
      <c r="B58" s="56" t="s">
        <v>38</v>
      </c>
      <c r="C58" s="51" t="s">
        <v>19</v>
      </c>
      <c r="D58" s="53">
        <v>0.6</v>
      </c>
      <c r="E58" s="51" t="s">
        <v>24</v>
      </c>
      <c r="F58" s="54">
        <v>117.6</v>
      </c>
      <c r="G58" s="54">
        <v>118.1</v>
      </c>
      <c r="H58" s="54">
        <v>117.25</v>
      </c>
      <c r="I58" s="52" t="s">
        <v>39</v>
      </c>
      <c r="J58" s="54">
        <v>117.851</v>
      </c>
      <c r="K58" s="55">
        <v>0</v>
      </c>
      <c r="L58" s="55">
        <v>0</v>
      </c>
      <c r="M58" s="55">
        <v>-53</v>
      </c>
      <c r="N58" s="55">
        <v>-15060</v>
      </c>
    </row>
    <row r="59" spans="1:14" ht="15">
      <c r="A59" s="17">
        <f t="shared" si="0"/>
        <v>25</v>
      </c>
      <c r="B59" s="18" t="s">
        <v>40</v>
      </c>
      <c r="C59" s="17" t="s">
        <v>19</v>
      </c>
      <c r="D59" s="19">
        <v>0.4</v>
      </c>
      <c r="E59" s="17" t="s">
        <v>15</v>
      </c>
      <c r="F59" s="28">
        <v>170.65</v>
      </c>
      <c r="G59" s="28">
        <v>171.35</v>
      </c>
      <c r="H59" s="28">
        <v>170.1</v>
      </c>
      <c r="I59" s="18" t="s">
        <v>41</v>
      </c>
      <c r="J59" s="28">
        <v>170.1</v>
      </c>
      <c r="K59" s="50">
        <v>0</v>
      </c>
      <c r="L59" s="50">
        <v>0</v>
      </c>
      <c r="M59" s="50">
        <v>0</v>
      </c>
      <c r="N59" s="50">
        <v>22000</v>
      </c>
    </row>
    <row r="60" spans="1:14" ht="15">
      <c r="A60" s="51">
        <f t="shared" si="0"/>
        <v>26</v>
      </c>
      <c r="B60" s="52" t="s">
        <v>54</v>
      </c>
      <c r="C60" s="51" t="s">
        <v>14</v>
      </c>
      <c r="D60" s="53">
        <v>0.5</v>
      </c>
      <c r="E60" s="51" t="s">
        <v>15</v>
      </c>
      <c r="F60" s="54">
        <v>169.5</v>
      </c>
      <c r="G60" s="54">
        <v>168.75</v>
      </c>
      <c r="H60" s="54">
        <v>169.85</v>
      </c>
      <c r="I60" s="52" t="s">
        <v>55</v>
      </c>
      <c r="J60" s="54">
        <v>169.85</v>
      </c>
      <c r="K60" s="55">
        <v>0</v>
      </c>
      <c r="L60" s="55">
        <v>0</v>
      </c>
      <c r="M60" s="55">
        <v>0</v>
      </c>
      <c r="N60" s="55">
        <v>17500</v>
      </c>
    </row>
    <row r="61" spans="1:14" ht="15">
      <c r="A61" s="17">
        <f t="shared" si="0"/>
        <v>27</v>
      </c>
      <c r="B61" s="18" t="s">
        <v>56</v>
      </c>
      <c r="C61" s="17" t="s">
        <v>14</v>
      </c>
      <c r="D61" s="19">
        <v>0.6</v>
      </c>
      <c r="E61" s="17" t="s">
        <v>23</v>
      </c>
      <c r="F61" s="28">
        <v>81.8</v>
      </c>
      <c r="G61" s="28">
        <v>81.15</v>
      </c>
      <c r="H61" s="28">
        <v>82.15</v>
      </c>
      <c r="I61" s="18" t="s">
        <v>57</v>
      </c>
      <c r="J61" s="28">
        <v>82.15</v>
      </c>
      <c r="K61" s="50">
        <v>0</v>
      </c>
      <c r="L61" s="50">
        <v>0</v>
      </c>
      <c r="M61" s="50">
        <v>0</v>
      </c>
      <c r="N61" s="50">
        <v>21000</v>
      </c>
    </row>
    <row r="62" spans="1:14" ht="15">
      <c r="A62" s="51">
        <f t="shared" si="0"/>
        <v>28</v>
      </c>
      <c r="B62" s="52" t="s">
        <v>65</v>
      </c>
      <c r="C62" s="51" t="s">
        <v>14</v>
      </c>
      <c r="D62" s="53">
        <v>0.2</v>
      </c>
      <c r="E62" s="51" t="s">
        <v>23</v>
      </c>
      <c r="F62" s="54">
        <v>83.05</v>
      </c>
      <c r="G62" s="54">
        <v>80.85</v>
      </c>
      <c r="H62" s="54">
        <v>83.9</v>
      </c>
      <c r="I62" s="52" t="s">
        <v>66</v>
      </c>
      <c r="J62" s="54">
        <v>80.842</v>
      </c>
      <c r="K62" s="55">
        <v>0</v>
      </c>
      <c r="L62" s="55">
        <v>0</v>
      </c>
      <c r="M62" s="55">
        <v>308</v>
      </c>
      <c r="N62" s="55">
        <v>-44160</v>
      </c>
    </row>
    <row r="63" spans="1:14" ht="15">
      <c r="A63" s="17">
        <f t="shared" si="0"/>
        <v>29</v>
      </c>
      <c r="B63" s="18" t="s">
        <v>67</v>
      </c>
      <c r="C63" s="17" t="s">
        <v>14</v>
      </c>
      <c r="D63" s="19">
        <v>0.6</v>
      </c>
      <c r="E63" s="17" t="s">
        <v>24</v>
      </c>
      <c r="F63" s="28">
        <v>116.855</v>
      </c>
      <c r="G63" s="28">
        <v>116.55</v>
      </c>
      <c r="H63" s="28">
        <v>117.1</v>
      </c>
      <c r="I63" s="18" t="s">
        <v>68</v>
      </c>
      <c r="J63" s="28">
        <v>117.017</v>
      </c>
      <c r="K63" s="50">
        <v>0</v>
      </c>
      <c r="L63" s="50">
        <v>0</v>
      </c>
      <c r="M63" s="50">
        <v>0</v>
      </c>
      <c r="N63" s="50">
        <v>9720</v>
      </c>
    </row>
    <row r="64" spans="1:14" ht="15">
      <c r="A64" s="64"/>
      <c r="B64" s="64"/>
      <c r="C64" s="64"/>
      <c r="D64" s="64"/>
      <c r="E64" s="64"/>
      <c r="F64" s="64"/>
      <c r="G64" s="64"/>
      <c r="H64" s="64"/>
      <c r="I64" s="64"/>
      <c r="J64" s="64"/>
      <c r="K64" s="42">
        <v>0</v>
      </c>
      <c r="L64" s="42">
        <v>0</v>
      </c>
      <c r="M64" s="42">
        <f>SUM(M35:M63)</f>
        <v>-266</v>
      </c>
      <c r="N64" s="13">
        <f>SUM(N35:N63)</f>
        <v>152000</v>
      </c>
    </row>
    <row r="65" spans="1:14" ht="14.25">
      <c r="A65" s="65" t="s">
        <v>42</v>
      </c>
      <c r="B65" s="65"/>
      <c r="C65" s="65"/>
      <c r="D65" s="65"/>
      <c r="E65" s="65"/>
      <c r="F65" s="65"/>
      <c r="G65" s="65"/>
      <c r="H65" s="65"/>
      <c r="I65" s="65"/>
      <c r="J65" s="65"/>
      <c r="K65" s="65"/>
      <c r="L65" s="65"/>
      <c r="M65" s="66">
        <f>M64+N64</f>
        <v>151734</v>
      </c>
      <c r="N65" s="66"/>
    </row>
    <row r="66" spans="13:14" ht="13.5">
      <c r="M66" s="1" t="s">
        <v>43</v>
      </c>
      <c r="N66" s="11">
        <f>COUNTIF(N$35:N$63,"&gt;0")</f>
        <v>21</v>
      </c>
    </row>
    <row r="67" spans="13:14" ht="13.5">
      <c r="M67" s="1" t="s">
        <v>44</v>
      </c>
      <c r="N67" s="11">
        <f>COUNTIF(N$35:N$63,"&lt;0")</f>
        <v>6</v>
      </c>
    </row>
    <row r="68" spans="13:14" ht="13.5">
      <c r="M68" s="1" t="s">
        <v>45</v>
      </c>
      <c r="N68" s="14">
        <f>-_xlfn.AVERAGEIF(N35:N63,"&gt;0",N35:N63)/_xlfn.AVERAGEIF(N35:N63,"&lt;0",N35:N63)</f>
        <v>0.6161203373619685</v>
      </c>
    </row>
  </sheetData>
  <sheetProtection/>
  <autoFilter ref="A3:N24"/>
  <mergeCells count="6">
    <mergeCell ref="A64:J64"/>
    <mergeCell ref="A65:L65"/>
    <mergeCell ref="M65:N65"/>
    <mergeCell ref="A20:J20"/>
    <mergeCell ref="A21:L21"/>
    <mergeCell ref="M21:N21"/>
  </mergeCells>
  <printOptions/>
  <pageMargins left="0.7479166666666667" right="0.7479166666666667" top="0.9840277777777778" bottom="0.9840277777777778" header="0.5118055555555556" footer="0.5118055555555556"/>
  <pageSetup firstPageNumber="1" useFirstPageNumber="1" fitToHeight="1" fitToWidth="1"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R90"/>
  <sheetViews>
    <sheetView tabSelected="1" zoomScalePageLayoutView="0" workbookViewId="0" topLeftCell="A88">
      <selection activeCell="O89" sqref="O89"/>
    </sheetView>
  </sheetViews>
  <sheetFormatPr defaultColWidth="9.00390625" defaultRowHeight="13.5"/>
  <sheetData>
    <row r="1" ht="17.25">
      <c r="A1" s="4" t="s">
        <v>47</v>
      </c>
    </row>
    <row r="3" ht="14.25">
      <c r="A3" s="3" t="s">
        <v>48</v>
      </c>
    </row>
    <row r="46" ht="14.25">
      <c r="A46" s="3" t="s">
        <v>49</v>
      </c>
    </row>
    <row r="89" ht="14.25">
      <c r="A89" s="3" t="s">
        <v>50</v>
      </c>
    </row>
    <row r="90" spans="1:18" ht="13.5">
      <c r="A90" s="2" t="s">
        <v>51</v>
      </c>
      <c r="R90" s="15" t="s">
        <v>52</v>
      </c>
    </row>
  </sheetData>
  <sheetProtection/>
  <printOptions/>
  <pageMargins left="0.75" right="0.75" top="1" bottom="1" header="0.5118055555555556" footer="0.5118055555555556"/>
  <pageSetup errors="NA" firstPageNumber="1" useFirstPageNumber="1" horizontalDpi="600" verticalDpi="600" orientation="portrait" paperSize="9"/>
  <drawing r:id="rId1"/>
</worksheet>
</file>

<file path=xl/worksheets/sheet3.xml><?xml version="1.0" encoding="utf-8"?>
<worksheet xmlns="http://schemas.openxmlformats.org/spreadsheetml/2006/main" xmlns:r="http://schemas.openxmlformats.org/officeDocument/2006/relationships">
  <dimension ref="A1:A89"/>
  <sheetViews>
    <sheetView zoomScalePageLayoutView="0" workbookViewId="0" topLeftCell="A46">
      <selection activeCell="Q116" sqref="Q116"/>
    </sheetView>
  </sheetViews>
  <sheetFormatPr defaultColWidth="9.00390625" defaultRowHeight="13.5"/>
  <sheetData>
    <row r="1" ht="13.5">
      <c r="A1" s="2" t="s">
        <v>62</v>
      </c>
    </row>
    <row r="44" ht="13.5">
      <c r="A44" s="2" t="s">
        <v>63</v>
      </c>
    </row>
    <row r="89" ht="13.5">
      <c r="A89" s="2" t="s">
        <v>64</v>
      </c>
    </row>
  </sheetData>
  <sheetProtection/>
  <printOptions/>
  <pageMargins left="0.75" right="0.75" top="1" bottom="1" header="0.5118055555555556" footer="0.5118055555555556"/>
  <pageSetup errors="NA" firstPageNumber="1" useFirstPageNumber="1" horizontalDpi="600" verticalDpi="600" orientation="portrait" paperSize="9"/>
  <drawing r:id="rId1"/>
</worksheet>
</file>

<file path=xl/worksheets/sheet4.xml><?xml version="1.0" encoding="utf-8"?>
<worksheet xmlns="http://schemas.openxmlformats.org/spreadsheetml/2006/main" xmlns:r="http://schemas.openxmlformats.org/officeDocument/2006/relationships">
  <dimension ref="A1:R45"/>
  <sheetViews>
    <sheetView zoomScalePageLayoutView="0" workbookViewId="0" topLeftCell="A49">
      <selection activeCell="K44" sqref="K44"/>
    </sheetView>
  </sheetViews>
  <sheetFormatPr defaultColWidth="9.00390625" defaultRowHeight="13.5"/>
  <sheetData>
    <row r="1" ht="14.25">
      <c r="A1" s="3" t="s">
        <v>69</v>
      </c>
    </row>
    <row r="2" spans="1:18" ht="13.5">
      <c r="A2" s="2" t="s">
        <v>70</v>
      </c>
      <c r="R2" s="2" t="s">
        <v>71</v>
      </c>
    </row>
    <row r="44" ht="14.25">
      <c r="A44" s="3" t="s">
        <v>72</v>
      </c>
    </row>
    <row r="45" spans="1:18" ht="13.5">
      <c r="A45" s="2" t="s">
        <v>73</v>
      </c>
      <c r="R45" s="2" t="s">
        <v>74</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西嶋　健</dc:creator>
  <cp:keywords/>
  <dc:description/>
  <cp:lastModifiedBy>西嶋　健</cp:lastModifiedBy>
  <cp:lastPrinted>1899-12-30T00:00:00Z</cp:lastPrinted>
  <dcterms:created xsi:type="dcterms:W3CDTF">2007-03-30T15:56:44Z</dcterms:created>
  <dcterms:modified xsi:type="dcterms:W3CDTF">2016-01-17T11:49:58Z</dcterms:modified>
  <cp:category/>
  <cp:version/>
  <cp:contentType/>
  <cp:contentStatus/>
</cp:coreProperties>
</file>