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395" windowHeight="7380" firstSheet="2" activeTab="5"/>
  </bookViews>
  <sheets>
    <sheet name="1月2週3週4週のデモトレード" sheetId="1" r:id="rId1"/>
    <sheet name="1月2週の画像" sheetId="2" r:id="rId2"/>
    <sheet name="1月3週の画像" sheetId="3" r:id="rId3"/>
    <sheet name="1月4週の画像" sheetId="4" r:id="rId4"/>
    <sheet name="2016年1月のデモトレード結果" sheetId="5" r:id="rId5"/>
    <sheet name="1月2週3週4週の気づきと1月全体の反省" sheetId="6" r:id="rId6"/>
  </sheets>
  <calcPr calcId="125725"/>
</workbook>
</file>

<file path=xl/calcChain.xml><?xml version="1.0" encoding="utf-8"?>
<calcChain xmlns="http://schemas.openxmlformats.org/spreadsheetml/2006/main">
  <c r="W18" i="5"/>
  <c r="W14"/>
  <c r="W13"/>
  <c r="W12"/>
  <c r="W11"/>
  <c r="W10"/>
  <c r="S3"/>
  <c r="S4" s="1"/>
  <c r="S5" s="1"/>
  <c r="S6" s="1"/>
  <c r="S8"/>
  <c r="S9" s="1"/>
  <c r="S10" s="1"/>
  <c r="S11" s="1"/>
  <c r="S12" s="1"/>
  <c r="S7" i="1"/>
  <c r="S6"/>
  <c r="S5"/>
  <c r="S4"/>
  <c r="S3"/>
</calcChain>
</file>

<file path=xl/sharedStrings.xml><?xml version="1.0" encoding="utf-8"?>
<sst xmlns="http://schemas.openxmlformats.org/spreadsheetml/2006/main" count="244" uniqueCount="132">
  <si>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</si>
  <si>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</si>
  <si>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</si>
  <si>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</si>
  <si>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</si>
  <si>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</si>
  <si>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</si>
  <si>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ストップロス値</t>
  </si>
  <si>
    <t>ストップロスPIPS</t>
    <phoneticPr fontId="3"/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</si>
  <si>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</si>
  <si>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</si>
  <si>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</si>
  <si>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</si>
  <si>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</si>
  <si>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</si>
  <si>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</si>
  <si>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利益額</t>
    <rPh sb="0" eb="2">
      <t>リエキ</t>
    </rPh>
    <rPh sb="2" eb="3">
      <t>ガク</t>
    </rPh>
    <phoneticPr fontId="3"/>
  </si>
  <si>
    <t>損失額</t>
    <rPh sb="0" eb="3">
      <t>ソンシツガク</t>
    </rPh>
    <phoneticPr fontId="3"/>
  </si>
  <si>
    <t>金額　</t>
  </si>
  <si>
    <t>AUDNZD</t>
    <phoneticPr fontId="2"/>
  </si>
  <si>
    <t>USDJPY</t>
    <phoneticPr fontId="2"/>
  </si>
  <si>
    <t>EURUSD</t>
    <phoneticPr fontId="2"/>
  </si>
  <si>
    <t>AUDUSD</t>
    <phoneticPr fontId="2"/>
  </si>
  <si>
    <t>USDJPY</t>
    <phoneticPr fontId="2"/>
  </si>
  <si>
    <t>EURGBP</t>
    <phoneticPr fontId="2"/>
  </si>
  <si>
    <t>売り</t>
    <rPh sb="0" eb="1">
      <t>ウ</t>
    </rPh>
    <phoneticPr fontId="2"/>
  </si>
  <si>
    <t>買い</t>
    <rPh sb="0" eb="1">
      <t>カ</t>
    </rPh>
    <phoneticPr fontId="2"/>
  </si>
  <si>
    <t>2016.1.13(水)2時33分</t>
    <rPh sb="10" eb="11">
      <t>スイ</t>
    </rPh>
    <rPh sb="13" eb="14">
      <t>ジ</t>
    </rPh>
    <rPh sb="16" eb="17">
      <t>フン</t>
    </rPh>
    <phoneticPr fontId="2"/>
  </si>
  <si>
    <t>2016.1.13(水)9時8分</t>
    <phoneticPr fontId="2"/>
  </si>
  <si>
    <t>自分で決済</t>
    <rPh sb="0" eb="2">
      <t>ジブン</t>
    </rPh>
    <rPh sb="3" eb="5">
      <t>ケッサイ</t>
    </rPh>
    <phoneticPr fontId="2"/>
  </si>
  <si>
    <t>勝ち</t>
    <rPh sb="0" eb="1">
      <t>カ</t>
    </rPh>
    <phoneticPr fontId="2"/>
  </si>
  <si>
    <t>2016.1.20(水)9時10分</t>
    <rPh sb="10" eb="11">
      <t>スイ</t>
    </rPh>
    <rPh sb="13" eb="14">
      <t>ジ</t>
    </rPh>
    <rPh sb="16" eb="17">
      <t>フン</t>
    </rPh>
    <phoneticPr fontId="2"/>
  </si>
  <si>
    <t>2016.1.20(水)16時33分</t>
    <phoneticPr fontId="2"/>
  </si>
  <si>
    <t>ダウスト下げ</t>
    <rPh sb="4" eb="5">
      <t>サ</t>
    </rPh>
    <phoneticPr fontId="2"/>
  </si>
  <si>
    <t>30分</t>
    <rPh sb="2" eb="3">
      <t>フン</t>
    </rPh>
    <phoneticPr fontId="2"/>
  </si>
  <si>
    <t>2016.1.20(水)11時44分</t>
    <phoneticPr fontId="2"/>
  </si>
  <si>
    <t>2016.1.25(月)9時06分</t>
    <rPh sb="10" eb="11">
      <t>ツキ</t>
    </rPh>
    <phoneticPr fontId="2"/>
  </si>
  <si>
    <t>2016.1.25(月)12時16分</t>
    <phoneticPr fontId="2"/>
  </si>
  <si>
    <t>負け</t>
    <rPh sb="0" eb="1">
      <t>マ</t>
    </rPh>
    <phoneticPr fontId="2"/>
  </si>
  <si>
    <t>2016.1.26(火)15時24分</t>
    <rPh sb="10" eb="11">
      <t>ヒ</t>
    </rPh>
    <phoneticPr fontId="2"/>
  </si>
  <si>
    <t>2016.1.27(水)6時55分</t>
    <rPh sb="10" eb="11">
      <t>スイ</t>
    </rPh>
    <phoneticPr fontId="2"/>
  </si>
  <si>
    <t>EB安値ブレイク</t>
    <rPh sb="2" eb="4">
      <t>ヤスネ</t>
    </rPh>
    <phoneticPr fontId="2"/>
  </si>
  <si>
    <t>15分</t>
    <rPh sb="2" eb="3">
      <t>フン</t>
    </rPh>
    <phoneticPr fontId="2"/>
  </si>
  <si>
    <t>PB安値ブレイク</t>
    <rPh sb="2" eb="4">
      <t>ヤスネ</t>
    </rPh>
    <phoneticPr fontId="2"/>
  </si>
  <si>
    <t>1H</t>
    <phoneticPr fontId="2"/>
  </si>
  <si>
    <t>PB高値ブレイク</t>
    <rPh sb="2" eb="4">
      <t>タカネ</t>
    </rPh>
    <phoneticPr fontId="2"/>
  </si>
  <si>
    <t>１H</t>
    <phoneticPr fontId="2"/>
  </si>
  <si>
    <t>1H</t>
    <phoneticPr fontId="2"/>
  </si>
  <si>
    <t>FIB-0.618決済</t>
    <rPh sb="9" eb="11">
      <t>ケッサイ</t>
    </rPh>
    <phoneticPr fontId="2"/>
  </si>
  <si>
    <t>2016.1.13(水)2時33分AUDNZD売り</t>
    <rPh sb="23" eb="24">
      <t>ウ</t>
    </rPh>
    <phoneticPr fontId="2"/>
  </si>
  <si>
    <t>-0.618までは行くだろうとは思っていたですが、</t>
  </si>
  <si>
    <t>xm.comだと21pips圏内にはTPを置けず、</t>
  </si>
  <si>
    <t>-0.618から少し離れた所に置いて寝て</t>
  </si>
  <si>
    <t>起きたらやはり、-0.618で跳ね上がっていたので</t>
  </si>
  <si>
    <t>慌てて自分で決済しました。</t>
  </si>
  <si>
    <t>こんどからTPがおけない所でのFIBトレードは</t>
  </si>
  <si>
    <t>しないようにしようと思います。</t>
  </si>
  <si>
    <t>2016.1.20(水)9時10分USDJPY売り</t>
    <rPh sb="23" eb="24">
      <t>ウ</t>
    </rPh>
    <phoneticPr fontId="2"/>
  </si>
  <si>
    <t>日経平均の暴落の波に乗れて</t>
  </si>
  <si>
    <t>上手く勝てました。</t>
  </si>
  <si>
    <t>2016.1.20(水)9時20分</t>
    <phoneticPr fontId="2"/>
  </si>
  <si>
    <t>2016.1.20(水)9時20分EURUSD買い</t>
    <rPh sb="23" eb="24">
      <t>カ</t>
    </rPh>
    <phoneticPr fontId="2"/>
  </si>
  <si>
    <t>USDJPYと同時にエントリーしたのですが、</t>
  </si>
  <si>
    <t>あまりきれいじゃないチャートだったので</t>
  </si>
  <si>
    <t>すぐに決済しました。</t>
  </si>
  <si>
    <t>2016.1.25(月)9時06分AUSUSD売り</t>
    <rPh sb="23" eb="24">
      <t>ウ</t>
    </rPh>
    <phoneticPr fontId="2"/>
  </si>
  <si>
    <t>2016.1.25(月)22時49分</t>
    <phoneticPr fontId="2"/>
  </si>
  <si>
    <t>2016.1.25(月)22時49分USDJPY売り</t>
    <rPh sb="24" eb="25">
      <t>ウ</t>
    </rPh>
    <phoneticPr fontId="2"/>
  </si>
  <si>
    <t>2016.1.26(火)20時17分</t>
    <phoneticPr fontId="2"/>
  </si>
  <si>
    <t>2016.1.26(火)20時17分EURGBP売り</t>
    <rPh sb="24" eb="25">
      <t>ウ</t>
    </rPh>
    <phoneticPr fontId="2"/>
  </si>
  <si>
    <t>PB安値割れ</t>
    <rPh sb="2" eb="4">
      <t>ヤスネ</t>
    </rPh>
    <rPh sb="4" eb="5">
      <t>ワ</t>
    </rPh>
    <phoneticPr fontId="2"/>
  </si>
  <si>
    <t>2016.1.4(月)12時12分</t>
    <rPh sb="9" eb="10">
      <t>ツキ</t>
    </rPh>
    <rPh sb="13" eb="14">
      <t>ジ</t>
    </rPh>
    <rPh sb="16" eb="17">
      <t>フン</t>
    </rPh>
    <phoneticPr fontId="2"/>
  </si>
  <si>
    <t>PB高値割れ</t>
    <rPh sb="2" eb="3">
      <t>タカ</t>
    </rPh>
    <phoneticPr fontId="2"/>
  </si>
  <si>
    <t>2016.1.5(火)23時2分</t>
    <rPh sb="9" eb="10">
      <t>ヒ</t>
    </rPh>
    <phoneticPr fontId="2"/>
  </si>
  <si>
    <t>仕掛け１</t>
    <rPh sb="0" eb="2">
      <t>シカ</t>
    </rPh>
    <phoneticPr fontId="2"/>
  </si>
  <si>
    <t>成り行き決済</t>
    <rPh sb="0" eb="1">
      <t>ナ</t>
    </rPh>
    <rPh sb="2" eb="3">
      <t>ユ</t>
    </rPh>
    <rPh sb="4" eb="6">
      <t>ケッサイ</t>
    </rPh>
    <phoneticPr fontId="2"/>
  </si>
  <si>
    <t>PB高値割れ</t>
  </si>
  <si>
    <t>2016.1.7(木)9時55分</t>
    <rPh sb="9" eb="10">
      <t>キ</t>
    </rPh>
    <phoneticPr fontId="2"/>
  </si>
  <si>
    <t>FIB-0.618</t>
    <phoneticPr fontId="2"/>
  </si>
  <si>
    <t>GBPCAD</t>
    <phoneticPr fontId="2"/>
  </si>
  <si>
    <t>30M</t>
    <phoneticPr fontId="2"/>
  </si>
  <si>
    <t>2016.1.4(月)14時42分</t>
    <phoneticPr fontId="2"/>
  </si>
  <si>
    <t>LC</t>
    <phoneticPr fontId="2"/>
  </si>
  <si>
    <t>USDCAD</t>
    <phoneticPr fontId="2"/>
  </si>
  <si>
    <t>PB安値割れ</t>
    <phoneticPr fontId="2"/>
  </si>
  <si>
    <t>1H</t>
    <phoneticPr fontId="3"/>
  </si>
  <si>
    <t>2016.1.4(月)12時21分</t>
    <phoneticPr fontId="2"/>
  </si>
  <si>
    <t>2016.1.4(月)16時11分</t>
    <phoneticPr fontId="2"/>
  </si>
  <si>
    <t>LC</t>
    <phoneticPr fontId="3"/>
  </si>
  <si>
    <t>EURNZD</t>
    <phoneticPr fontId="2"/>
  </si>
  <si>
    <t>2016.1.4(月)21時10分</t>
    <phoneticPr fontId="2"/>
  </si>
  <si>
    <t>AUDCAD</t>
    <phoneticPr fontId="2"/>
  </si>
  <si>
    <t>2016.1.4(月)21時18分</t>
    <phoneticPr fontId="2"/>
  </si>
  <si>
    <t>2016.1.5(火)0時1分</t>
    <phoneticPr fontId="2"/>
  </si>
  <si>
    <t>EURUSD</t>
    <phoneticPr fontId="2"/>
  </si>
  <si>
    <t>2016.1.7(木)10時41分</t>
    <phoneticPr fontId="2"/>
  </si>
  <si>
    <t>FIB-0.618</t>
    <phoneticPr fontId="2"/>
  </si>
  <si>
    <t>トレード詳細データ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</si>
  <si>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</si>
  <si>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</si>
  <si>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</si>
  <si>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</si>
  <si>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</si>
  <si>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</si>
  <si>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</si>
  <si>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</si>
  <si>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</si>
  <si>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</si>
  <si>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</si>
  <si>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平均利益</t>
  </si>
  <si>
    <t>平均損失</t>
  </si>
  <si>
    <t>最大連勝数</t>
  </si>
  <si>
    <t>最大連敗数</t>
  </si>
  <si>
    <t>最大DD(pips)</t>
  </si>
  <si>
    <t>勝率</t>
  </si>
  <si>
    <t>2016.1.1から2016.1.31</t>
    <phoneticPr fontId="2"/>
  </si>
  <si>
    <t>1月2週3週4週の気づきと1月全体の反省</t>
    <rPh sb="1" eb="2">
      <t>ガツ</t>
    </rPh>
    <rPh sb="3" eb="4">
      <t>シュウ</t>
    </rPh>
    <rPh sb="5" eb="6">
      <t>シュウ</t>
    </rPh>
    <rPh sb="7" eb="8">
      <t>シュウ</t>
    </rPh>
    <rPh sb="9" eb="10">
      <t>キ</t>
    </rPh>
    <rPh sb="14" eb="15">
      <t>ガツ</t>
    </rPh>
    <rPh sb="15" eb="17">
      <t>ゼンタイ</t>
    </rPh>
    <rPh sb="18" eb="20">
      <t>ハンセイ</t>
    </rPh>
    <phoneticPr fontId="2"/>
  </si>
  <si>
    <t>AUDNZDのFIBトレードは</t>
  </si>
  <si>
    <t>ひやりとさせられましたが、見事に-0.618で跳ね返ってたので</t>
  </si>
  <si>
    <t>FIBのすごさを思い知らされました。</t>
  </si>
  <si>
    <t>2週、3週はなかなかエントリー出来る所が</t>
  </si>
  <si>
    <t>見つからなかったのですが最後の週だと結構</t>
  </si>
  <si>
    <t>エントリー出来る所があったので、</t>
  </si>
  <si>
    <t>エントリー箇所が見つからない時は</t>
  </si>
  <si>
    <t>待つことが大事だなと実感しました。。</t>
  </si>
  <si>
    <t>1月はダウも日経平均も暴落していて、</t>
  </si>
  <si>
    <t>相場が荒れていたのでなかなか難しい時期だと</t>
  </si>
  <si>
    <t>感じましたが、日経平均の暴落にうまく乗って</t>
  </si>
  <si>
    <t>USDJPYで2回勝つことが出来ました。</t>
  </si>
  <si>
    <t>今月最初は負けが続いて落ち込みましたが、</t>
  </si>
  <si>
    <t>だんだん持ち直してきたので良かった</t>
  </si>
  <si>
    <t>です。</t>
  </si>
</sst>
</file>

<file path=xl/styles.xml><?xml version="1.0" encoding="utf-8"?>
<styleSheet xmlns="http://schemas.openxmlformats.org/spreadsheetml/2006/main">
  <numFmts count="2">
    <numFmt numFmtId="176" formatCode="0.00_ ;[Red]\-0.00\ "/>
    <numFmt numFmtId="177" formatCode="0.00_ "/>
  </numFmts>
  <fonts count="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vertical="center"/>
    </xf>
    <xf numFmtId="0" fontId="0" fillId="2" borderId="3" xfId="0" applyNumberFormat="1" applyFill="1" applyBorder="1" applyAlignment="1" applyProtection="1">
      <alignment vertical="center"/>
    </xf>
    <xf numFmtId="0" fontId="0" fillId="2" borderId="4" xfId="0" applyNumberForma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vertical="center"/>
    </xf>
    <xf numFmtId="0" fontId="0" fillId="0" borderId="10" xfId="0" applyNumberFormat="1" applyFont="1" applyFill="1" applyBorder="1" applyAlignment="1" applyProtection="1">
      <alignment vertical="center"/>
    </xf>
    <xf numFmtId="0" fontId="5" fillId="0" borderId="10" xfId="0" applyNumberFormat="1" applyFont="1" applyFill="1" applyBorder="1" applyAlignment="1" applyProtection="1">
      <alignment vertical="center"/>
    </xf>
    <xf numFmtId="0" fontId="0" fillId="0" borderId="11" xfId="0" applyNumberFormat="1" applyFont="1" applyFill="1" applyBorder="1" applyAlignment="1" applyProtection="1">
      <alignment vertical="center"/>
    </xf>
    <xf numFmtId="0" fontId="0" fillId="0" borderId="12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vertical="center"/>
    </xf>
    <xf numFmtId="177" fontId="0" fillId="0" borderId="10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vertical="center"/>
    </xf>
    <xf numFmtId="9" fontId="0" fillId="0" borderId="14" xfId="0" applyNumberFormat="1" applyFont="1" applyFill="1" applyBorder="1" applyAlignment="1" applyProtection="1">
      <alignment vertical="center"/>
    </xf>
    <xf numFmtId="0" fontId="0" fillId="0" borderId="8" xfId="0" applyNumberFormat="1" applyFill="1" applyBorder="1" applyAlignment="1" applyProtection="1">
      <alignment vertical="center"/>
    </xf>
    <xf numFmtId="0" fontId="0" fillId="0" borderId="10" xfId="0" applyNumberForma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161925</xdr:colOff>
      <xdr:row>22</xdr:row>
      <xdr:rowOff>95250</xdr:rowOff>
    </xdr:to>
    <xdr:pic>
      <xdr:nvPicPr>
        <xdr:cNvPr id="2" name="図 1" descr="AUDNZDsell201601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77325" cy="3867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190500</xdr:colOff>
      <xdr:row>22</xdr:row>
      <xdr:rowOff>123825</xdr:rowOff>
    </xdr:to>
    <xdr:pic>
      <xdr:nvPicPr>
        <xdr:cNvPr id="2" name="図 1" descr="USDJPYsell201601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05900" cy="3895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13</xdr:col>
      <xdr:colOff>190500</xdr:colOff>
      <xdr:row>50</xdr:row>
      <xdr:rowOff>123825</xdr:rowOff>
    </xdr:to>
    <xdr:pic>
      <xdr:nvPicPr>
        <xdr:cNvPr id="3" name="図 2" descr="EURUSDbuy2016012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800600"/>
          <a:ext cx="9105900" cy="3895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190500</xdr:colOff>
      <xdr:row>22</xdr:row>
      <xdr:rowOff>133350</xdr:rowOff>
    </xdr:to>
    <xdr:pic>
      <xdr:nvPicPr>
        <xdr:cNvPr id="2" name="図 1" descr="AUDUSDsell2016012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05900" cy="3905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13</xdr:col>
      <xdr:colOff>190500</xdr:colOff>
      <xdr:row>46</xdr:row>
      <xdr:rowOff>114300</xdr:rowOff>
    </xdr:to>
    <xdr:pic>
      <xdr:nvPicPr>
        <xdr:cNvPr id="3" name="図 2" descr="USDJPYsell201601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114800"/>
          <a:ext cx="9105900" cy="3886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13</xdr:col>
      <xdr:colOff>190500</xdr:colOff>
      <xdr:row>70</xdr:row>
      <xdr:rowOff>123825</xdr:rowOff>
    </xdr:to>
    <xdr:pic>
      <xdr:nvPicPr>
        <xdr:cNvPr id="4" name="図 3" descr="EURGBPsell20160126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8229600"/>
          <a:ext cx="9105900" cy="3895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workbookViewId="0">
      <selection activeCell="A2" sqref="A2:S7"/>
    </sheetView>
  </sheetViews>
  <sheetFormatPr defaultRowHeight="13.5"/>
  <cols>
    <col min="4" max="4" width="13.375" customWidth="1"/>
    <col min="6" max="6" width="19.625" customWidth="1"/>
    <col min="7" max="7" width="13.375" customWidth="1"/>
    <col min="8" max="8" width="12.75" customWidth="1"/>
    <col min="9" max="9" width="15" customWidth="1"/>
    <col min="10" max="10" width="11.25" customWidth="1"/>
    <col min="11" max="11" width="19.625" customWidth="1"/>
    <col min="13" max="13" width="13.5" customWidth="1"/>
  </cols>
  <sheetData>
    <row r="1" spans="1:19" ht="14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7" t="s">
        <v>18</v>
      </c>
    </row>
    <row r="2" spans="1:19">
      <c r="A2" t="s">
        <v>19</v>
      </c>
      <c r="B2" t="s">
        <v>25</v>
      </c>
      <c r="C2">
        <v>0.06</v>
      </c>
      <c r="D2" t="s">
        <v>41</v>
      </c>
      <c r="E2" t="s">
        <v>42</v>
      </c>
      <c r="F2" t="s">
        <v>27</v>
      </c>
      <c r="G2">
        <v>1.0684800000000001</v>
      </c>
      <c r="H2">
        <v>1.0722700000000001</v>
      </c>
      <c r="I2">
        <v>37</v>
      </c>
      <c r="J2" t="s">
        <v>42</v>
      </c>
      <c r="K2" t="s">
        <v>28</v>
      </c>
      <c r="L2">
        <v>1.0684199999999999</v>
      </c>
      <c r="M2" t="s">
        <v>29</v>
      </c>
      <c r="N2" s="8" t="s">
        <v>30</v>
      </c>
      <c r="O2">
        <v>0.6</v>
      </c>
      <c r="Q2">
        <v>28</v>
      </c>
      <c r="S2">
        <v>88469</v>
      </c>
    </row>
    <row r="3" spans="1:19">
      <c r="A3" t="s">
        <v>20</v>
      </c>
      <c r="B3" t="s">
        <v>25</v>
      </c>
      <c r="C3">
        <v>0.06</v>
      </c>
      <c r="D3" t="s">
        <v>43</v>
      </c>
      <c r="E3" t="s">
        <v>44</v>
      </c>
      <c r="F3" t="s">
        <v>31</v>
      </c>
      <c r="G3">
        <v>117.456</v>
      </c>
      <c r="H3">
        <v>117.947</v>
      </c>
      <c r="I3">
        <v>49</v>
      </c>
      <c r="J3" t="s">
        <v>34</v>
      </c>
      <c r="K3" t="s">
        <v>32</v>
      </c>
      <c r="L3">
        <v>116.77200000000001</v>
      </c>
      <c r="M3" t="s">
        <v>33</v>
      </c>
      <c r="N3" s="8" t="s">
        <v>30</v>
      </c>
      <c r="O3">
        <v>68</v>
      </c>
      <c r="Q3">
        <v>4104</v>
      </c>
      <c r="S3">
        <f>S2+Q3</f>
        <v>92573</v>
      </c>
    </row>
    <row r="4" spans="1:19">
      <c r="A4" t="s">
        <v>21</v>
      </c>
      <c r="B4" t="s">
        <v>26</v>
      </c>
      <c r="C4">
        <v>0.05</v>
      </c>
      <c r="D4" t="s">
        <v>45</v>
      </c>
      <c r="E4" t="s">
        <v>46</v>
      </c>
      <c r="F4" t="s">
        <v>60</v>
      </c>
      <c r="G4">
        <v>1.0923400000000001</v>
      </c>
      <c r="H4">
        <v>1.08887</v>
      </c>
      <c r="I4">
        <v>34</v>
      </c>
      <c r="J4" t="s">
        <v>47</v>
      </c>
      <c r="K4" t="s">
        <v>35</v>
      </c>
      <c r="L4">
        <v>1.0926100000000001</v>
      </c>
      <c r="M4" t="s">
        <v>29</v>
      </c>
      <c r="N4" s="8" t="s">
        <v>30</v>
      </c>
      <c r="O4">
        <v>3</v>
      </c>
      <c r="Q4">
        <v>158</v>
      </c>
      <c r="S4">
        <f>S3+Q4</f>
        <v>92731</v>
      </c>
    </row>
    <row r="5" spans="1:19">
      <c r="A5" t="s">
        <v>22</v>
      </c>
      <c r="B5" t="s">
        <v>25</v>
      </c>
      <c r="C5">
        <v>0.04</v>
      </c>
      <c r="D5" t="s">
        <v>43</v>
      </c>
      <c r="E5" t="s">
        <v>46</v>
      </c>
      <c r="F5" t="s">
        <v>36</v>
      </c>
      <c r="G5">
        <v>0.69964000000000004</v>
      </c>
      <c r="H5">
        <v>0.70306999999999997</v>
      </c>
      <c r="I5">
        <v>34</v>
      </c>
      <c r="J5" t="s">
        <v>46</v>
      </c>
      <c r="K5" t="s">
        <v>37</v>
      </c>
      <c r="L5">
        <v>0.70155999999999996</v>
      </c>
      <c r="M5" t="s">
        <v>29</v>
      </c>
      <c r="N5" t="s">
        <v>38</v>
      </c>
      <c r="P5">
        <v>19</v>
      </c>
      <c r="R5">
        <v>913</v>
      </c>
      <c r="S5">
        <f>S4-R5</f>
        <v>91818</v>
      </c>
    </row>
    <row r="6" spans="1:19">
      <c r="A6" t="s">
        <v>23</v>
      </c>
      <c r="B6" t="s">
        <v>25</v>
      </c>
      <c r="C6">
        <v>0.03</v>
      </c>
      <c r="D6" t="s">
        <v>41</v>
      </c>
      <c r="E6" t="s">
        <v>34</v>
      </c>
      <c r="F6" t="s">
        <v>66</v>
      </c>
      <c r="G6">
        <v>118.351</v>
      </c>
      <c r="H6">
        <v>118.848</v>
      </c>
      <c r="I6">
        <v>49</v>
      </c>
      <c r="J6" t="s">
        <v>34</v>
      </c>
      <c r="K6" t="s">
        <v>39</v>
      </c>
      <c r="L6">
        <v>117.86</v>
      </c>
      <c r="M6" t="s">
        <v>48</v>
      </c>
      <c r="N6" s="8" t="s">
        <v>30</v>
      </c>
      <c r="O6">
        <v>49</v>
      </c>
      <c r="Q6">
        <v>1473</v>
      </c>
      <c r="S6">
        <f>S5+Q6</f>
        <v>93291</v>
      </c>
    </row>
    <row r="7" spans="1:19">
      <c r="A7" t="s">
        <v>24</v>
      </c>
      <c r="B7" t="s">
        <v>25</v>
      </c>
      <c r="C7">
        <v>0.02</v>
      </c>
      <c r="D7" t="s">
        <v>43</v>
      </c>
      <c r="E7" t="s">
        <v>46</v>
      </c>
      <c r="F7" t="s">
        <v>68</v>
      </c>
      <c r="G7">
        <v>0.76158999999999999</v>
      </c>
      <c r="H7">
        <v>0.76412999999999998</v>
      </c>
      <c r="I7">
        <v>25</v>
      </c>
      <c r="J7" t="s">
        <v>46</v>
      </c>
      <c r="K7" t="s">
        <v>40</v>
      </c>
      <c r="L7">
        <v>0.75746999999999998</v>
      </c>
      <c r="M7" t="s">
        <v>33</v>
      </c>
      <c r="N7" s="8" t="s">
        <v>30</v>
      </c>
      <c r="O7">
        <v>41</v>
      </c>
      <c r="Q7">
        <v>1400</v>
      </c>
      <c r="S7">
        <f>S6+Q7</f>
        <v>94691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4:A33"/>
  <sheetViews>
    <sheetView workbookViewId="0">
      <selection activeCell="C35" sqref="C35"/>
    </sheetView>
  </sheetViews>
  <sheetFormatPr defaultRowHeight="13.5"/>
  <sheetData>
    <row r="24" spans="1:1">
      <c r="A24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54</v>
      </c>
    </row>
    <row r="32" spans="1:1">
      <c r="A32" t="s">
        <v>55</v>
      </c>
    </row>
    <row r="33" spans="1:1">
      <c r="A33" t="s">
        <v>56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4:A56"/>
  <sheetViews>
    <sheetView topLeftCell="A34" workbookViewId="0">
      <selection activeCell="D57" sqref="D57"/>
    </sheetView>
  </sheetViews>
  <sheetFormatPr defaultRowHeight="13.5"/>
  <sheetData>
    <row r="24" spans="1:1">
      <c r="A24" t="s">
        <v>57</v>
      </c>
    </row>
    <row r="26" spans="1:1">
      <c r="A26" t="s">
        <v>58</v>
      </c>
    </row>
    <row r="27" spans="1:1">
      <c r="A27" t="s">
        <v>59</v>
      </c>
    </row>
    <row r="52" spans="1:1">
      <c r="A52" t="s">
        <v>61</v>
      </c>
    </row>
    <row r="54" spans="1:1">
      <c r="A54" t="s">
        <v>62</v>
      </c>
    </row>
    <row r="55" spans="1:1">
      <c r="A55" t="s">
        <v>63</v>
      </c>
    </row>
    <row r="56" spans="1:1">
      <c r="A56" t="s">
        <v>64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4:A72"/>
  <sheetViews>
    <sheetView topLeftCell="A28" workbookViewId="0">
      <selection activeCell="A48" sqref="A48"/>
    </sheetView>
  </sheetViews>
  <sheetFormatPr defaultRowHeight="13.5"/>
  <sheetData>
    <row r="24" spans="1:1">
      <c r="A24" t="s">
        <v>65</v>
      </c>
    </row>
    <row r="48" spans="1:1">
      <c r="A48" t="s">
        <v>67</v>
      </c>
    </row>
    <row r="72" spans="1:1">
      <c r="A72" t="s">
        <v>69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8"/>
  <sheetViews>
    <sheetView topLeftCell="G1" workbookViewId="0">
      <selection activeCell="I5" sqref="I5"/>
    </sheetView>
  </sheetViews>
  <sheetFormatPr defaultRowHeight="13.5"/>
  <cols>
    <col min="4" max="4" width="13.125" customWidth="1"/>
    <col min="6" max="6" width="22.375" customWidth="1"/>
    <col min="7" max="7" width="14.5" customWidth="1"/>
    <col min="8" max="8" width="11.75" customWidth="1"/>
    <col min="9" max="9" width="14.875" customWidth="1"/>
    <col min="10" max="10" width="13.5" customWidth="1"/>
    <col min="11" max="11" width="21.5" customWidth="1"/>
    <col min="13" max="13" width="12" customWidth="1"/>
    <col min="18" max="18" width="12.625" customWidth="1"/>
    <col min="19" max="19" width="9.5" bestFit="1" customWidth="1"/>
    <col min="22" max="22" width="16.625" customWidth="1"/>
    <col min="23" max="23" width="18.75" customWidth="1"/>
  </cols>
  <sheetData>
    <row r="1" spans="1:23" ht="14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V1" s="10" t="s">
        <v>97</v>
      </c>
      <c r="W1" s="11"/>
    </row>
    <row r="2" spans="1:23">
      <c r="A2" t="s">
        <v>79</v>
      </c>
      <c r="B2" t="s">
        <v>25</v>
      </c>
      <c r="C2">
        <v>0.01</v>
      </c>
      <c r="D2" t="s">
        <v>70</v>
      </c>
      <c r="E2" t="s">
        <v>80</v>
      </c>
      <c r="F2" t="s">
        <v>71</v>
      </c>
      <c r="G2">
        <v>2.0449799999999998</v>
      </c>
      <c r="H2">
        <v>2.0490300000000001</v>
      </c>
      <c r="I2">
        <v>40</v>
      </c>
      <c r="J2" t="s">
        <v>80</v>
      </c>
      <c r="K2" t="s">
        <v>81</v>
      </c>
      <c r="L2">
        <v>2.0490599999999999</v>
      </c>
      <c r="M2" t="s">
        <v>82</v>
      </c>
      <c r="N2" t="s">
        <v>38</v>
      </c>
      <c r="P2">
        <v>40</v>
      </c>
      <c r="R2">
        <v>350</v>
      </c>
      <c r="S2" s="9">
        <v>91444</v>
      </c>
      <c r="V2" s="12" t="s">
        <v>98</v>
      </c>
      <c r="W2" s="22" t="s">
        <v>115</v>
      </c>
    </row>
    <row r="3" spans="1:23">
      <c r="A3" t="s">
        <v>83</v>
      </c>
      <c r="B3" t="s">
        <v>25</v>
      </c>
      <c r="C3">
        <v>7.0000000000000007E-2</v>
      </c>
      <c r="D3" t="s">
        <v>84</v>
      </c>
      <c r="E3" t="s">
        <v>85</v>
      </c>
      <c r="F3" t="s">
        <v>86</v>
      </c>
      <c r="G3">
        <v>1.3889499999999999</v>
      </c>
      <c r="H3">
        <v>1.39263</v>
      </c>
      <c r="I3">
        <v>36</v>
      </c>
      <c r="J3" t="s">
        <v>85</v>
      </c>
      <c r="K3" t="s">
        <v>87</v>
      </c>
      <c r="L3">
        <v>1.3926499999999999</v>
      </c>
      <c r="M3" t="s">
        <v>88</v>
      </c>
      <c r="N3" t="s">
        <v>38</v>
      </c>
      <c r="P3">
        <v>36</v>
      </c>
      <c r="R3">
        <v>2217</v>
      </c>
      <c r="S3" s="9">
        <f>S2-R3</f>
        <v>89227</v>
      </c>
      <c r="V3" s="13" t="s">
        <v>99</v>
      </c>
      <c r="W3" s="14">
        <v>3</v>
      </c>
    </row>
    <row r="4" spans="1:23">
      <c r="A4" t="s">
        <v>89</v>
      </c>
      <c r="B4" t="s">
        <v>26</v>
      </c>
      <c r="C4">
        <v>0.02</v>
      </c>
      <c r="D4" t="s">
        <v>72</v>
      </c>
      <c r="E4" t="s">
        <v>85</v>
      </c>
      <c r="F4" t="s">
        <v>90</v>
      </c>
      <c r="G4">
        <v>1.61677</v>
      </c>
      <c r="H4">
        <v>1.58297</v>
      </c>
      <c r="I4">
        <v>338</v>
      </c>
      <c r="J4" t="s">
        <v>85</v>
      </c>
      <c r="K4" t="s">
        <v>73</v>
      </c>
      <c r="L4">
        <v>1.5979099999999999</v>
      </c>
      <c r="M4" t="s">
        <v>75</v>
      </c>
      <c r="N4" t="s">
        <v>38</v>
      </c>
      <c r="P4">
        <v>188</v>
      </c>
      <c r="R4">
        <v>3018</v>
      </c>
      <c r="S4" s="9">
        <f>S3-R4</f>
        <v>86209</v>
      </c>
      <c r="V4" s="13" t="s">
        <v>100</v>
      </c>
      <c r="W4" s="14">
        <v>8</v>
      </c>
    </row>
    <row r="5" spans="1:23">
      <c r="A5" t="s">
        <v>91</v>
      </c>
      <c r="B5" t="s">
        <v>25</v>
      </c>
      <c r="C5">
        <v>0.04</v>
      </c>
      <c r="D5" t="s">
        <v>74</v>
      </c>
      <c r="E5" t="s">
        <v>85</v>
      </c>
      <c r="F5" t="s">
        <v>92</v>
      </c>
      <c r="G5">
        <v>1.002</v>
      </c>
      <c r="H5">
        <v>1.00657</v>
      </c>
      <c r="I5">
        <v>45</v>
      </c>
      <c r="J5" t="s">
        <v>85</v>
      </c>
      <c r="K5" t="s">
        <v>93</v>
      </c>
      <c r="L5">
        <v>0.99770000000000003</v>
      </c>
      <c r="M5" t="s">
        <v>75</v>
      </c>
      <c r="N5" s="8" t="s">
        <v>30</v>
      </c>
      <c r="O5">
        <v>43</v>
      </c>
      <c r="Q5">
        <v>1475</v>
      </c>
      <c r="S5" s="9">
        <f>S4+Q5</f>
        <v>87684</v>
      </c>
      <c r="V5" s="13" t="s">
        <v>101</v>
      </c>
      <c r="W5" s="14">
        <v>11</v>
      </c>
    </row>
    <row r="6" spans="1:23">
      <c r="A6" t="s">
        <v>94</v>
      </c>
      <c r="B6" t="s">
        <v>26</v>
      </c>
      <c r="C6">
        <v>0.02</v>
      </c>
      <c r="D6" t="s">
        <v>76</v>
      </c>
      <c r="E6" t="s">
        <v>80</v>
      </c>
      <c r="F6" t="s">
        <v>77</v>
      </c>
      <c r="G6">
        <v>1.07758</v>
      </c>
      <c r="H6">
        <v>1.07098</v>
      </c>
      <c r="I6">
        <v>66</v>
      </c>
      <c r="J6" t="s">
        <v>80</v>
      </c>
      <c r="K6" t="s">
        <v>95</v>
      </c>
      <c r="L6">
        <v>1.0807899999999999</v>
      </c>
      <c r="M6" t="s">
        <v>96</v>
      </c>
      <c r="N6" s="8" t="s">
        <v>30</v>
      </c>
      <c r="O6">
        <v>32</v>
      </c>
      <c r="Q6">
        <v>757</v>
      </c>
      <c r="S6" s="9">
        <f>S5+Q6</f>
        <v>88441</v>
      </c>
      <c r="V6" s="13" t="s">
        <v>102</v>
      </c>
      <c r="W6" s="14">
        <v>7</v>
      </c>
    </row>
    <row r="7" spans="1:23">
      <c r="A7" t="s">
        <v>19</v>
      </c>
      <c r="B7" t="s">
        <v>25</v>
      </c>
      <c r="C7">
        <v>0.06</v>
      </c>
      <c r="D7" t="s">
        <v>41</v>
      </c>
      <c r="E7" t="s">
        <v>42</v>
      </c>
      <c r="F7" t="s">
        <v>27</v>
      </c>
      <c r="G7">
        <v>1.0684800000000001</v>
      </c>
      <c r="H7">
        <v>1.0722700000000001</v>
      </c>
      <c r="I7">
        <v>37</v>
      </c>
      <c r="J7" t="s">
        <v>42</v>
      </c>
      <c r="K7" t="s">
        <v>28</v>
      </c>
      <c r="L7">
        <v>1.0684199999999999</v>
      </c>
      <c r="M7" t="s">
        <v>75</v>
      </c>
      <c r="N7" s="8" t="s">
        <v>30</v>
      </c>
      <c r="O7">
        <v>0.6</v>
      </c>
      <c r="Q7">
        <v>28</v>
      </c>
      <c r="S7">
        <v>88469</v>
      </c>
      <c r="V7" s="13" t="s">
        <v>103</v>
      </c>
      <c r="W7" s="15">
        <v>4</v>
      </c>
    </row>
    <row r="8" spans="1:23">
      <c r="A8" t="s">
        <v>20</v>
      </c>
      <c r="B8" t="s">
        <v>25</v>
      </c>
      <c r="C8">
        <v>0.06</v>
      </c>
      <c r="D8" t="s">
        <v>43</v>
      </c>
      <c r="E8" t="s">
        <v>44</v>
      </c>
      <c r="F8" t="s">
        <v>31</v>
      </c>
      <c r="G8">
        <v>117.456</v>
      </c>
      <c r="H8">
        <v>117.947</v>
      </c>
      <c r="I8">
        <v>49</v>
      </c>
      <c r="J8" t="s">
        <v>34</v>
      </c>
      <c r="K8" t="s">
        <v>32</v>
      </c>
      <c r="L8">
        <v>116.77200000000001</v>
      </c>
      <c r="M8" t="s">
        <v>33</v>
      </c>
      <c r="N8" s="8" t="s">
        <v>30</v>
      </c>
      <c r="O8">
        <v>68</v>
      </c>
      <c r="Q8">
        <v>4104</v>
      </c>
      <c r="S8">
        <f>S7+Q8</f>
        <v>92573</v>
      </c>
      <c r="V8" s="13" t="s">
        <v>104</v>
      </c>
      <c r="W8" s="14">
        <v>0</v>
      </c>
    </row>
    <row r="9" spans="1:23">
      <c r="A9" t="s">
        <v>21</v>
      </c>
      <c r="B9" t="s">
        <v>26</v>
      </c>
      <c r="C9">
        <v>0.05</v>
      </c>
      <c r="D9" t="s">
        <v>45</v>
      </c>
      <c r="E9" t="s">
        <v>46</v>
      </c>
      <c r="F9" t="s">
        <v>60</v>
      </c>
      <c r="G9">
        <v>1.0923400000000001</v>
      </c>
      <c r="H9">
        <v>1.08887</v>
      </c>
      <c r="I9">
        <v>34</v>
      </c>
      <c r="J9" t="s">
        <v>47</v>
      </c>
      <c r="K9" t="s">
        <v>35</v>
      </c>
      <c r="L9">
        <v>1.0926100000000001</v>
      </c>
      <c r="M9" t="s">
        <v>75</v>
      </c>
      <c r="N9" s="8" t="s">
        <v>30</v>
      </c>
      <c r="O9">
        <v>3</v>
      </c>
      <c r="Q9">
        <v>158</v>
      </c>
      <c r="S9">
        <f>S8+Q9</f>
        <v>92731</v>
      </c>
      <c r="V9" s="16" t="s">
        <v>105</v>
      </c>
      <c r="W9" s="17">
        <v>0</v>
      </c>
    </row>
    <row r="10" spans="1:23">
      <c r="A10" t="s">
        <v>22</v>
      </c>
      <c r="B10" t="s">
        <v>25</v>
      </c>
      <c r="C10">
        <v>0.04</v>
      </c>
      <c r="D10" t="s">
        <v>43</v>
      </c>
      <c r="E10" t="s">
        <v>46</v>
      </c>
      <c r="F10" t="s">
        <v>36</v>
      </c>
      <c r="G10">
        <v>0.69964000000000004</v>
      </c>
      <c r="H10">
        <v>0.70306999999999997</v>
      </c>
      <c r="I10">
        <v>34</v>
      </c>
      <c r="J10" t="s">
        <v>46</v>
      </c>
      <c r="K10" t="s">
        <v>37</v>
      </c>
      <c r="L10">
        <v>0.70155999999999996</v>
      </c>
      <c r="M10" t="s">
        <v>75</v>
      </c>
      <c r="N10" t="s">
        <v>38</v>
      </c>
      <c r="P10">
        <v>19</v>
      </c>
      <c r="R10">
        <v>913</v>
      </c>
      <c r="S10">
        <f>S9-R10</f>
        <v>91818</v>
      </c>
      <c r="V10" s="13" t="s">
        <v>106</v>
      </c>
      <c r="W10" s="23">
        <f>SUM(Q2:Q12)</f>
        <v>9395</v>
      </c>
    </row>
    <row r="11" spans="1:23">
      <c r="A11" t="s">
        <v>23</v>
      </c>
      <c r="B11" t="s">
        <v>25</v>
      </c>
      <c r="C11">
        <v>0.03</v>
      </c>
      <c r="D11" t="s">
        <v>41</v>
      </c>
      <c r="E11" t="s">
        <v>34</v>
      </c>
      <c r="F11" t="s">
        <v>66</v>
      </c>
      <c r="G11">
        <v>118.351</v>
      </c>
      <c r="H11">
        <v>118.848</v>
      </c>
      <c r="I11">
        <v>49</v>
      </c>
      <c r="J11" t="s">
        <v>34</v>
      </c>
      <c r="K11" t="s">
        <v>39</v>
      </c>
      <c r="L11">
        <v>117.86</v>
      </c>
      <c r="M11" t="s">
        <v>78</v>
      </c>
      <c r="N11" s="8" t="s">
        <v>30</v>
      </c>
      <c r="O11">
        <v>49</v>
      </c>
      <c r="Q11">
        <v>1473</v>
      </c>
      <c r="S11">
        <f>S10+Q11</f>
        <v>93291</v>
      </c>
      <c r="V11" s="13" t="s">
        <v>107</v>
      </c>
      <c r="W11" s="15">
        <f>SUM(R2:R12)</f>
        <v>6498</v>
      </c>
    </row>
    <row r="12" spans="1:23">
      <c r="A12" t="s">
        <v>24</v>
      </c>
      <c r="B12" t="s">
        <v>25</v>
      </c>
      <c r="C12">
        <v>0.02</v>
      </c>
      <c r="D12" t="s">
        <v>43</v>
      </c>
      <c r="E12" t="s">
        <v>46</v>
      </c>
      <c r="F12" t="s">
        <v>68</v>
      </c>
      <c r="G12">
        <v>0.76158999999999999</v>
      </c>
      <c r="H12">
        <v>0.76412999999999998</v>
      </c>
      <c r="I12">
        <v>25</v>
      </c>
      <c r="J12" t="s">
        <v>46</v>
      </c>
      <c r="K12" t="s">
        <v>40</v>
      </c>
      <c r="L12">
        <v>0.75746999999999998</v>
      </c>
      <c r="M12" t="s">
        <v>33</v>
      </c>
      <c r="N12" s="8" t="s">
        <v>30</v>
      </c>
      <c r="O12">
        <v>41</v>
      </c>
      <c r="Q12">
        <v>1400</v>
      </c>
      <c r="S12">
        <f>S11+Q12</f>
        <v>94691</v>
      </c>
      <c r="V12" s="13" t="s">
        <v>108</v>
      </c>
      <c r="W12" s="14">
        <f>W10-W11</f>
        <v>2897</v>
      </c>
    </row>
    <row r="13" spans="1:23">
      <c r="V13" s="13" t="s">
        <v>109</v>
      </c>
      <c r="W13" s="18">
        <f>W10/W6</f>
        <v>1342.1428571428571</v>
      </c>
    </row>
    <row r="14" spans="1:23">
      <c r="V14" s="13" t="s">
        <v>110</v>
      </c>
      <c r="W14" s="18">
        <f>W12/W7</f>
        <v>724.25</v>
      </c>
    </row>
    <row r="15" spans="1:23">
      <c r="V15" s="13" t="s">
        <v>111</v>
      </c>
      <c r="W15" s="14">
        <v>5</v>
      </c>
    </row>
    <row r="16" spans="1:23">
      <c r="V16" s="13" t="s">
        <v>112</v>
      </c>
      <c r="W16" s="14">
        <v>3</v>
      </c>
    </row>
    <row r="17" spans="22:23">
      <c r="V17" s="13" t="s">
        <v>113</v>
      </c>
      <c r="W17" s="19">
        <v>264</v>
      </c>
    </row>
    <row r="18" spans="22:23" ht="14.25" thickBot="1">
      <c r="V18" s="20" t="s">
        <v>114</v>
      </c>
      <c r="W18" s="21">
        <f>W6/W5</f>
        <v>0.63636363636363635</v>
      </c>
    </row>
  </sheetData>
  <mergeCells count="1">
    <mergeCell ref="V1:W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1"/>
  <sheetViews>
    <sheetView tabSelected="1" workbookViewId="0"/>
  </sheetViews>
  <sheetFormatPr defaultRowHeight="13.5"/>
  <sheetData>
    <row r="1" spans="1:1">
      <c r="A1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1月2週3週4週のデモトレード</vt:lpstr>
      <vt:lpstr>1月2週の画像</vt:lpstr>
      <vt:lpstr>1月3週の画像</vt:lpstr>
      <vt:lpstr>1月4週の画像</vt:lpstr>
      <vt:lpstr>2016年1月のデモトレード結果</vt:lpstr>
      <vt:lpstr>1月2週3週4週の気づきと1月全体の反省</vt:lpstr>
    </vt:vector>
  </TitlesOfParts>
  <Company>UNITCOM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Asuka</dc:creator>
  <cp:lastModifiedBy>Asuka</cp:lastModifiedBy>
  <dcterms:created xsi:type="dcterms:W3CDTF">2016-01-31T08:49:03Z</dcterms:created>
  <dcterms:modified xsi:type="dcterms:W3CDTF">2016-01-31T11:09:15Z</dcterms:modified>
</cp:coreProperties>
</file>