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wner\Desktop\トレード管理シート1\トレード管理シート2\"/>
    </mc:Choice>
  </mc:AlternateContent>
  <bookViews>
    <workbookView xWindow="0" yWindow="0" windowWidth="25200" windowHeight="11760"/>
  </bookViews>
  <sheets>
    <sheet name="検証（USDJPY４H）" sheetId="28" r:id="rId1"/>
    <sheet name="画像" sheetId="26" r:id="rId2"/>
    <sheet name="気づき" sheetId="9" r:id="rId3"/>
    <sheet name="検証終了通貨" sheetId="10" r:id="rId4"/>
    <sheet name="テンプレ" sheetId="17" r:id="rId5"/>
    <sheet name="互換性レポート" sheetId="29" r:id="rId6"/>
  </sheets>
  <calcPr calcId="152511"/>
</workbook>
</file>

<file path=xl/calcChain.xml><?xml version="1.0" encoding="utf-8"?>
<calcChain xmlns="http://schemas.openxmlformats.org/spreadsheetml/2006/main">
  <c r="R22" i="28" l="1"/>
  <c r="R10" i="17"/>
  <c r="T10" i="17"/>
  <c r="R11" i="17"/>
  <c r="T11" i="17"/>
  <c r="R12" i="17"/>
  <c r="T12" i="17"/>
  <c r="R13" i="17"/>
  <c r="T13" i="17"/>
  <c r="R14" i="17"/>
  <c r="T14" i="17"/>
  <c r="R15" i="17"/>
  <c r="T15" i="17"/>
  <c r="R16" i="17"/>
  <c r="T16" i="17"/>
  <c r="R17" i="17"/>
  <c r="T17" i="17"/>
  <c r="R18" i="17"/>
  <c r="T18" i="17"/>
  <c r="R19" i="17"/>
  <c r="T19" i="17"/>
  <c r="R20" i="17"/>
  <c r="T20" i="17"/>
  <c r="R21" i="17"/>
  <c r="T21" i="17"/>
  <c r="R22" i="17"/>
  <c r="T22" i="17"/>
  <c r="R23" i="17"/>
  <c r="T23" i="17"/>
  <c r="R24" i="17"/>
  <c r="T24" i="17"/>
  <c r="R25" i="17"/>
  <c r="T25" i="17"/>
  <c r="R26" i="17"/>
  <c r="T26" i="17"/>
  <c r="R27" i="17"/>
  <c r="T27" i="17"/>
  <c r="R28" i="17"/>
  <c r="T28" i="17"/>
  <c r="R29" i="17"/>
  <c r="T29" i="17"/>
  <c r="R30" i="17"/>
  <c r="T30" i="17"/>
  <c r="R31" i="17"/>
  <c r="T31" i="17"/>
  <c r="R32" i="17"/>
  <c r="T32" i="17"/>
  <c r="R33" i="17"/>
  <c r="T33" i="17"/>
  <c r="R34" i="17"/>
  <c r="T34" i="17"/>
  <c r="R35" i="17"/>
  <c r="T35" i="17"/>
  <c r="R36" i="17"/>
  <c r="T36" i="17"/>
  <c r="R37" i="17"/>
  <c r="T37" i="17"/>
  <c r="R38" i="17"/>
  <c r="T38" i="17"/>
  <c r="R39" i="17"/>
  <c r="T39" i="17"/>
  <c r="R40" i="17"/>
  <c r="T40" i="17"/>
  <c r="R41" i="17"/>
  <c r="T41" i="17"/>
  <c r="R42" i="17"/>
  <c r="T42" i="17"/>
  <c r="R43" i="17"/>
  <c r="T43" i="17"/>
  <c r="R44" i="17"/>
  <c r="T44" i="17"/>
  <c r="R45" i="17"/>
  <c r="T45" i="17"/>
  <c r="R46" i="17"/>
  <c r="T46" i="17"/>
  <c r="R47" i="17"/>
  <c r="T47" i="17"/>
  <c r="R48" i="17"/>
  <c r="T48" i="17"/>
  <c r="R49" i="17"/>
  <c r="T49" i="17"/>
  <c r="R50" i="17"/>
  <c r="T50" i="17"/>
  <c r="R51" i="17"/>
  <c r="T51" i="17"/>
  <c r="R52" i="17"/>
  <c r="T52" i="17"/>
  <c r="R53" i="17"/>
  <c r="T53" i="17"/>
  <c r="R54" i="17"/>
  <c r="T54" i="17"/>
  <c r="R55" i="17"/>
  <c r="T55" i="17"/>
  <c r="R56" i="17"/>
  <c r="T56" i="17"/>
  <c r="R57" i="17"/>
  <c r="T57" i="17"/>
  <c r="R58" i="17"/>
  <c r="T58" i="17"/>
  <c r="R59" i="17"/>
  <c r="T59" i="17"/>
  <c r="R60" i="17"/>
  <c r="T60" i="17"/>
  <c r="R61" i="17"/>
  <c r="T61" i="17"/>
  <c r="R62" i="17"/>
  <c r="T62" i="17"/>
  <c r="R63" i="17"/>
  <c r="T63" i="17"/>
  <c r="R64" i="17"/>
  <c r="T64" i="17"/>
  <c r="R65" i="17"/>
  <c r="T65" i="17"/>
  <c r="R66" i="17"/>
  <c r="T66" i="17"/>
  <c r="R67" i="17"/>
  <c r="T67" i="17"/>
  <c r="R68" i="17"/>
  <c r="T68" i="17"/>
  <c r="R69" i="17"/>
  <c r="T69" i="17"/>
  <c r="R70" i="17"/>
  <c r="T70" i="17"/>
  <c r="R71" i="17"/>
  <c r="T71" i="17"/>
  <c r="R72" i="17"/>
  <c r="T72" i="17"/>
  <c r="R73" i="17"/>
  <c r="T73" i="17"/>
  <c r="R74" i="17"/>
  <c r="T74" i="17"/>
  <c r="R75" i="17"/>
  <c r="T75" i="17"/>
  <c r="R76" i="17"/>
  <c r="T76" i="17"/>
  <c r="R77" i="17"/>
  <c r="T77" i="17"/>
  <c r="R78" i="17"/>
  <c r="T78" i="17"/>
  <c r="R79" i="17"/>
  <c r="T79" i="17"/>
  <c r="R80" i="17"/>
  <c r="T80" i="17"/>
  <c r="R81" i="17"/>
  <c r="T81" i="17"/>
  <c r="R82" i="17"/>
  <c r="T82" i="17"/>
  <c r="R83" i="17"/>
  <c r="T83" i="17"/>
  <c r="R84" i="17"/>
  <c r="T84" i="17"/>
  <c r="R85" i="17"/>
  <c r="T85" i="17"/>
  <c r="R86" i="17"/>
  <c r="T86" i="17"/>
  <c r="R87" i="17"/>
  <c r="T87" i="17"/>
  <c r="R88" i="17"/>
  <c r="T88" i="17"/>
  <c r="R89" i="17"/>
  <c r="T89" i="17"/>
  <c r="R90" i="17"/>
  <c r="T90" i="17"/>
  <c r="R91" i="17"/>
  <c r="T91" i="17"/>
  <c r="R92" i="17"/>
  <c r="T92" i="17"/>
  <c r="R93" i="17"/>
  <c r="T93" i="17"/>
  <c r="R94" i="17"/>
  <c r="T94" i="17"/>
  <c r="R95" i="17"/>
  <c r="T95" i="17"/>
  <c r="R96" i="17"/>
  <c r="T96" i="17"/>
  <c r="R97" i="17"/>
  <c r="T97" i="17"/>
  <c r="R98" i="17"/>
  <c r="T98" i="17"/>
  <c r="R99" i="17"/>
  <c r="T99" i="17"/>
  <c r="R100" i="17"/>
  <c r="T100" i="17"/>
  <c r="R101" i="17"/>
  <c r="T101" i="17"/>
  <c r="R102" i="17"/>
  <c r="T102" i="17"/>
  <c r="R103" i="17"/>
  <c r="T103" i="17"/>
  <c r="R104" i="17"/>
  <c r="T104" i="17"/>
  <c r="R105" i="17"/>
  <c r="T105" i="17"/>
  <c r="R106" i="17"/>
  <c r="T106" i="17"/>
  <c r="R107" i="17"/>
  <c r="T107" i="17"/>
  <c r="R108" i="17"/>
  <c r="T108"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M106" i="17"/>
  <c r="M107" i="17"/>
  <c r="M108" i="17"/>
  <c r="T9" i="17"/>
  <c r="R9" i="17"/>
  <c r="M9" i="17"/>
  <c r="R23" i="28"/>
  <c r="C24" i="28"/>
  <c r="R24" i="28"/>
  <c r="C25" i="28"/>
  <c r="R25" i="28"/>
  <c r="C26" i="28"/>
  <c r="R27" i="28"/>
  <c r="C28" i="28"/>
  <c r="R28" i="28"/>
  <c r="C29" i="28"/>
  <c r="R29" i="28"/>
  <c r="C30" i="28"/>
  <c r="R31" i="28"/>
  <c r="C32" i="28"/>
  <c r="R32" i="28"/>
  <c r="C33" i="28"/>
  <c r="R33" i="28"/>
  <c r="C34" i="28"/>
  <c r="R34" i="28"/>
  <c r="C35" i="28"/>
  <c r="R35" i="28"/>
  <c r="C36" i="28"/>
  <c r="R36" i="28"/>
  <c r="C37" i="28"/>
  <c r="R37" i="28"/>
  <c r="C38" i="28"/>
  <c r="R38" i="28"/>
  <c r="C39" i="28"/>
  <c r="R39" i="28"/>
  <c r="C40" i="28"/>
  <c r="R40" i="28"/>
  <c r="C41" i="28"/>
  <c r="R41" i="28"/>
  <c r="C42" i="28"/>
  <c r="R42" i="28"/>
  <c r="C43" i="28"/>
  <c r="R43" i="28"/>
  <c r="C44" i="28"/>
  <c r="R44" i="28"/>
  <c r="C45" i="28"/>
  <c r="R45" i="28"/>
  <c r="C46" i="28"/>
  <c r="R46" i="28"/>
  <c r="C47" i="28"/>
  <c r="R47" i="28"/>
  <c r="C48" i="28"/>
  <c r="R48" i="28"/>
  <c r="C49" i="28"/>
  <c r="R49" i="28"/>
  <c r="C50" i="28"/>
  <c r="R50" i="28"/>
  <c r="C51" i="28"/>
  <c r="R51" i="28"/>
  <c r="C52" i="28"/>
  <c r="R52" i="28"/>
  <c r="C53" i="28"/>
  <c r="R53" i="28"/>
  <c r="C54" i="28"/>
  <c r="R54" i="28"/>
  <c r="C55" i="28"/>
  <c r="R55" i="28"/>
  <c r="C56" i="28"/>
  <c r="R56" i="28"/>
  <c r="C57" i="28"/>
  <c r="R57" i="28"/>
  <c r="C58" i="28"/>
  <c r="R58" i="28"/>
  <c r="C59" i="28"/>
  <c r="R59" i="28"/>
  <c r="C60" i="28"/>
  <c r="R60" i="28"/>
  <c r="C61" i="28"/>
  <c r="R61" i="28"/>
  <c r="C62" i="28"/>
  <c r="R62" i="28"/>
  <c r="C63" i="28"/>
  <c r="R63" i="28"/>
  <c r="C64" i="28"/>
  <c r="R64" i="28"/>
  <c r="C65" i="28"/>
  <c r="R65" i="28"/>
  <c r="C66" i="28"/>
  <c r="R66" i="28"/>
  <c r="C67" i="28"/>
  <c r="R67" i="28"/>
  <c r="C68" i="28"/>
  <c r="R68" i="28"/>
  <c r="C69" i="28"/>
  <c r="R69" i="28"/>
  <c r="C70" i="28"/>
  <c r="R70" i="28"/>
  <c r="C71" i="28"/>
  <c r="R71" i="28"/>
  <c r="C72" i="28"/>
  <c r="R72" i="28"/>
  <c r="C73" i="28"/>
  <c r="R73" i="28"/>
  <c r="C74" i="28"/>
  <c r="R74" i="28"/>
  <c r="C75" i="28"/>
  <c r="R75" i="28"/>
  <c r="C76" i="28"/>
  <c r="R76" i="28"/>
  <c r="C77" i="28"/>
  <c r="R77" i="28"/>
  <c r="C78" i="28"/>
  <c r="R78" i="28"/>
  <c r="C79" i="28"/>
  <c r="R79" i="28"/>
  <c r="C80" i="28"/>
  <c r="R80" i="28"/>
  <c r="C81" i="28"/>
  <c r="R81" i="28"/>
  <c r="C82" i="28"/>
  <c r="R82" i="28"/>
  <c r="C83" i="28"/>
  <c r="R83" i="28"/>
  <c r="C84" i="28"/>
  <c r="R84" i="28"/>
  <c r="C85" i="28"/>
  <c r="R85" i="28"/>
  <c r="C86" i="28"/>
  <c r="R86" i="28"/>
  <c r="C87" i="28"/>
  <c r="R87" i="28"/>
  <c r="C88" i="28"/>
  <c r="R88" i="28"/>
  <c r="C89" i="28"/>
  <c r="R89" i="28"/>
  <c r="C90" i="28"/>
  <c r="R90" i="28"/>
  <c r="C91" i="28"/>
  <c r="R91" i="28"/>
  <c r="C92" i="28"/>
  <c r="R92" i="28"/>
  <c r="C93" i="28"/>
  <c r="R93" i="28"/>
  <c r="C94" i="28"/>
  <c r="R94" i="28"/>
  <c r="C95" i="28"/>
  <c r="R95" i="28"/>
  <c r="C96" i="28"/>
  <c r="R96" i="28"/>
  <c r="C97" i="28"/>
  <c r="R97" i="28"/>
  <c r="C98" i="28"/>
  <c r="R98" i="28"/>
  <c r="C99" i="28"/>
  <c r="R99" i="28"/>
  <c r="C100" i="28"/>
  <c r="R100" i="28"/>
  <c r="C101" i="28"/>
  <c r="R101" i="28"/>
  <c r="C102" i="28"/>
  <c r="R102" i="28"/>
  <c r="C103" i="28"/>
  <c r="R103" i="28"/>
  <c r="C104" i="28"/>
  <c r="R104" i="28"/>
  <c r="C105" i="28"/>
  <c r="R105" i="28"/>
  <c r="C106" i="28"/>
  <c r="R106" i="28"/>
  <c r="C107" i="28"/>
  <c r="R107" i="28"/>
  <c r="C108" i="28"/>
  <c r="R108" i="28"/>
  <c r="M23" i="28"/>
  <c r="M24" i="28"/>
  <c r="M25" i="28"/>
  <c r="M27" i="28"/>
  <c r="M28" i="28"/>
  <c r="M29" i="28"/>
  <c r="M30" i="28"/>
  <c r="R30" i="28"/>
  <c r="C31" i="28"/>
  <c r="M31" i="28"/>
  <c r="M32" i="28"/>
  <c r="M33" i="28"/>
  <c r="M34" i="28"/>
  <c r="M35" i="28"/>
  <c r="M36" i="28"/>
  <c r="M37" i="28"/>
  <c r="M38" i="28"/>
  <c r="M39" i="28"/>
  <c r="M40" i="28"/>
  <c r="M41" i="28"/>
  <c r="M42" i="28"/>
  <c r="M43" i="28"/>
  <c r="M44" i="28"/>
  <c r="M45" i="28"/>
  <c r="M46" i="28"/>
  <c r="M47" i="28"/>
  <c r="M48" i="28"/>
  <c r="M49" i="28"/>
  <c r="M50" i="28"/>
  <c r="M51" i="28"/>
  <c r="M52" i="28"/>
  <c r="M53" i="28"/>
  <c r="M54" i="28"/>
  <c r="M55" i="28"/>
  <c r="M56" i="28"/>
  <c r="M57" i="28"/>
  <c r="M58" i="28"/>
  <c r="M59" i="28"/>
  <c r="M60" i="28"/>
  <c r="M61" i="28"/>
  <c r="M62" i="28"/>
  <c r="M63" i="28"/>
  <c r="M64" i="28"/>
  <c r="M65" i="28"/>
  <c r="M66" i="28"/>
  <c r="M67" i="28"/>
  <c r="M68" i="28"/>
  <c r="M69" i="28"/>
  <c r="M70" i="28"/>
  <c r="M71" i="28"/>
  <c r="M72" i="28"/>
  <c r="M73" i="28"/>
  <c r="M74" i="28"/>
  <c r="M75" i="28"/>
  <c r="M76" i="28"/>
  <c r="M77" i="28"/>
  <c r="M78" i="28"/>
  <c r="M79" i="28"/>
  <c r="M80" i="28"/>
  <c r="M81" i="28"/>
  <c r="M82" i="28"/>
  <c r="M83" i="28"/>
  <c r="M84" i="28"/>
  <c r="M85" i="28"/>
  <c r="M86" i="28"/>
  <c r="M87" i="28"/>
  <c r="M88" i="28"/>
  <c r="M89" i="28"/>
  <c r="M90" i="28"/>
  <c r="M91" i="28"/>
  <c r="M92" i="28"/>
  <c r="M93" i="28"/>
  <c r="M94" i="28"/>
  <c r="M95" i="28"/>
  <c r="M96" i="28"/>
  <c r="M97" i="28"/>
  <c r="M98" i="28"/>
  <c r="M99" i="28"/>
  <c r="M100" i="28"/>
  <c r="M101" i="28"/>
  <c r="M102" i="28"/>
  <c r="M103" i="28"/>
  <c r="M104" i="28"/>
  <c r="M105" i="28"/>
  <c r="M106" i="28"/>
  <c r="M107" i="28"/>
  <c r="M108" i="28"/>
  <c r="T23" i="28"/>
  <c r="T24" i="28"/>
  <c r="T25" i="28"/>
  <c r="T28" i="28"/>
  <c r="T29" i="28"/>
  <c r="T31" i="28"/>
  <c r="T32" i="28"/>
  <c r="T33" i="28"/>
  <c r="T34" i="28"/>
  <c r="T35" i="28"/>
  <c r="T36" i="28"/>
  <c r="T37" i="28"/>
  <c r="T38" i="28"/>
  <c r="T39" i="28"/>
  <c r="T40" i="28"/>
  <c r="T41" i="28"/>
  <c r="T42" i="28"/>
  <c r="T43" i="28"/>
  <c r="T44" i="28"/>
  <c r="T45" i="28"/>
  <c r="T46" i="28"/>
  <c r="T47" i="28"/>
  <c r="T48" i="28"/>
  <c r="T49" i="28"/>
  <c r="T50" i="28"/>
  <c r="T51" i="28"/>
  <c r="T52" i="28"/>
  <c r="T53" i="28"/>
  <c r="T54" i="28"/>
  <c r="T55" i="28"/>
  <c r="T56" i="28"/>
  <c r="T57" i="28"/>
  <c r="T58" i="28"/>
  <c r="T59" i="28"/>
  <c r="T60" i="28"/>
  <c r="T61" i="28"/>
  <c r="T62" i="28"/>
  <c r="T63" i="28"/>
  <c r="T64" i="28"/>
  <c r="T65" i="28"/>
  <c r="T66" i="28"/>
  <c r="T67" i="28"/>
  <c r="T68" i="28"/>
  <c r="T69" i="28"/>
  <c r="T70" i="28"/>
  <c r="T71" i="28"/>
  <c r="T72" i="28"/>
  <c r="T73" i="28"/>
  <c r="T74" i="28"/>
  <c r="T75" i="28"/>
  <c r="T76" i="28"/>
  <c r="T77" i="28"/>
  <c r="T78" i="28"/>
  <c r="T79" i="28"/>
  <c r="T80" i="28"/>
  <c r="T81" i="28"/>
  <c r="T82" i="28"/>
  <c r="T83" i="28"/>
  <c r="T84" i="28"/>
  <c r="T85" i="28"/>
  <c r="T86" i="28"/>
  <c r="T87" i="28"/>
  <c r="T88" i="28"/>
  <c r="T89" i="28"/>
  <c r="T90" i="28"/>
  <c r="T91" i="28"/>
  <c r="T92" i="28"/>
  <c r="T93" i="28"/>
  <c r="T94" i="28"/>
  <c r="T95" i="28"/>
  <c r="T96" i="28"/>
  <c r="T97" i="28"/>
  <c r="T98" i="28"/>
  <c r="T99" i="28"/>
  <c r="T100" i="28"/>
  <c r="T101" i="28"/>
  <c r="T102" i="28"/>
  <c r="T103" i="28"/>
  <c r="T104" i="28"/>
  <c r="T105" i="28"/>
  <c r="T106" i="28"/>
  <c r="T107" i="28"/>
  <c r="T108" i="28"/>
  <c r="K108" i="28"/>
  <c r="K107" i="28"/>
  <c r="K106" i="28"/>
  <c r="K105" i="28"/>
  <c r="K104" i="28"/>
  <c r="K103" i="28"/>
  <c r="K102" i="28"/>
  <c r="K101" i="28"/>
  <c r="K100" i="28"/>
  <c r="K99" i="28"/>
  <c r="K98" i="28"/>
  <c r="K97" i="28"/>
  <c r="K96" i="28"/>
  <c r="K95" i="28"/>
  <c r="K94" i="28"/>
  <c r="K93" i="28"/>
  <c r="K92" i="28"/>
  <c r="K91" i="28"/>
  <c r="K90" i="28"/>
  <c r="K89" i="28"/>
  <c r="K88" i="28"/>
  <c r="K87" i="28"/>
  <c r="K86" i="28"/>
  <c r="K85" i="28"/>
  <c r="K84" i="28"/>
  <c r="K83" i="28"/>
  <c r="K82" i="28"/>
  <c r="K81" i="28"/>
  <c r="K80" i="28"/>
  <c r="K79" i="28"/>
  <c r="K78" i="28"/>
  <c r="K77" i="28"/>
  <c r="K76" i="28"/>
  <c r="K75" i="28"/>
  <c r="K74" i="28"/>
  <c r="K73" i="28"/>
  <c r="K72" i="28"/>
  <c r="K71" i="28"/>
  <c r="K70" i="28"/>
  <c r="K69" i="28"/>
  <c r="K68" i="28"/>
  <c r="K67" i="28"/>
  <c r="K66" i="28"/>
  <c r="K65" i="28"/>
  <c r="K64" i="28"/>
  <c r="K63" i="28"/>
  <c r="K62" i="28"/>
  <c r="K61" i="28"/>
  <c r="K60" i="28"/>
  <c r="K59" i="28"/>
  <c r="K58" i="28"/>
  <c r="K57" i="28"/>
  <c r="K56" i="28"/>
  <c r="K55" i="28"/>
  <c r="K54" i="28"/>
  <c r="K53" i="28"/>
  <c r="K52" i="28"/>
  <c r="K51" i="28"/>
  <c r="K50" i="28"/>
  <c r="K49" i="28"/>
  <c r="K48" i="28"/>
  <c r="K47" i="28"/>
  <c r="K46" i="28"/>
  <c r="K45" i="28"/>
  <c r="K44" i="28"/>
  <c r="K43" i="28"/>
  <c r="K42" i="28"/>
  <c r="K41" i="28"/>
  <c r="K40" i="28"/>
  <c r="K39" i="28"/>
  <c r="K38" i="28"/>
  <c r="K37" i="28"/>
  <c r="K36" i="28"/>
  <c r="K35" i="28"/>
  <c r="K34" i="28"/>
  <c r="K33" i="28"/>
  <c r="K32" i="28"/>
  <c r="K31" i="28"/>
  <c r="K30" i="28"/>
  <c r="K29" i="28"/>
  <c r="K28" i="28"/>
  <c r="K27" i="28"/>
  <c r="K26" i="28"/>
  <c r="M26" i="28"/>
  <c r="R26" i="28"/>
  <c r="C27" i="28"/>
  <c r="K25" i="28"/>
  <c r="K24" i="28"/>
  <c r="K23" i="28"/>
  <c r="K9" i="28"/>
  <c r="M9" i="28"/>
  <c r="R9" i="28"/>
  <c r="L2" i="28"/>
  <c r="K108" i="17"/>
  <c r="C108" i="17"/>
  <c r="K107" i="17"/>
  <c r="C107" i="17"/>
  <c r="K106" i="17"/>
  <c r="C106" i="17"/>
  <c r="K105" i="17"/>
  <c r="C105" i="17"/>
  <c r="K104" i="17"/>
  <c r="C104" i="17"/>
  <c r="K103" i="17"/>
  <c r="C103" i="17"/>
  <c r="K102" i="17"/>
  <c r="C102" i="17"/>
  <c r="K101" i="17"/>
  <c r="C101" i="17"/>
  <c r="K100" i="17"/>
  <c r="C100" i="17"/>
  <c r="K99" i="17"/>
  <c r="C99" i="17"/>
  <c r="K98" i="17"/>
  <c r="C98" i="17"/>
  <c r="K97" i="17"/>
  <c r="C97" i="17"/>
  <c r="K96" i="17"/>
  <c r="C96" i="17"/>
  <c r="K95" i="17"/>
  <c r="C95" i="17"/>
  <c r="K94" i="17"/>
  <c r="C94" i="17"/>
  <c r="K93" i="17"/>
  <c r="C93" i="17"/>
  <c r="K92" i="17"/>
  <c r="C92" i="17"/>
  <c r="K91" i="17"/>
  <c r="C91" i="17"/>
  <c r="K90" i="17"/>
  <c r="C90" i="17"/>
  <c r="K89" i="17"/>
  <c r="C89" i="17"/>
  <c r="K88" i="17"/>
  <c r="C88" i="17"/>
  <c r="K87" i="17"/>
  <c r="C87" i="17"/>
  <c r="K86" i="17"/>
  <c r="C86" i="17"/>
  <c r="K85" i="17"/>
  <c r="C85" i="17"/>
  <c r="K84" i="17"/>
  <c r="C84" i="17"/>
  <c r="K83" i="17"/>
  <c r="C83" i="17"/>
  <c r="K82" i="17"/>
  <c r="C82" i="17"/>
  <c r="K81" i="17"/>
  <c r="C81" i="17"/>
  <c r="K80" i="17"/>
  <c r="C80" i="17"/>
  <c r="K79" i="17"/>
  <c r="C79" i="17"/>
  <c r="K78" i="17"/>
  <c r="C78" i="17"/>
  <c r="K77" i="17"/>
  <c r="C77" i="17"/>
  <c r="K76" i="17"/>
  <c r="C76" i="17"/>
  <c r="K75" i="17"/>
  <c r="C75" i="17"/>
  <c r="K74" i="17"/>
  <c r="C74" i="17"/>
  <c r="K73" i="17"/>
  <c r="C73" i="17"/>
  <c r="K72" i="17"/>
  <c r="C72" i="17"/>
  <c r="K71" i="17"/>
  <c r="C71" i="17"/>
  <c r="K70" i="17"/>
  <c r="C70" i="17"/>
  <c r="K69" i="17"/>
  <c r="C69" i="17"/>
  <c r="K68" i="17"/>
  <c r="C68" i="17"/>
  <c r="K67" i="17"/>
  <c r="C67" i="17"/>
  <c r="K66" i="17"/>
  <c r="C66" i="17"/>
  <c r="K65" i="17"/>
  <c r="C65" i="17"/>
  <c r="K64" i="17"/>
  <c r="C64" i="17"/>
  <c r="K63" i="17"/>
  <c r="C63" i="17"/>
  <c r="K62" i="17"/>
  <c r="C62" i="17"/>
  <c r="K61" i="17"/>
  <c r="C61" i="17"/>
  <c r="K60" i="17"/>
  <c r="C60" i="17"/>
  <c r="K59" i="17"/>
  <c r="C59" i="17"/>
  <c r="K58" i="17"/>
  <c r="C58" i="17"/>
  <c r="K57" i="17"/>
  <c r="C57" i="17"/>
  <c r="K56" i="17"/>
  <c r="C56" i="17"/>
  <c r="K55" i="17"/>
  <c r="C55" i="17"/>
  <c r="K54" i="17"/>
  <c r="C54" i="17"/>
  <c r="K53" i="17"/>
  <c r="C53" i="17"/>
  <c r="K52" i="17"/>
  <c r="C52" i="17"/>
  <c r="K51" i="17"/>
  <c r="C51" i="17"/>
  <c r="K50" i="17"/>
  <c r="C50" i="17"/>
  <c r="K49" i="17"/>
  <c r="C49" i="17"/>
  <c r="K48" i="17"/>
  <c r="C48" i="17"/>
  <c r="K47" i="17"/>
  <c r="C47" i="17"/>
  <c r="K46" i="17"/>
  <c r="C46" i="17"/>
  <c r="K45" i="17"/>
  <c r="C45" i="17"/>
  <c r="K44" i="17"/>
  <c r="C44" i="17"/>
  <c r="K43" i="17"/>
  <c r="C43" i="17"/>
  <c r="K42" i="17"/>
  <c r="C42" i="17"/>
  <c r="K41" i="17"/>
  <c r="C41" i="17"/>
  <c r="K40" i="17"/>
  <c r="C40" i="17"/>
  <c r="K39" i="17"/>
  <c r="C39" i="17"/>
  <c r="K38" i="17"/>
  <c r="C38" i="17"/>
  <c r="K37" i="17"/>
  <c r="C37" i="17"/>
  <c r="K36" i="17"/>
  <c r="C36" i="17"/>
  <c r="K35" i="17"/>
  <c r="C35" i="17"/>
  <c r="K34" i="17"/>
  <c r="C34" i="17"/>
  <c r="K33" i="17"/>
  <c r="C33" i="17"/>
  <c r="K32" i="17"/>
  <c r="C32" i="17"/>
  <c r="K31" i="17"/>
  <c r="C31" i="17"/>
  <c r="K30" i="17"/>
  <c r="C30" i="17"/>
  <c r="K29" i="17"/>
  <c r="C29" i="17"/>
  <c r="K28" i="17"/>
  <c r="C28" i="17"/>
  <c r="K27" i="17"/>
  <c r="C27" i="17"/>
  <c r="K26" i="17"/>
  <c r="C26" i="17"/>
  <c r="K25" i="17"/>
  <c r="C25" i="17"/>
  <c r="K24" i="17"/>
  <c r="C24" i="17"/>
  <c r="K23" i="17"/>
  <c r="C23" i="17"/>
  <c r="K22" i="17"/>
  <c r="C22" i="17"/>
  <c r="K21" i="17"/>
  <c r="C21" i="17"/>
  <c r="K20" i="17"/>
  <c r="C20" i="17"/>
  <c r="K19" i="17"/>
  <c r="C19" i="17"/>
  <c r="K18" i="17"/>
  <c r="C18" i="17"/>
  <c r="K17" i="17"/>
  <c r="C17" i="17"/>
  <c r="K16" i="17"/>
  <c r="C16" i="17"/>
  <c r="K15" i="17"/>
  <c r="C15" i="17"/>
  <c r="K14" i="17"/>
  <c r="C14" i="17"/>
  <c r="K13" i="17"/>
  <c r="C13" i="17"/>
  <c r="K12" i="17"/>
  <c r="C12" i="17"/>
  <c r="K11" i="17"/>
  <c r="C11" i="17"/>
  <c r="K10" i="17"/>
  <c r="K9" i="17"/>
  <c r="L2" i="17"/>
  <c r="P2" i="17"/>
  <c r="E5" i="17"/>
  <c r="H4" i="17"/>
  <c r="C10" i="17"/>
  <c r="D4" i="17"/>
  <c r="C5" i="17"/>
  <c r="G5" i="17"/>
  <c r="I5" i="17"/>
  <c r="L4" i="17"/>
  <c r="P4" i="17"/>
  <c r="T30" i="28"/>
  <c r="T27" i="28"/>
  <c r="T26" i="28"/>
  <c r="P2" i="28"/>
  <c r="T9" i="28"/>
  <c r="C10" i="28"/>
  <c r="K10" i="28"/>
  <c r="M10" i="28"/>
  <c r="R10" i="28"/>
  <c r="C11" i="28"/>
  <c r="T10" i="28"/>
  <c r="K11" i="28"/>
  <c r="M11" i="28"/>
  <c r="R11" i="28"/>
  <c r="C12" i="28"/>
  <c r="T11" i="28"/>
  <c r="K12" i="28"/>
  <c r="M12" i="28"/>
  <c r="R12" i="28"/>
  <c r="C13" i="28"/>
  <c r="T12" i="28"/>
  <c r="K13" i="28"/>
  <c r="M13" i="28"/>
  <c r="R13" i="28"/>
  <c r="C14" i="28"/>
  <c r="T13" i="28"/>
  <c r="K14" i="28"/>
  <c r="M14" i="28"/>
  <c r="R14" i="28"/>
  <c r="C15" i="28"/>
  <c r="T14" i="28"/>
  <c r="K15" i="28"/>
  <c r="M15" i="28"/>
  <c r="R15" i="28"/>
  <c r="C16" i="28"/>
  <c r="K16" i="28"/>
  <c r="M16" i="28"/>
  <c r="R16" i="28"/>
  <c r="T15" i="28"/>
  <c r="C17" i="28"/>
  <c r="K17" i="28"/>
  <c r="M17" i="28"/>
  <c r="R17" i="28"/>
  <c r="T16" i="28"/>
  <c r="C18" i="28"/>
  <c r="K18" i="28"/>
  <c r="M18" i="28"/>
  <c r="R18" i="28"/>
  <c r="T17" i="28"/>
  <c r="C19" i="28"/>
  <c r="K19" i="28"/>
  <c r="M19" i="28"/>
  <c r="R19" i="28"/>
  <c r="T18" i="28"/>
  <c r="C20" i="28"/>
  <c r="K20" i="28"/>
  <c r="M20" i="28"/>
  <c r="R20" i="28"/>
  <c r="T19" i="28"/>
  <c r="C21" i="28"/>
  <c r="K21" i="28"/>
  <c r="M21" i="28"/>
  <c r="R21" i="28"/>
  <c r="T20" i="28"/>
  <c r="C22" i="28"/>
  <c r="K22" i="28"/>
  <c r="M22" i="28"/>
  <c r="T21" i="28"/>
  <c r="C23" i="28"/>
  <c r="T22" i="28"/>
  <c r="H4" i="28"/>
  <c r="G5" i="28"/>
  <c r="E5" i="28"/>
  <c r="D4" i="28"/>
  <c r="C5" i="28"/>
  <c r="I5" i="28"/>
  <c r="P4" i="28"/>
  <c r="L4" i="28"/>
</calcChain>
</file>

<file path=xl/sharedStrings.xml><?xml version="1.0" encoding="utf-8"?>
<sst xmlns="http://schemas.openxmlformats.org/spreadsheetml/2006/main" count="305" uniqueCount="59">
  <si>
    <t>気付き　質問</t>
  </si>
  <si>
    <t>感想</t>
  </si>
  <si>
    <t>売</t>
  </si>
  <si>
    <t>買</t>
  </si>
  <si>
    <t>通貨ペア</t>
    <rPh sb="0" eb="2">
      <t>ツウカ</t>
    </rPh>
    <phoneticPr fontId="3"/>
  </si>
  <si>
    <t>時間足</t>
    <rPh sb="0" eb="2">
      <t>ジカン</t>
    </rPh>
    <rPh sb="2" eb="3">
      <t>アシ</t>
    </rPh>
    <phoneticPr fontId="3"/>
  </si>
  <si>
    <t>当初資金</t>
    <rPh sb="0" eb="2">
      <t>トウショ</t>
    </rPh>
    <rPh sb="2" eb="4">
      <t>シキン</t>
    </rPh>
    <phoneticPr fontId="3"/>
  </si>
  <si>
    <t>最終資金</t>
    <rPh sb="0" eb="2">
      <t>サイシュウ</t>
    </rPh>
    <rPh sb="2" eb="4">
      <t>シキン</t>
    </rPh>
    <phoneticPr fontId="3"/>
  </si>
  <si>
    <t>エントリー理由</t>
    <rPh sb="5" eb="7">
      <t>リユウ</t>
    </rPh>
    <phoneticPr fontId="3"/>
  </si>
  <si>
    <t>決済理由</t>
    <rPh sb="0" eb="2">
      <t>ケッサイ</t>
    </rPh>
    <rPh sb="2" eb="4">
      <t>リユウ</t>
    </rPh>
    <phoneticPr fontId="3"/>
  </si>
  <si>
    <t>損益金額</t>
    <rPh sb="0" eb="2">
      <t>ソンエキ</t>
    </rPh>
    <rPh sb="2" eb="4">
      <t>キンガク</t>
    </rPh>
    <phoneticPr fontId="3"/>
  </si>
  <si>
    <t>損益pips</t>
    <rPh sb="0" eb="2">
      <t>ソンエキ</t>
    </rPh>
    <phoneticPr fontId="3"/>
  </si>
  <si>
    <t>最大ドローアップ</t>
    <rPh sb="0" eb="2">
      <t>サイダイ</t>
    </rPh>
    <phoneticPr fontId="3"/>
  </si>
  <si>
    <t>最大ドローダウン</t>
    <rPh sb="0" eb="2">
      <t>サイダイ</t>
    </rPh>
    <phoneticPr fontId="3"/>
  </si>
  <si>
    <t>勝数</t>
    <rPh sb="0" eb="1">
      <t>カ</t>
    </rPh>
    <rPh sb="1" eb="2">
      <t>カズ</t>
    </rPh>
    <phoneticPr fontId="3"/>
  </si>
  <si>
    <t>負数</t>
    <rPh sb="0" eb="1">
      <t>マ</t>
    </rPh>
    <rPh sb="1" eb="2">
      <t>カズ</t>
    </rPh>
    <phoneticPr fontId="3"/>
  </si>
  <si>
    <t>引分</t>
    <rPh sb="0" eb="1">
      <t>ヒ</t>
    </rPh>
    <rPh sb="1" eb="2">
      <t>ワ</t>
    </rPh>
    <phoneticPr fontId="3"/>
  </si>
  <si>
    <t>勝率</t>
    <rPh sb="0" eb="2">
      <t>ショウリツ</t>
    </rPh>
    <phoneticPr fontId="3"/>
  </si>
  <si>
    <t>最大連勝</t>
    <rPh sb="0" eb="2">
      <t>サイダイ</t>
    </rPh>
    <rPh sb="2" eb="4">
      <t>レンショウ</t>
    </rPh>
    <phoneticPr fontId="3"/>
  </si>
  <si>
    <t>最大連敗</t>
    <rPh sb="0" eb="2">
      <t>サイダイ</t>
    </rPh>
    <rPh sb="2" eb="4">
      <t>レンパイ</t>
    </rPh>
    <phoneticPr fontId="3"/>
  </si>
  <si>
    <t>No.</t>
    <phoneticPr fontId="3"/>
  </si>
  <si>
    <t>資金</t>
    <rPh sb="0" eb="2">
      <t>シキン</t>
    </rPh>
    <phoneticPr fontId="3"/>
  </si>
  <si>
    <t>エントリー</t>
    <phoneticPr fontId="3"/>
  </si>
  <si>
    <t>リスク（3%）</t>
    <phoneticPr fontId="3"/>
  </si>
  <si>
    <t>ロット</t>
    <phoneticPr fontId="3"/>
  </si>
  <si>
    <t>決済</t>
    <rPh sb="0" eb="2">
      <t>ケッサイ</t>
    </rPh>
    <phoneticPr fontId="3"/>
  </si>
  <si>
    <t>損益</t>
    <rPh sb="0" eb="2">
      <t>ソンエキ</t>
    </rPh>
    <phoneticPr fontId="3"/>
  </si>
  <si>
    <t>西暦</t>
    <rPh sb="0" eb="2">
      <t>セイレキ</t>
    </rPh>
    <phoneticPr fontId="3"/>
  </si>
  <si>
    <t>日付</t>
    <rPh sb="0" eb="2">
      <t>ヒヅケ</t>
    </rPh>
    <phoneticPr fontId="3"/>
  </si>
  <si>
    <t>売買</t>
    <rPh sb="0" eb="2">
      <t>バイバイ</t>
    </rPh>
    <phoneticPr fontId="3"/>
  </si>
  <si>
    <t>レート</t>
    <phoneticPr fontId="3"/>
  </si>
  <si>
    <t>pips</t>
    <phoneticPr fontId="3"/>
  </si>
  <si>
    <t>損失上限</t>
    <rPh sb="0" eb="2">
      <t>ソンシツ</t>
    </rPh>
    <rPh sb="2" eb="4">
      <t>ジョウゲン</t>
    </rPh>
    <phoneticPr fontId="3"/>
  </si>
  <si>
    <t>金額</t>
    <rPh sb="0" eb="2">
      <t>キンガク</t>
    </rPh>
    <phoneticPr fontId="3"/>
  </si>
  <si>
    <t>・トレーリングストップ（ダウ理論）</t>
    <rPh sb="14" eb="16">
      <t>リロン</t>
    </rPh>
    <phoneticPr fontId="3"/>
  </si>
  <si>
    <t>日足</t>
    <rPh sb="0" eb="2">
      <t>ヒアシ</t>
    </rPh>
    <phoneticPr fontId="3"/>
  </si>
  <si>
    <t>売</t>
    <phoneticPr fontId="2"/>
  </si>
  <si>
    <t>10MA・20MAの両方の上側にキャンドルがあれば買い方向、下側なら売り方向。MAに触れてPB出現でエントリー待ち、PB高値or安値ブレイクでエントリー。</t>
    <phoneticPr fontId="3"/>
  </si>
  <si>
    <t>検証終了通貨</t>
    <rPh sb="0" eb="2">
      <t>ケンショウ</t>
    </rPh>
    <rPh sb="2" eb="4">
      <t>シュウリョウ</t>
    </rPh>
    <rPh sb="4" eb="6">
      <t>ツウカ</t>
    </rPh>
    <phoneticPr fontId="2"/>
  </si>
  <si>
    <t>通貨ペア</t>
    <rPh sb="0" eb="2">
      <t>ツウカ</t>
    </rPh>
    <phoneticPr fontId="2"/>
  </si>
  <si>
    <t>終了日</t>
    <rPh sb="0" eb="3">
      <t>シュウリョウビ</t>
    </rPh>
    <phoneticPr fontId="2"/>
  </si>
  <si>
    <t>ルール</t>
    <phoneticPr fontId="2"/>
  </si>
  <si>
    <t>PB</t>
    <phoneticPr fontId="2"/>
  </si>
  <si>
    <t>EUR/USD</t>
    <phoneticPr fontId="2"/>
  </si>
  <si>
    <t>日足</t>
    <rPh sb="0" eb="2">
      <t>ヒアシ</t>
    </rPh>
    <phoneticPr fontId="2"/>
  </si>
  <si>
    <t>4Ｈ足</t>
    <rPh sb="2" eb="3">
      <t>アシ</t>
    </rPh>
    <phoneticPr fontId="2"/>
  </si>
  <si>
    <t>１Ｈ足</t>
    <rPh sb="2" eb="3">
      <t>アシ</t>
    </rPh>
    <phoneticPr fontId="2"/>
  </si>
  <si>
    <t>GBP/USD</t>
    <phoneticPr fontId="2"/>
  </si>
  <si>
    <t>売</t>
    <rPh sb="0" eb="1">
      <t>ウ</t>
    </rPh>
    <phoneticPr fontId="2"/>
  </si>
  <si>
    <t>決済方法が4時間足の次のキャンドルが高値を超えたらストップの位置を上げる。次のキャンドルが高値が下がり安値も下がれば、安値の位置をストップの位置に決めたつもりですが色々になりました。塾長が言われたようにダウ理論で大きい波の高値を超えたら、波の安値にストップの位置を変更する方が良いでしょうか。その場合は日足ですか</t>
    <rPh sb="0" eb="2">
      <t>ケッサイ</t>
    </rPh>
    <rPh sb="2" eb="4">
      <t>ホウホウ</t>
    </rPh>
    <rPh sb="6" eb="8">
      <t>ジカン</t>
    </rPh>
    <rPh sb="8" eb="9">
      <t>アシ</t>
    </rPh>
    <rPh sb="10" eb="11">
      <t>ツギ</t>
    </rPh>
    <rPh sb="18" eb="20">
      <t>タカネ</t>
    </rPh>
    <rPh sb="21" eb="22">
      <t>コ</t>
    </rPh>
    <rPh sb="30" eb="32">
      <t>イチ</t>
    </rPh>
    <rPh sb="33" eb="34">
      <t>ア</t>
    </rPh>
    <rPh sb="37" eb="38">
      <t>ツギ</t>
    </rPh>
    <rPh sb="45" eb="47">
      <t>タカネ</t>
    </rPh>
    <rPh sb="48" eb="49">
      <t>サ</t>
    </rPh>
    <rPh sb="51" eb="53">
      <t>ヤスネ</t>
    </rPh>
    <rPh sb="54" eb="55">
      <t>サ</t>
    </rPh>
    <rPh sb="59" eb="61">
      <t>ヤスネ</t>
    </rPh>
    <rPh sb="62" eb="64">
      <t>イチ</t>
    </rPh>
    <rPh sb="70" eb="72">
      <t>イチ</t>
    </rPh>
    <rPh sb="73" eb="74">
      <t>キ</t>
    </rPh>
    <rPh sb="82" eb="84">
      <t>イロイロ</t>
    </rPh>
    <rPh sb="91" eb="93">
      <t>ジュクチョウ</t>
    </rPh>
    <rPh sb="94" eb="95">
      <t>イ</t>
    </rPh>
    <rPh sb="103" eb="105">
      <t>リロン</t>
    </rPh>
    <rPh sb="106" eb="107">
      <t>オオ</t>
    </rPh>
    <rPh sb="109" eb="110">
      <t>ナミ</t>
    </rPh>
    <rPh sb="111" eb="113">
      <t>タカネ</t>
    </rPh>
    <rPh sb="114" eb="115">
      <t>コ</t>
    </rPh>
    <rPh sb="119" eb="120">
      <t>ナミ</t>
    </rPh>
    <rPh sb="121" eb="123">
      <t>ヤスネ</t>
    </rPh>
    <rPh sb="129" eb="131">
      <t>イチ</t>
    </rPh>
    <rPh sb="132" eb="134">
      <t>ヘンコウ</t>
    </rPh>
    <rPh sb="136" eb="137">
      <t>ホウ</t>
    </rPh>
    <rPh sb="138" eb="139">
      <t>ヨ</t>
    </rPh>
    <rPh sb="148" eb="150">
      <t>バアイ</t>
    </rPh>
    <rPh sb="151" eb="152">
      <t>ヒ</t>
    </rPh>
    <rPh sb="152" eb="153">
      <t>ソク</t>
    </rPh>
    <phoneticPr fontId="2"/>
  </si>
  <si>
    <t>皆さんより随分遅れて検証しています。なかなかはかどらず6月が終わったので途中ですが送ります。</t>
    <rPh sb="0" eb="1">
      <t>ミナ</t>
    </rPh>
    <rPh sb="5" eb="7">
      <t>ズイブン</t>
    </rPh>
    <rPh sb="7" eb="8">
      <t>オク</t>
    </rPh>
    <rPh sb="10" eb="12">
      <t>ケンショウ</t>
    </rPh>
    <rPh sb="28" eb="29">
      <t>ガツ</t>
    </rPh>
    <rPh sb="30" eb="31">
      <t>オ</t>
    </rPh>
    <rPh sb="36" eb="38">
      <t>トチュウ</t>
    </rPh>
    <rPh sb="41" eb="42">
      <t>オク</t>
    </rPh>
    <phoneticPr fontId="2"/>
  </si>
  <si>
    <t>トレード管理シート（検証記）USDJPY.xls の互換性レポート</t>
  </si>
  <si>
    <t>2016/7/2 2:08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</si>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</sst>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1" formatCode="0.00_ "/>
    <numFmt numFmtId="183" formatCode="m/d;@"/>
    <numFmt numFmtId="186" formatCode="#,##0_ ;[Red]\-#,##0\ "/>
    <numFmt numFmtId="187" formatCode="0.0%"/>
    <numFmt numFmtId="189" formatCode="#,##0_ "/>
    <numFmt numFmtId="190" formatCode="0.0_ ;[Red]\-0.0\ "/>
  </numFmts>
  <fonts count="11">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1"/>
      <name val="ＭＳ Ｐゴシック"/>
      <family val="3"/>
      <charset val="128"/>
      <scheme val="minor"/>
    </font>
    <font>
      <b/>
      <sz val="14"/>
      <color rgb="FFFF0000"/>
      <name val="ＭＳ Ｐゴシック"/>
      <family val="3"/>
      <charset val="128"/>
    </font>
  </fonts>
  <fills count="11">
    <fill>
      <patternFill patternType="none"/>
    </fill>
    <fill>
      <patternFill patternType="gray125"/>
    </fill>
    <fill>
      <patternFill patternType="solid">
        <fgColor rgb="FFFFCC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FF"/>
        <bgColor indexed="64"/>
      </patternFill>
    </fill>
    <fill>
      <patternFill patternType="solid">
        <fgColor rgb="FFFFCCFF"/>
        <bgColor indexed="64"/>
      </patternFill>
    </fill>
    <fill>
      <patternFill patternType="solid">
        <fgColor rgb="FFEAEAE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8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87" fontId="0" fillId="0" borderId="1" xfId="1" applyNumberFormat="1" applyFont="1" applyBorder="1" applyAlignment="1">
      <alignment horizontal="center" vertical="center"/>
    </xf>
    <xf numFmtId="0" fontId="8" fillId="2" borderId="1"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181" fontId="9" fillId="0" borderId="1" xfId="0" applyNumberFormat="1" applyFont="1" applyFill="1" applyBorder="1" applyAlignment="1">
      <alignment horizontal="center" vertical="center"/>
    </xf>
    <xf numFmtId="0" fontId="0" fillId="0" borderId="2" xfId="0" applyBorder="1" applyAlignment="1">
      <alignment horizontal="center" vertical="center"/>
    </xf>
    <xf numFmtId="183" fontId="9" fillId="0" borderId="1" xfId="0" applyNumberFormat="1" applyFont="1" applyFill="1" applyBorder="1" applyAlignment="1">
      <alignment horizontal="center" vertical="center"/>
    </xf>
    <xf numFmtId="0" fontId="8" fillId="4" borderId="2" xfId="0" applyFont="1" applyFill="1" applyBorder="1" applyAlignment="1">
      <alignment vertical="center"/>
    </xf>
    <xf numFmtId="0" fontId="0" fillId="0" borderId="3" xfId="0" applyBorder="1" applyAlignment="1">
      <alignment horizontal="center" vertical="center"/>
    </xf>
    <xf numFmtId="0" fontId="8" fillId="0" borderId="3" xfId="0" applyFont="1" applyFill="1" applyBorder="1" applyAlignment="1">
      <alignment horizontal="center" vertical="center"/>
    </xf>
    <xf numFmtId="0" fontId="0" fillId="0" borderId="3" xfId="0" applyFill="1" applyBorder="1" applyAlignment="1">
      <alignment horizontal="center" vertical="center"/>
    </xf>
    <xf numFmtId="0" fontId="8" fillId="0" borderId="3" xfId="0" applyFont="1" applyFill="1" applyBorder="1" applyAlignment="1">
      <alignment vertical="center"/>
    </xf>
    <xf numFmtId="0" fontId="0" fillId="0" borderId="4" xfId="0" applyFill="1" applyBorder="1" applyAlignment="1">
      <alignment horizontal="center" vertical="center"/>
    </xf>
    <xf numFmtId="0" fontId="8" fillId="0" borderId="4" xfId="0" applyFont="1" applyFill="1" applyBorder="1" applyAlignment="1">
      <alignment horizontal="center" vertical="center"/>
    </xf>
    <xf numFmtId="0" fontId="0" fillId="0" borderId="5" xfId="0" applyBorder="1" applyAlignment="1">
      <alignment horizontal="center" vertical="center"/>
    </xf>
    <xf numFmtId="187" fontId="0" fillId="0" borderId="3" xfId="1" applyNumberFormat="1" applyFont="1" applyFill="1" applyBorder="1" applyAlignment="1">
      <alignment horizontal="center" vertical="center"/>
    </xf>
    <xf numFmtId="0" fontId="8" fillId="4" borderId="6" xfId="0" applyFont="1" applyFill="1" applyBorder="1" applyAlignment="1">
      <alignment vertical="center"/>
    </xf>
    <xf numFmtId="0" fontId="8" fillId="5"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0" borderId="0" xfId="0" applyFont="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vertical="center"/>
    </xf>
    <xf numFmtId="0" fontId="9" fillId="0" borderId="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0" xfId="0" applyNumberFormat="1" applyFont="1" applyAlignment="1">
      <alignment vertical="top" wrapText="1"/>
    </xf>
    <xf numFmtId="0" fontId="0" fillId="0" borderId="0" xfId="0" applyNumberFormat="1" applyAlignment="1">
      <alignment vertical="top" wrapText="1"/>
    </xf>
    <xf numFmtId="0" fontId="0" fillId="0" borderId="12" xfId="0" applyNumberFormat="1" applyBorder="1" applyAlignment="1">
      <alignment vertical="top" wrapText="1"/>
    </xf>
    <xf numFmtId="0" fontId="0" fillId="0" borderId="13"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3" xfId="0" applyNumberFormat="1" applyBorder="1" applyAlignment="1">
      <alignment horizontal="center" vertical="top" wrapText="1"/>
    </xf>
    <xf numFmtId="0" fontId="0" fillId="0" borderId="14" xfId="0" applyNumberFormat="1" applyBorder="1" applyAlignment="1">
      <alignment horizontal="center" vertical="top" wrapText="1"/>
    </xf>
    <xf numFmtId="0" fontId="8" fillId="4" borderId="1" xfId="0" applyFont="1" applyFill="1" applyBorder="1" applyAlignment="1">
      <alignment horizontal="center" vertical="center"/>
    </xf>
    <xf numFmtId="18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186" fontId="0" fillId="0" borderId="1" xfId="0" applyNumberFormat="1" applyBorder="1" applyAlignment="1">
      <alignment horizontal="center" vertical="center"/>
    </xf>
    <xf numFmtId="190" fontId="0" fillId="0" borderId="1" xfId="0" applyNumberFormat="1" applyBorder="1" applyAlignment="1">
      <alignment horizontal="center" vertical="center"/>
    </xf>
    <xf numFmtId="0" fontId="8" fillId="4" borderId="1" xfId="0" applyFont="1" applyFill="1" applyBorder="1" applyAlignment="1">
      <alignment horizontal="center" vertical="center" shrinkToFit="1"/>
    </xf>
    <xf numFmtId="0" fontId="8" fillId="4" borderId="5" xfId="0" applyFont="1" applyFill="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8" fillId="8" borderId="8"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9" borderId="6" xfId="0" applyFont="1" applyFill="1" applyBorder="1" applyAlignment="1">
      <alignment horizontal="center" vertical="center" shrinkToFit="1"/>
    </xf>
    <xf numFmtId="0" fontId="8" fillId="9" borderId="9" xfId="0" applyFont="1" applyFill="1" applyBorder="1" applyAlignment="1">
      <alignment horizontal="center" vertical="center" shrinkToFit="1"/>
    </xf>
    <xf numFmtId="0" fontId="8" fillId="9" borderId="10" xfId="0" applyFont="1" applyFill="1" applyBorder="1" applyAlignment="1">
      <alignment horizontal="center" vertical="center" shrinkToFit="1"/>
    </xf>
    <xf numFmtId="0" fontId="8" fillId="9" borderId="11" xfId="0" applyFont="1" applyFill="1" applyBorder="1" applyAlignment="1">
      <alignment horizontal="center" vertical="center" shrinkToFit="1"/>
    </xf>
    <xf numFmtId="0" fontId="8" fillId="5" borderId="10"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10" borderId="1"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7" borderId="1"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18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86" fontId="9" fillId="0" borderId="1" xfId="0" applyNumberFormat="1" applyFont="1" applyFill="1" applyBorder="1" applyAlignment="1">
      <alignment horizontal="center" vertical="center"/>
    </xf>
    <xf numFmtId="190" fontId="9"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vertical="top" wrapText="1"/>
    </xf>
    <xf numFmtId="0" fontId="0" fillId="0" borderId="0" xfId="0" applyAlignment="1">
      <alignment vertical="top"/>
    </xf>
    <xf numFmtId="0" fontId="0" fillId="0" borderId="0" xfId="0" applyAlignment="1">
      <alignment vertical="top" wrapText="1"/>
    </xf>
  </cellXfs>
  <cellStyles count="4">
    <cellStyle name="パーセント" xfId="1" builtinId="5"/>
    <cellStyle name="標準" xfId="0" builtinId="0"/>
    <cellStyle name="標準 2" xfId="2"/>
    <cellStyle name="標準 3" xfId="3"/>
  </cellStyles>
  <dxfs count="16">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
      <font>
        <b/>
        <i val="0"/>
        <color rgb="FF0000FF"/>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161925</xdr:colOff>
      <xdr:row>40</xdr:row>
      <xdr:rowOff>76200</xdr:rowOff>
    </xdr:to>
    <xdr:pic>
      <xdr:nvPicPr>
        <xdr:cNvPr id="2097" name="図 1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1150" cy="731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28575</xdr:rowOff>
    </xdr:from>
    <xdr:to>
      <xdr:col>19</xdr:col>
      <xdr:colOff>161925</xdr:colOff>
      <xdr:row>77</xdr:row>
      <xdr:rowOff>104775</xdr:rowOff>
    </xdr:to>
    <xdr:pic>
      <xdr:nvPicPr>
        <xdr:cNvPr id="2098" name="図 1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724650"/>
          <a:ext cx="13011150" cy="731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74</xdr:row>
      <xdr:rowOff>66675</xdr:rowOff>
    </xdr:from>
    <xdr:to>
      <xdr:col>19</xdr:col>
      <xdr:colOff>200025</xdr:colOff>
      <xdr:row>114</xdr:row>
      <xdr:rowOff>142875</xdr:rowOff>
    </xdr:to>
    <xdr:pic>
      <xdr:nvPicPr>
        <xdr:cNvPr id="2099" name="図 1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3458825"/>
          <a:ext cx="13011150" cy="731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561976</xdr:colOff>
      <xdr:row>11</xdr:row>
      <xdr:rowOff>171451</xdr:rowOff>
    </xdr:from>
    <xdr:to>
      <xdr:col>8</xdr:col>
      <xdr:colOff>142876</xdr:colOff>
      <xdr:row>13</xdr:row>
      <xdr:rowOff>57151</xdr:rowOff>
    </xdr:to>
    <xdr:sp macro="" textlink="">
      <xdr:nvSpPr>
        <xdr:cNvPr id="19" name="テキスト ボックス 18"/>
        <xdr:cNvSpPr txBox="1"/>
      </xdr:nvSpPr>
      <xdr:spPr>
        <a:xfrm>
          <a:off x="4495801" y="2162176"/>
          <a:ext cx="952500"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2009</a:t>
          </a:r>
          <a:r>
            <a:rPr kumimoji="1" lang="ja-JP" altLang="en-US" sz="1100"/>
            <a:t>・</a:t>
          </a:r>
          <a:r>
            <a:rPr kumimoji="1" lang="en-US" altLang="ja-JP" sz="1100"/>
            <a:t>11</a:t>
          </a:r>
          <a:r>
            <a:rPr kumimoji="1" lang="ja-JP" altLang="en-US" sz="1100"/>
            <a:t>・</a:t>
          </a:r>
          <a:r>
            <a:rPr kumimoji="1" lang="en-US" altLang="ja-JP" sz="1100"/>
            <a:t>23</a:t>
          </a:r>
          <a:endParaRPr kumimoji="1" lang="ja-JP" altLang="en-US" sz="1100"/>
        </a:p>
      </xdr:txBody>
    </xdr:sp>
    <xdr:clientData/>
  </xdr:twoCellAnchor>
  <xdr:twoCellAnchor>
    <xdr:from>
      <xdr:col>10</xdr:col>
      <xdr:colOff>400050</xdr:colOff>
      <xdr:row>6</xdr:row>
      <xdr:rowOff>133351</xdr:rowOff>
    </xdr:from>
    <xdr:to>
      <xdr:col>11</xdr:col>
      <xdr:colOff>619125</xdr:colOff>
      <xdr:row>8</xdr:row>
      <xdr:rowOff>74295</xdr:rowOff>
    </xdr:to>
    <xdr:sp macro="" textlink="">
      <xdr:nvSpPr>
        <xdr:cNvPr id="20" name="テキスト ボックス 19"/>
        <xdr:cNvSpPr txBox="1"/>
      </xdr:nvSpPr>
      <xdr:spPr>
        <a:xfrm>
          <a:off x="7077075" y="1219201"/>
          <a:ext cx="904875" cy="3028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2009</a:t>
          </a:r>
          <a:r>
            <a:rPr kumimoji="1" lang="ja-JP" altLang="en-US" sz="1100"/>
            <a:t>・</a:t>
          </a:r>
          <a:r>
            <a:rPr kumimoji="1" lang="en-US" altLang="ja-JP" sz="1100"/>
            <a:t>12</a:t>
          </a:r>
          <a:r>
            <a:rPr kumimoji="1" lang="ja-JP" altLang="en-US" sz="1100"/>
            <a:t>・</a:t>
          </a:r>
          <a:r>
            <a:rPr kumimoji="1" lang="en-US" altLang="ja-JP" sz="1100"/>
            <a:t>1</a:t>
          </a:r>
          <a:endParaRPr kumimoji="1" lang="ja-JP" altLang="en-US" sz="1100"/>
        </a:p>
      </xdr:txBody>
    </xdr:sp>
    <xdr:clientData/>
  </xdr:twoCellAnchor>
  <xdr:twoCellAnchor>
    <xdr:from>
      <xdr:col>14</xdr:col>
      <xdr:colOff>304800</xdr:colOff>
      <xdr:row>7</xdr:row>
      <xdr:rowOff>38100</xdr:rowOff>
    </xdr:from>
    <xdr:to>
      <xdr:col>15</xdr:col>
      <xdr:colOff>466725</xdr:colOff>
      <xdr:row>8</xdr:row>
      <xdr:rowOff>104775</xdr:rowOff>
    </xdr:to>
    <xdr:sp macro="" textlink="">
      <xdr:nvSpPr>
        <xdr:cNvPr id="21" name="テキスト ボックス 20"/>
        <xdr:cNvSpPr txBox="1"/>
      </xdr:nvSpPr>
      <xdr:spPr>
        <a:xfrm>
          <a:off x="9725025" y="1304925"/>
          <a:ext cx="847725"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2009.12.10</a:t>
          </a:r>
          <a:endParaRPr kumimoji="1" lang="ja-JP" altLang="en-US" sz="1100"/>
        </a:p>
      </xdr:txBody>
    </xdr:sp>
    <xdr:clientData/>
  </xdr:twoCellAnchor>
  <xdr:twoCellAnchor>
    <xdr:from>
      <xdr:col>2</xdr:col>
      <xdr:colOff>247650</xdr:colOff>
      <xdr:row>52</xdr:row>
      <xdr:rowOff>66676</xdr:rowOff>
    </xdr:from>
    <xdr:to>
      <xdr:col>3</xdr:col>
      <xdr:colOff>438150</xdr:colOff>
      <xdr:row>54</xdr:row>
      <xdr:rowOff>7620</xdr:rowOff>
    </xdr:to>
    <xdr:sp macro="" textlink="">
      <xdr:nvSpPr>
        <xdr:cNvPr id="22" name="テキスト ボックス 21"/>
        <xdr:cNvSpPr txBox="1"/>
      </xdr:nvSpPr>
      <xdr:spPr>
        <a:xfrm>
          <a:off x="1438275" y="9477376"/>
          <a:ext cx="876300" cy="3028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2009.12.18</a:t>
          </a:r>
          <a:endParaRPr kumimoji="1" lang="ja-JP" altLang="en-US" sz="1100"/>
        </a:p>
      </xdr:txBody>
    </xdr:sp>
    <xdr:clientData/>
  </xdr:twoCellAnchor>
  <xdr:twoCellAnchor>
    <xdr:from>
      <xdr:col>6</xdr:col>
      <xdr:colOff>533401</xdr:colOff>
      <xdr:row>46</xdr:row>
      <xdr:rowOff>19050</xdr:rowOff>
    </xdr:from>
    <xdr:to>
      <xdr:col>8</xdr:col>
      <xdr:colOff>66675</xdr:colOff>
      <xdr:row>47</xdr:row>
      <xdr:rowOff>85725</xdr:rowOff>
    </xdr:to>
    <xdr:sp macro="" textlink="">
      <xdr:nvSpPr>
        <xdr:cNvPr id="23" name="テキスト ボックス 22"/>
        <xdr:cNvSpPr txBox="1"/>
      </xdr:nvSpPr>
      <xdr:spPr>
        <a:xfrm>
          <a:off x="4467226" y="8343900"/>
          <a:ext cx="904874"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2009,12.29</a:t>
          </a:r>
          <a:endParaRPr kumimoji="1" lang="ja-JP" altLang="en-US" sz="1100"/>
        </a:p>
      </xdr:txBody>
    </xdr:sp>
    <xdr:clientData/>
  </xdr:twoCellAnchor>
  <xdr:twoCellAnchor>
    <xdr:from>
      <xdr:col>16</xdr:col>
      <xdr:colOff>38101</xdr:colOff>
      <xdr:row>53</xdr:row>
      <xdr:rowOff>38100</xdr:rowOff>
    </xdr:from>
    <xdr:to>
      <xdr:col>17</xdr:col>
      <xdr:colOff>219075</xdr:colOff>
      <xdr:row>54</xdr:row>
      <xdr:rowOff>112394</xdr:rowOff>
    </xdr:to>
    <xdr:sp macro="" textlink="">
      <xdr:nvSpPr>
        <xdr:cNvPr id="24" name="テキスト ボックス 23"/>
        <xdr:cNvSpPr txBox="1"/>
      </xdr:nvSpPr>
      <xdr:spPr>
        <a:xfrm>
          <a:off x="10829926" y="9629775"/>
          <a:ext cx="866774" cy="2552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2010.1</a:t>
          </a:r>
          <a:r>
            <a:rPr kumimoji="1" lang="ja-JP" altLang="en-US" sz="1100"/>
            <a:t>、</a:t>
          </a:r>
          <a:r>
            <a:rPr kumimoji="1" lang="en-US" altLang="ja-JP" sz="1100"/>
            <a:t>19</a:t>
          </a:r>
          <a:endParaRPr kumimoji="1" lang="ja-JP" altLang="en-US" sz="1100"/>
        </a:p>
      </xdr:txBody>
    </xdr:sp>
    <xdr:clientData/>
  </xdr:twoCellAnchor>
  <xdr:twoCellAnchor>
    <xdr:from>
      <xdr:col>2</xdr:col>
      <xdr:colOff>342901</xdr:colOff>
      <xdr:row>87</xdr:row>
      <xdr:rowOff>142876</xdr:rowOff>
    </xdr:from>
    <xdr:to>
      <xdr:col>3</xdr:col>
      <xdr:colOff>495301</xdr:colOff>
      <xdr:row>89</xdr:row>
      <xdr:rowOff>28576</xdr:rowOff>
    </xdr:to>
    <xdr:sp macro="" textlink="">
      <xdr:nvSpPr>
        <xdr:cNvPr id="25" name="テキスト ボックス 24"/>
        <xdr:cNvSpPr txBox="1"/>
      </xdr:nvSpPr>
      <xdr:spPr>
        <a:xfrm>
          <a:off x="1533526" y="15887701"/>
          <a:ext cx="838200"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2010.1.28</a:t>
          </a:r>
          <a:endParaRPr kumimoji="1" lang="ja-JP" altLang="en-US" sz="1100"/>
        </a:p>
      </xdr:txBody>
    </xdr:sp>
    <xdr:clientData/>
  </xdr:twoCellAnchor>
  <xdr:twoCellAnchor>
    <xdr:from>
      <xdr:col>5</xdr:col>
      <xdr:colOff>295276</xdr:colOff>
      <xdr:row>86</xdr:row>
      <xdr:rowOff>0</xdr:rowOff>
    </xdr:from>
    <xdr:to>
      <xdr:col>6</xdr:col>
      <xdr:colOff>485776</xdr:colOff>
      <xdr:row>87</xdr:row>
      <xdr:rowOff>85725</xdr:rowOff>
    </xdr:to>
    <xdr:sp macro="" textlink="">
      <xdr:nvSpPr>
        <xdr:cNvPr id="26" name="テキスト ボックス 25"/>
        <xdr:cNvSpPr txBox="1"/>
      </xdr:nvSpPr>
      <xdr:spPr>
        <a:xfrm>
          <a:off x="3543301" y="15563850"/>
          <a:ext cx="876300" cy="2667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2010.2.3</a:t>
          </a:r>
          <a:endParaRPr kumimoji="1" lang="ja-JP" altLang="en-US" sz="1100"/>
        </a:p>
      </xdr:txBody>
    </xdr:sp>
    <xdr:clientData/>
  </xdr:twoCellAnchor>
  <xdr:twoCellAnchor>
    <xdr:from>
      <xdr:col>8</xdr:col>
      <xdr:colOff>209551</xdr:colOff>
      <xdr:row>87</xdr:row>
      <xdr:rowOff>66675</xdr:rowOff>
    </xdr:from>
    <xdr:to>
      <xdr:col>9</xdr:col>
      <xdr:colOff>333375</xdr:colOff>
      <xdr:row>88</xdr:row>
      <xdr:rowOff>133350</xdr:rowOff>
    </xdr:to>
    <xdr:sp macro="" textlink="">
      <xdr:nvSpPr>
        <xdr:cNvPr id="27" name="テキスト ボックス 26"/>
        <xdr:cNvSpPr txBox="1"/>
      </xdr:nvSpPr>
      <xdr:spPr>
        <a:xfrm>
          <a:off x="5514976" y="15811500"/>
          <a:ext cx="809624" cy="247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2010.2.10</a:t>
          </a:r>
          <a:endParaRPr kumimoji="1" lang="ja-JP" altLang="en-US" sz="1100"/>
        </a:p>
      </xdr:txBody>
    </xdr:sp>
    <xdr:clientData/>
  </xdr:twoCellAnchor>
  <xdr:twoCellAnchor>
    <xdr:from>
      <xdr:col>12</xdr:col>
      <xdr:colOff>114301</xdr:colOff>
      <xdr:row>82</xdr:row>
      <xdr:rowOff>1</xdr:rowOff>
    </xdr:from>
    <xdr:to>
      <xdr:col>13</xdr:col>
      <xdr:colOff>180975</xdr:colOff>
      <xdr:row>83</xdr:row>
      <xdr:rowOff>45720</xdr:rowOff>
    </xdr:to>
    <xdr:sp macro="" textlink="">
      <xdr:nvSpPr>
        <xdr:cNvPr id="28" name="テキスト ボックス 27"/>
        <xdr:cNvSpPr txBox="1"/>
      </xdr:nvSpPr>
      <xdr:spPr>
        <a:xfrm>
          <a:off x="8162926" y="14839951"/>
          <a:ext cx="752474" cy="22669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2010.2.18</a:t>
          </a:r>
          <a:endParaRPr kumimoji="1" lang="ja-JP" altLang="en-US" sz="1100"/>
        </a:p>
      </xdr:txBody>
    </xdr:sp>
    <xdr:clientData/>
  </xdr:twoCellAnchor>
  <xdr:twoCellAnchor>
    <xdr:from>
      <xdr:col>14</xdr:col>
      <xdr:colOff>628649</xdr:colOff>
      <xdr:row>82</xdr:row>
      <xdr:rowOff>171449</xdr:rowOff>
    </xdr:from>
    <xdr:to>
      <xdr:col>16</xdr:col>
      <xdr:colOff>66674</xdr:colOff>
      <xdr:row>84</xdr:row>
      <xdr:rowOff>47624</xdr:rowOff>
    </xdr:to>
    <xdr:sp macro="" textlink="">
      <xdr:nvSpPr>
        <xdr:cNvPr id="29" name="テキスト ボックス 28"/>
        <xdr:cNvSpPr txBox="1"/>
      </xdr:nvSpPr>
      <xdr:spPr>
        <a:xfrm>
          <a:off x="10048874" y="15011399"/>
          <a:ext cx="809625" cy="238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2010.2.22</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9"/>
  <sheetViews>
    <sheetView tabSelected="1" zoomScaleNormal="100" workbookViewId="0">
      <pane ySplit="8" topLeftCell="A9" activePane="bottomLeft" state="frozen"/>
      <selection pane="bottomLeft" activeCell="N34" sqref="N34"/>
    </sheetView>
  </sheetViews>
  <sheetFormatPr defaultRowHeight="13.5"/>
  <cols>
    <col min="1" max="1" width="2.875" customWidth="1"/>
    <col min="2" max="18" width="6.625" customWidth="1"/>
    <col min="22" max="22" width="10.875" style="23" bestFit="1" customWidth="1"/>
  </cols>
  <sheetData>
    <row r="2" spans="2:21">
      <c r="B2" s="47" t="s">
        <v>4</v>
      </c>
      <c r="C2" s="47"/>
      <c r="D2" s="49"/>
      <c r="E2" s="49"/>
      <c r="F2" s="47" t="s">
        <v>5</v>
      </c>
      <c r="G2" s="47"/>
      <c r="H2" s="49" t="s">
        <v>35</v>
      </c>
      <c r="I2" s="49"/>
      <c r="J2" s="47" t="s">
        <v>6</v>
      </c>
      <c r="K2" s="47"/>
      <c r="L2" s="48">
        <f>C9</f>
        <v>1000000</v>
      </c>
      <c r="M2" s="49"/>
      <c r="N2" s="47" t="s">
        <v>7</v>
      </c>
      <c r="O2" s="47"/>
      <c r="P2" s="48" t="e">
        <f>C108+R108</f>
        <v>#VALUE!</v>
      </c>
      <c r="Q2" s="49"/>
      <c r="R2" s="1"/>
      <c r="S2" s="1"/>
      <c r="T2" s="1"/>
    </row>
    <row r="3" spans="2:21" ht="57" customHeight="1">
      <c r="B3" s="47" t="s">
        <v>8</v>
      </c>
      <c r="C3" s="47"/>
      <c r="D3" s="50" t="s">
        <v>37</v>
      </c>
      <c r="E3" s="50"/>
      <c r="F3" s="50"/>
      <c r="G3" s="50"/>
      <c r="H3" s="50"/>
      <c r="I3" s="50"/>
      <c r="J3" s="47" t="s">
        <v>9</v>
      </c>
      <c r="K3" s="47"/>
      <c r="L3" s="50" t="s">
        <v>34</v>
      </c>
      <c r="M3" s="51"/>
      <c r="N3" s="51"/>
      <c r="O3" s="51"/>
      <c r="P3" s="51"/>
      <c r="Q3" s="51"/>
      <c r="R3" s="1"/>
      <c r="S3" s="1"/>
    </row>
    <row r="4" spans="2:21">
      <c r="B4" s="47" t="s">
        <v>10</v>
      </c>
      <c r="C4" s="47"/>
      <c r="D4" s="52">
        <f>SUM($R$9:$S$993)</f>
        <v>3151642.065039163</v>
      </c>
      <c r="E4" s="52"/>
      <c r="F4" s="47" t="s">
        <v>11</v>
      </c>
      <c r="G4" s="47"/>
      <c r="H4" s="53">
        <f>SUM($T$9:$U$108)</f>
        <v>1685.1000000000031</v>
      </c>
      <c r="I4" s="49"/>
      <c r="J4" s="54" t="s">
        <v>12</v>
      </c>
      <c r="K4" s="54"/>
      <c r="L4" s="48">
        <f>MAX($C$9:$D$990)-C9</f>
        <v>3151642.0650391616</v>
      </c>
      <c r="M4" s="48"/>
      <c r="N4" s="54" t="s">
        <v>13</v>
      </c>
      <c r="O4" s="54"/>
      <c r="P4" s="52">
        <f>MIN($C$9:$D$990)-C9</f>
        <v>0</v>
      </c>
      <c r="Q4" s="52"/>
      <c r="R4" s="1"/>
      <c r="S4" s="1"/>
      <c r="T4" s="1"/>
    </row>
    <row r="5" spans="2:21">
      <c r="B5" s="37" t="s">
        <v>14</v>
      </c>
      <c r="C5" s="2">
        <f>COUNTIF($R$9:$R$990,"&gt;0")</f>
        <v>22</v>
      </c>
      <c r="D5" s="38" t="s">
        <v>15</v>
      </c>
      <c r="E5" s="16">
        <f>COUNTIF($R$9:$R$990,"&lt;0")</f>
        <v>2</v>
      </c>
      <c r="F5" s="38" t="s">
        <v>16</v>
      </c>
      <c r="G5" s="2">
        <f>COUNTIF($R$9:$R$990,"=0")</f>
        <v>0</v>
      </c>
      <c r="H5" s="38" t="s">
        <v>17</v>
      </c>
      <c r="I5" s="3">
        <f>C5/SUM(C5,E5,G5)</f>
        <v>0.91666666666666663</v>
      </c>
      <c r="J5" s="55" t="s">
        <v>18</v>
      </c>
      <c r="K5" s="47"/>
      <c r="L5" s="56"/>
      <c r="M5" s="57"/>
      <c r="N5" s="18" t="s">
        <v>19</v>
      </c>
      <c r="O5" s="9"/>
      <c r="P5" s="56"/>
      <c r="Q5" s="57"/>
      <c r="R5" s="1"/>
      <c r="S5" s="1"/>
      <c r="T5" s="1"/>
    </row>
    <row r="6" spans="2:21">
      <c r="B6" s="11"/>
      <c r="C6" s="14"/>
      <c r="D6" s="15"/>
      <c r="E6" s="12"/>
      <c r="F6" s="11"/>
      <c r="G6" s="12"/>
      <c r="H6" s="11"/>
      <c r="I6" s="17"/>
      <c r="J6" s="11"/>
      <c r="K6" s="11"/>
      <c r="L6" s="12"/>
      <c r="M6" s="12"/>
      <c r="N6" s="13"/>
      <c r="O6" s="13"/>
      <c r="P6" s="10"/>
      <c r="Q6" s="7"/>
      <c r="R6" s="1"/>
      <c r="S6" s="1"/>
      <c r="T6" s="1"/>
    </row>
    <row r="7" spans="2:21">
      <c r="B7" s="58" t="s">
        <v>20</v>
      </c>
      <c r="C7" s="60" t="s">
        <v>21</v>
      </c>
      <c r="D7" s="61"/>
      <c r="E7" s="64" t="s">
        <v>22</v>
      </c>
      <c r="F7" s="65"/>
      <c r="G7" s="65"/>
      <c r="H7" s="65"/>
      <c r="I7" s="66"/>
      <c r="J7" s="67" t="s">
        <v>23</v>
      </c>
      <c r="K7" s="68"/>
      <c r="L7" s="69"/>
      <c r="M7" s="70" t="s">
        <v>24</v>
      </c>
      <c r="N7" s="71" t="s">
        <v>25</v>
      </c>
      <c r="O7" s="72"/>
      <c r="P7" s="72"/>
      <c r="Q7" s="73"/>
      <c r="R7" s="74" t="s">
        <v>26</v>
      </c>
      <c r="S7" s="74"/>
      <c r="T7" s="74"/>
      <c r="U7" s="74"/>
    </row>
    <row r="8" spans="2:21">
      <c r="B8" s="59"/>
      <c r="C8" s="62"/>
      <c r="D8" s="63"/>
      <c r="E8" s="19" t="s">
        <v>27</v>
      </c>
      <c r="F8" s="19" t="s">
        <v>28</v>
      </c>
      <c r="G8" s="19" t="s">
        <v>29</v>
      </c>
      <c r="H8" s="75" t="s">
        <v>30</v>
      </c>
      <c r="I8" s="66"/>
      <c r="J8" s="4" t="s">
        <v>31</v>
      </c>
      <c r="K8" s="76" t="s">
        <v>32</v>
      </c>
      <c r="L8" s="69"/>
      <c r="M8" s="70"/>
      <c r="N8" s="5" t="s">
        <v>27</v>
      </c>
      <c r="O8" s="5" t="s">
        <v>28</v>
      </c>
      <c r="P8" s="77" t="s">
        <v>30</v>
      </c>
      <c r="Q8" s="73"/>
      <c r="R8" s="74" t="s">
        <v>33</v>
      </c>
      <c r="S8" s="74"/>
      <c r="T8" s="74" t="s">
        <v>31</v>
      </c>
      <c r="U8" s="74"/>
    </row>
    <row r="9" spans="2:21">
      <c r="B9" s="36">
        <v>1</v>
      </c>
      <c r="C9" s="78">
        <v>1000000</v>
      </c>
      <c r="D9" s="78"/>
      <c r="E9" s="36">
        <v>2009</v>
      </c>
      <c r="F9" s="8">
        <v>42697</v>
      </c>
      <c r="G9" s="36" t="s">
        <v>48</v>
      </c>
      <c r="H9" s="79">
        <v>88.92</v>
      </c>
      <c r="I9" s="79"/>
      <c r="J9" s="36">
        <v>27</v>
      </c>
      <c r="K9" s="78">
        <f t="shared" ref="K9:K72" si="0">IF(F9="","",C9*0.03)</f>
        <v>30000</v>
      </c>
      <c r="L9" s="78"/>
      <c r="M9" s="6">
        <f>IF(J9="","",(K9/J9)/1000)</f>
        <v>1.1111111111111112</v>
      </c>
      <c r="N9" s="36">
        <v>2009</v>
      </c>
      <c r="O9" s="8">
        <v>42701</v>
      </c>
      <c r="P9" s="79">
        <v>86.22</v>
      </c>
      <c r="Q9" s="79"/>
      <c r="R9" s="80">
        <f>IF(O9="","",(IF(G9="売",H9-P9,P9-H9))*M9*100000)</f>
        <v>300000.00000000029</v>
      </c>
      <c r="S9" s="80"/>
      <c r="T9" s="81">
        <f>IF(O9="","",IF(R9&lt;0,J9*(-1),IF(G9="買",(P9-H9)*100,(H9-P9)*100)))</f>
        <v>270.00000000000028</v>
      </c>
      <c r="U9" s="81"/>
    </row>
    <row r="10" spans="2:21">
      <c r="B10" s="36">
        <v>2</v>
      </c>
      <c r="C10" s="78">
        <f t="shared" ref="C10:C73" si="1">IF(R9="","",C9+R9)</f>
        <v>1300000.0000000002</v>
      </c>
      <c r="D10" s="78"/>
      <c r="E10" s="36">
        <v>2009</v>
      </c>
      <c r="F10" s="8">
        <v>42705</v>
      </c>
      <c r="G10" s="36" t="s">
        <v>3</v>
      </c>
      <c r="H10" s="79">
        <v>86.68</v>
      </c>
      <c r="I10" s="79"/>
      <c r="J10" s="36">
        <v>19</v>
      </c>
      <c r="K10" s="78">
        <f t="shared" si="0"/>
        <v>39000.000000000007</v>
      </c>
      <c r="L10" s="78"/>
      <c r="M10" s="6">
        <f t="shared" ref="M10:M73" si="2">IF(J10="","",(K10/J10)/1000)</f>
        <v>2.0526315789473686</v>
      </c>
      <c r="N10" s="36">
        <v>2009</v>
      </c>
      <c r="O10" s="8">
        <v>42708</v>
      </c>
      <c r="P10" s="79">
        <v>88.146000000000001</v>
      </c>
      <c r="Q10" s="79"/>
      <c r="R10" s="80">
        <f t="shared" ref="R10:R73" si="3">IF(O10="","",(IF(G10="売",H10-P10,P10-H10))*M10*100000)</f>
        <v>300915.78947368299</v>
      </c>
      <c r="S10" s="80"/>
      <c r="T10" s="81">
        <f t="shared" ref="T10:T73" si="4">IF(O10="","",IF(R10&lt;0,J10*(-1),IF(G10="買",(P10-H10)*100,(H10-P10)*100)))</f>
        <v>146.5999999999994</v>
      </c>
      <c r="U10" s="81"/>
    </row>
    <row r="11" spans="2:21">
      <c r="B11" s="36">
        <v>3</v>
      </c>
      <c r="C11" s="78">
        <f t="shared" si="1"/>
        <v>1600915.7894736831</v>
      </c>
      <c r="D11" s="78"/>
      <c r="E11" s="36">
        <v>2009</v>
      </c>
      <c r="F11" s="8">
        <v>42714</v>
      </c>
      <c r="G11" s="36" t="s">
        <v>3</v>
      </c>
      <c r="H11" s="79">
        <v>88.07</v>
      </c>
      <c r="I11" s="79"/>
      <c r="J11" s="36">
        <v>36</v>
      </c>
      <c r="K11" s="78">
        <f t="shared" si="0"/>
        <v>48027.47368421049</v>
      </c>
      <c r="L11" s="78"/>
      <c r="M11" s="6">
        <f t="shared" si="2"/>
        <v>1.3340964912280693</v>
      </c>
      <c r="N11" s="36">
        <v>2009</v>
      </c>
      <c r="O11" s="8">
        <v>42715</v>
      </c>
      <c r="P11" s="79">
        <v>89.03</v>
      </c>
      <c r="Q11" s="79"/>
      <c r="R11" s="80">
        <f t="shared" si="3"/>
        <v>128073.26315789571</v>
      </c>
      <c r="S11" s="80"/>
      <c r="T11" s="81">
        <f t="shared" si="4"/>
        <v>96.000000000000796</v>
      </c>
      <c r="U11" s="81"/>
    </row>
    <row r="12" spans="2:21">
      <c r="B12" s="36">
        <v>4</v>
      </c>
      <c r="C12" s="78">
        <f t="shared" si="1"/>
        <v>1728989.0526315789</v>
      </c>
      <c r="D12" s="78"/>
      <c r="E12" s="36">
        <v>2009</v>
      </c>
      <c r="F12" s="8">
        <v>42722</v>
      </c>
      <c r="G12" s="36" t="s">
        <v>3</v>
      </c>
      <c r="H12" s="79">
        <v>89.9</v>
      </c>
      <c r="I12" s="79"/>
      <c r="J12" s="36">
        <v>94</v>
      </c>
      <c r="K12" s="78">
        <f t="shared" si="0"/>
        <v>51869.671578947367</v>
      </c>
      <c r="L12" s="78"/>
      <c r="M12" s="6">
        <f t="shared" si="2"/>
        <v>0.55180501679731242</v>
      </c>
      <c r="N12" s="36">
        <v>2009</v>
      </c>
      <c r="O12" s="8">
        <v>42722</v>
      </c>
      <c r="P12" s="79">
        <v>90.311000000000007</v>
      </c>
      <c r="Q12" s="79"/>
      <c r="R12" s="80">
        <f t="shared" si="3"/>
        <v>22679.186190369615</v>
      </c>
      <c r="S12" s="80"/>
      <c r="T12" s="81">
        <f t="shared" si="4"/>
        <v>41.100000000000136</v>
      </c>
      <c r="U12" s="81"/>
    </row>
    <row r="13" spans="2:21">
      <c r="B13" s="36">
        <v>5</v>
      </c>
      <c r="C13" s="78">
        <f t="shared" si="1"/>
        <v>1751668.2388219484</v>
      </c>
      <c r="D13" s="78"/>
      <c r="E13" s="36">
        <v>2009</v>
      </c>
      <c r="F13" s="8">
        <v>42733</v>
      </c>
      <c r="G13" s="36" t="s">
        <v>3</v>
      </c>
      <c r="H13" s="82">
        <v>91</v>
      </c>
      <c r="I13" s="79"/>
      <c r="J13" s="36">
        <v>26</v>
      </c>
      <c r="K13" s="78">
        <f t="shared" si="0"/>
        <v>52550.047164658448</v>
      </c>
      <c r="L13" s="78"/>
      <c r="M13" s="6">
        <f t="shared" si="2"/>
        <v>2.0211556601791711</v>
      </c>
      <c r="N13" s="36">
        <v>2009</v>
      </c>
      <c r="O13" s="8">
        <v>42734</v>
      </c>
      <c r="P13" s="79">
        <v>92.4</v>
      </c>
      <c r="Q13" s="79"/>
      <c r="R13" s="80">
        <f t="shared" si="3"/>
        <v>282961.79242508515</v>
      </c>
      <c r="S13" s="80"/>
      <c r="T13" s="81">
        <f t="shared" si="4"/>
        <v>140.00000000000057</v>
      </c>
      <c r="U13" s="81"/>
    </row>
    <row r="14" spans="2:21">
      <c r="B14" s="36">
        <v>6</v>
      </c>
      <c r="C14" s="78">
        <f t="shared" si="1"/>
        <v>2034630.0312470335</v>
      </c>
      <c r="D14" s="78"/>
      <c r="E14" s="36">
        <v>2010</v>
      </c>
      <c r="F14" s="8">
        <v>42388</v>
      </c>
      <c r="G14" s="36" t="s">
        <v>3</v>
      </c>
      <c r="H14" s="79">
        <v>90.89</v>
      </c>
      <c r="I14" s="79"/>
      <c r="J14" s="36">
        <v>60</v>
      </c>
      <c r="K14" s="78">
        <f t="shared" si="0"/>
        <v>61038.900937411003</v>
      </c>
      <c r="L14" s="78"/>
      <c r="M14" s="6">
        <f t="shared" si="2"/>
        <v>1.0173150156235167</v>
      </c>
      <c r="N14" s="36">
        <v>2010</v>
      </c>
      <c r="O14" s="8">
        <v>42389</v>
      </c>
      <c r="P14" s="79">
        <v>91.3</v>
      </c>
      <c r="Q14" s="79"/>
      <c r="R14" s="80">
        <f t="shared" si="3"/>
        <v>41709.915640563835</v>
      </c>
      <c r="S14" s="80"/>
      <c r="T14" s="81">
        <f t="shared" si="4"/>
        <v>40.999999999999659</v>
      </c>
      <c r="U14" s="81"/>
    </row>
    <row r="15" spans="2:21">
      <c r="B15" s="36">
        <v>7</v>
      </c>
      <c r="C15" s="78">
        <f t="shared" si="1"/>
        <v>2076339.9468875974</v>
      </c>
      <c r="D15" s="78"/>
      <c r="E15" s="36">
        <v>2010</v>
      </c>
      <c r="F15" s="8">
        <v>42397</v>
      </c>
      <c r="G15" s="36" t="s">
        <v>3</v>
      </c>
      <c r="H15" s="79">
        <v>89.97</v>
      </c>
      <c r="I15" s="79"/>
      <c r="J15" s="36">
        <v>36</v>
      </c>
      <c r="K15" s="78">
        <f t="shared" si="0"/>
        <v>62290.198406627918</v>
      </c>
      <c r="L15" s="78"/>
      <c r="M15" s="6">
        <f t="shared" si="2"/>
        <v>1.7302832890729978</v>
      </c>
      <c r="N15" s="36">
        <v>2010</v>
      </c>
      <c r="O15" s="8">
        <v>42398</v>
      </c>
      <c r="P15" s="79">
        <v>90.22</v>
      </c>
      <c r="Q15" s="79"/>
      <c r="R15" s="80">
        <f t="shared" si="3"/>
        <v>43257.082226824947</v>
      </c>
      <c r="S15" s="80"/>
      <c r="T15" s="81">
        <f t="shared" si="4"/>
        <v>25</v>
      </c>
      <c r="U15" s="81"/>
    </row>
    <row r="16" spans="2:21">
      <c r="B16" s="36">
        <v>8</v>
      </c>
      <c r="C16" s="78">
        <f t="shared" si="1"/>
        <v>2119597.0291144224</v>
      </c>
      <c r="D16" s="78"/>
      <c r="E16" s="36">
        <v>2010</v>
      </c>
      <c r="F16" s="8">
        <v>42403</v>
      </c>
      <c r="G16" s="36" t="s">
        <v>3</v>
      </c>
      <c r="H16" s="79">
        <v>90.6</v>
      </c>
      <c r="I16" s="79"/>
      <c r="J16" s="36">
        <v>52</v>
      </c>
      <c r="K16" s="78">
        <f t="shared" si="0"/>
        <v>63587.910873432673</v>
      </c>
      <c r="L16" s="78"/>
      <c r="M16" s="6">
        <f t="shared" si="2"/>
        <v>1.2228444398737051</v>
      </c>
      <c r="N16" s="36">
        <v>2010</v>
      </c>
      <c r="O16" s="8">
        <v>42403</v>
      </c>
      <c r="P16" s="79">
        <v>90.83</v>
      </c>
      <c r="Q16" s="79"/>
      <c r="R16" s="80">
        <f t="shared" si="3"/>
        <v>28125.422117095706</v>
      </c>
      <c r="S16" s="80"/>
      <c r="T16" s="81">
        <f t="shared" si="4"/>
        <v>23.000000000000398</v>
      </c>
      <c r="U16" s="81"/>
    </row>
    <row r="17" spans="2:21">
      <c r="B17" s="36">
        <v>9</v>
      </c>
      <c r="C17" s="78">
        <f t="shared" si="1"/>
        <v>2147722.4512315183</v>
      </c>
      <c r="D17" s="78"/>
      <c r="E17" s="36">
        <v>2010</v>
      </c>
      <c r="F17" s="8">
        <v>42418</v>
      </c>
      <c r="G17" s="36" t="s">
        <v>3</v>
      </c>
      <c r="H17" s="79">
        <v>90.96</v>
      </c>
      <c r="I17" s="79"/>
      <c r="J17" s="36">
        <v>39</v>
      </c>
      <c r="K17" s="78">
        <f t="shared" si="0"/>
        <v>64431.673536945549</v>
      </c>
      <c r="L17" s="78"/>
      <c r="M17" s="6">
        <f t="shared" si="2"/>
        <v>1.6520941932550139</v>
      </c>
      <c r="N17" s="36">
        <v>2010</v>
      </c>
      <c r="O17" s="8">
        <v>42419</v>
      </c>
      <c r="P17" s="79">
        <v>91.64</v>
      </c>
      <c r="Q17" s="79"/>
      <c r="R17" s="80">
        <f t="shared" si="3"/>
        <v>112342.40514134208</v>
      </c>
      <c r="S17" s="80"/>
      <c r="T17" s="81">
        <f t="shared" si="4"/>
        <v>68.000000000000682</v>
      </c>
      <c r="U17" s="81"/>
    </row>
    <row r="18" spans="2:21">
      <c r="B18" s="36">
        <v>10</v>
      </c>
      <c r="C18" s="78">
        <f t="shared" si="1"/>
        <v>2260064.8563728603</v>
      </c>
      <c r="D18" s="78"/>
      <c r="E18" s="36">
        <v>2010</v>
      </c>
      <c r="F18" s="8">
        <v>42422</v>
      </c>
      <c r="G18" s="36" t="s">
        <v>2</v>
      </c>
      <c r="H18" s="79">
        <v>91.58</v>
      </c>
      <c r="I18" s="79"/>
      <c r="J18" s="36">
        <v>33</v>
      </c>
      <c r="K18" s="78">
        <f t="shared" si="0"/>
        <v>67801.9456911858</v>
      </c>
      <c r="L18" s="78"/>
      <c r="M18" s="6">
        <f t="shared" si="2"/>
        <v>2.0546044148844178</v>
      </c>
      <c r="N18" s="36">
        <v>2010</v>
      </c>
      <c r="O18" s="8">
        <v>42424</v>
      </c>
      <c r="P18" s="79">
        <v>90.29</v>
      </c>
      <c r="Q18" s="79"/>
      <c r="R18" s="80">
        <f t="shared" si="3"/>
        <v>265043.96952008829</v>
      </c>
      <c r="S18" s="80"/>
      <c r="T18" s="81">
        <f t="shared" si="4"/>
        <v>128.9999999999992</v>
      </c>
      <c r="U18" s="81"/>
    </row>
    <row r="19" spans="2:21">
      <c r="B19" s="36">
        <v>11</v>
      </c>
      <c r="C19" s="78">
        <f t="shared" si="1"/>
        <v>2525108.8258929485</v>
      </c>
      <c r="D19" s="78"/>
      <c r="E19" s="36">
        <v>2010</v>
      </c>
      <c r="F19" s="8">
        <v>42440</v>
      </c>
      <c r="G19" s="36" t="s">
        <v>3</v>
      </c>
      <c r="H19" s="79">
        <v>90.71</v>
      </c>
      <c r="I19" s="79"/>
      <c r="J19" s="36">
        <v>36</v>
      </c>
      <c r="K19" s="78">
        <f t="shared" si="0"/>
        <v>75753.264776788448</v>
      </c>
      <c r="L19" s="78"/>
      <c r="M19" s="6">
        <f t="shared" si="2"/>
        <v>2.1042573549107901</v>
      </c>
      <c r="N19" s="36">
        <v>2010</v>
      </c>
      <c r="O19" s="8">
        <v>42441</v>
      </c>
      <c r="P19" s="79">
        <v>90.534999999999997</v>
      </c>
      <c r="Q19" s="79"/>
      <c r="R19" s="80">
        <f t="shared" si="3"/>
        <v>-36824.503710938225</v>
      </c>
      <c r="S19" s="80"/>
      <c r="T19" s="81">
        <f t="shared" si="4"/>
        <v>-36</v>
      </c>
      <c r="U19" s="81"/>
    </row>
    <row r="20" spans="2:21">
      <c r="B20" s="36">
        <v>12</v>
      </c>
      <c r="C20" s="78">
        <f t="shared" si="1"/>
        <v>2488284.3221820104</v>
      </c>
      <c r="D20" s="78"/>
      <c r="E20" s="36">
        <v>2010</v>
      </c>
      <c r="F20" s="8">
        <v>42460</v>
      </c>
      <c r="G20" s="36" t="s">
        <v>3</v>
      </c>
      <c r="H20" s="79">
        <v>93.63</v>
      </c>
      <c r="I20" s="79"/>
      <c r="J20" s="36">
        <v>80</v>
      </c>
      <c r="K20" s="78">
        <f t="shared" si="0"/>
        <v>74648.529665460315</v>
      </c>
      <c r="L20" s="78"/>
      <c r="M20" s="6">
        <f t="shared" si="2"/>
        <v>0.93310662081825402</v>
      </c>
      <c r="N20" s="36">
        <v>2010</v>
      </c>
      <c r="O20" s="8">
        <v>42462</v>
      </c>
      <c r="P20" s="79">
        <v>94.463999999999999</v>
      </c>
      <c r="Q20" s="79"/>
      <c r="R20" s="80">
        <f t="shared" si="3"/>
        <v>77821.092176242673</v>
      </c>
      <c r="S20" s="80"/>
      <c r="T20" s="81">
        <f t="shared" si="4"/>
        <v>83.400000000000318</v>
      </c>
      <c r="U20" s="81"/>
    </row>
    <row r="21" spans="2:21">
      <c r="B21" s="36">
        <v>13</v>
      </c>
      <c r="C21" s="78">
        <f t="shared" si="1"/>
        <v>2566105.4143582531</v>
      </c>
      <c r="D21" s="78"/>
      <c r="E21" s="36">
        <v>2010</v>
      </c>
      <c r="F21" s="8">
        <v>42473</v>
      </c>
      <c r="G21" s="36" t="s">
        <v>3</v>
      </c>
      <c r="H21" s="79">
        <v>93.26</v>
      </c>
      <c r="I21" s="79"/>
      <c r="J21" s="36">
        <v>66</v>
      </c>
      <c r="K21" s="78">
        <f t="shared" si="0"/>
        <v>76983.162430747587</v>
      </c>
      <c r="L21" s="78"/>
      <c r="M21" s="6">
        <f t="shared" si="2"/>
        <v>1.1664115519810241</v>
      </c>
      <c r="N21" s="36">
        <v>2010</v>
      </c>
      <c r="O21" s="8">
        <v>42474</v>
      </c>
      <c r="P21" s="79">
        <v>93.33</v>
      </c>
      <c r="Q21" s="79"/>
      <c r="R21" s="80">
        <f t="shared" si="3"/>
        <v>8164.8808638663741</v>
      </c>
      <c r="S21" s="80"/>
      <c r="T21" s="81">
        <f t="shared" si="4"/>
        <v>6.9999999999993179</v>
      </c>
      <c r="U21" s="81"/>
    </row>
    <row r="22" spans="2:21">
      <c r="B22" s="36">
        <v>14</v>
      </c>
      <c r="C22" s="78">
        <f t="shared" si="1"/>
        <v>2574270.2952221194</v>
      </c>
      <c r="D22" s="78"/>
      <c r="E22" s="36">
        <v>2010</v>
      </c>
      <c r="F22" s="8">
        <v>42475</v>
      </c>
      <c r="G22" s="36" t="s">
        <v>2</v>
      </c>
      <c r="H22" s="79">
        <v>93.03</v>
      </c>
      <c r="I22" s="79"/>
      <c r="J22" s="36">
        <v>44</v>
      </c>
      <c r="K22" s="78">
        <f t="shared" si="0"/>
        <v>77228.108856663574</v>
      </c>
      <c r="L22" s="78"/>
      <c r="M22" s="6">
        <f t="shared" si="2"/>
        <v>1.7551842921968994</v>
      </c>
      <c r="N22" s="36">
        <v>2010</v>
      </c>
      <c r="O22" s="8">
        <v>42477</v>
      </c>
      <c r="P22" s="79">
        <v>92.16</v>
      </c>
      <c r="Q22" s="79"/>
      <c r="R22" s="80">
        <f t="shared" si="3"/>
        <v>152701.03342113103</v>
      </c>
      <c r="S22" s="80"/>
      <c r="T22" s="81">
        <f t="shared" si="4"/>
        <v>87.000000000000455</v>
      </c>
      <c r="U22" s="81"/>
    </row>
    <row r="23" spans="2:21">
      <c r="B23" s="36">
        <v>15</v>
      </c>
      <c r="C23" s="78">
        <f t="shared" si="1"/>
        <v>2726971.3286432503</v>
      </c>
      <c r="D23" s="78"/>
      <c r="E23" s="36">
        <v>2010</v>
      </c>
      <c r="F23" s="8">
        <v>42482</v>
      </c>
      <c r="G23" s="36" t="s">
        <v>3</v>
      </c>
      <c r="H23" s="79">
        <v>93.19</v>
      </c>
      <c r="I23" s="79"/>
      <c r="J23" s="36">
        <v>40</v>
      </c>
      <c r="K23" s="78">
        <f t="shared" si="0"/>
        <v>81809.139859297502</v>
      </c>
      <c r="L23" s="78"/>
      <c r="M23" s="6">
        <f t="shared" si="2"/>
        <v>2.0452284964824377</v>
      </c>
      <c r="N23" s="36">
        <v>2010</v>
      </c>
      <c r="O23" s="8">
        <v>42482</v>
      </c>
      <c r="P23" s="79">
        <v>94.01</v>
      </c>
      <c r="Q23" s="79"/>
      <c r="R23" s="80">
        <f t="shared" si="3"/>
        <v>167708.73671156139</v>
      </c>
      <c r="S23" s="80"/>
      <c r="T23" s="81">
        <f t="shared" si="4"/>
        <v>82.000000000000739</v>
      </c>
      <c r="U23" s="81"/>
    </row>
    <row r="24" spans="2:21">
      <c r="B24" s="36">
        <v>16</v>
      </c>
      <c r="C24" s="78">
        <f t="shared" si="1"/>
        <v>2894680.0653548115</v>
      </c>
      <c r="D24" s="78"/>
      <c r="E24" s="36">
        <v>2010</v>
      </c>
      <c r="F24" s="8">
        <v>42490</v>
      </c>
      <c r="G24" s="36" t="s">
        <v>3</v>
      </c>
      <c r="H24" s="79">
        <v>94.1</v>
      </c>
      <c r="I24" s="79"/>
      <c r="J24" s="36">
        <v>18</v>
      </c>
      <c r="K24" s="78">
        <f t="shared" si="0"/>
        <v>86840.401960644347</v>
      </c>
      <c r="L24" s="78"/>
      <c r="M24" s="6">
        <f t="shared" si="2"/>
        <v>4.8244667755913522</v>
      </c>
      <c r="N24" s="36">
        <v>2010</v>
      </c>
      <c r="O24" s="8">
        <v>42490</v>
      </c>
      <c r="P24" s="79">
        <v>94.04</v>
      </c>
      <c r="Q24" s="79"/>
      <c r="R24" s="80">
        <f t="shared" si="3"/>
        <v>-28946.800653542356</v>
      </c>
      <c r="S24" s="80"/>
      <c r="T24" s="81">
        <f t="shared" si="4"/>
        <v>-18</v>
      </c>
      <c r="U24" s="81"/>
    </row>
    <row r="25" spans="2:21">
      <c r="B25" s="36">
        <v>17</v>
      </c>
      <c r="C25" s="78">
        <f t="shared" si="1"/>
        <v>2865733.2647012691</v>
      </c>
      <c r="D25" s="78"/>
      <c r="E25" s="36">
        <v>2010</v>
      </c>
      <c r="F25" s="8">
        <v>42500</v>
      </c>
      <c r="G25" s="36" t="s">
        <v>3</v>
      </c>
      <c r="H25" s="79">
        <v>92.72</v>
      </c>
      <c r="I25" s="79"/>
      <c r="J25" s="36">
        <v>107</v>
      </c>
      <c r="K25" s="78">
        <f t="shared" si="0"/>
        <v>85971.997941038077</v>
      </c>
      <c r="L25" s="78"/>
      <c r="M25" s="6">
        <f t="shared" si="2"/>
        <v>0.80347661627138389</v>
      </c>
      <c r="N25" s="36">
        <v>2010</v>
      </c>
      <c r="O25" s="8">
        <v>42501</v>
      </c>
      <c r="P25" s="79">
        <v>93.06</v>
      </c>
      <c r="Q25" s="79"/>
      <c r="R25" s="80">
        <f t="shared" si="3"/>
        <v>27318.204953227327</v>
      </c>
      <c r="S25" s="80"/>
      <c r="T25" s="81">
        <f t="shared" si="4"/>
        <v>34.000000000000341</v>
      </c>
      <c r="U25" s="81"/>
    </row>
    <row r="26" spans="2:21">
      <c r="B26" s="36">
        <v>18</v>
      </c>
      <c r="C26" s="78">
        <f t="shared" si="1"/>
        <v>2893051.4696544963</v>
      </c>
      <c r="D26" s="78"/>
      <c r="E26" s="36">
        <v>2010</v>
      </c>
      <c r="F26" s="8">
        <v>133</v>
      </c>
      <c r="G26" s="36" t="s">
        <v>3</v>
      </c>
      <c r="H26" s="79">
        <v>92.85</v>
      </c>
      <c r="I26" s="79"/>
      <c r="J26" s="36">
        <v>41</v>
      </c>
      <c r="K26" s="78">
        <f t="shared" si="0"/>
        <v>86791.544089634888</v>
      </c>
      <c r="L26" s="78"/>
      <c r="M26" s="6">
        <f t="shared" si="2"/>
        <v>2.1168669290154849</v>
      </c>
      <c r="N26" s="36">
        <v>2010</v>
      </c>
      <c r="O26" s="8">
        <v>42503</v>
      </c>
      <c r="P26" s="79">
        <v>93.1</v>
      </c>
      <c r="Q26" s="79"/>
      <c r="R26" s="80">
        <f>IF(O26="","",(IF(G26="売",H26-P26,P26-H26))*M26*100000)</f>
        <v>52921.673225387123</v>
      </c>
      <c r="S26" s="80"/>
      <c r="T26" s="81">
        <f t="shared" si="4"/>
        <v>25</v>
      </c>
      <c r="U26" s="81"/>
    </row>
    <row r="27" spans="2:21">
      <c r="B27" s="36">
        <v>19</v>
      </c>
      <c r="C27" s="78">
        <f t="shared" si="1"/>
        <v>2945973.1428798833</v>
      </c>
      <c r="D27" s="78"/>
      <c r="E27" s="36">
        <v>2010</v>
      </c>
      <c r="F27" s="8">
        <v>42510</v>
      </c>
      <c r="G27" s="36" t="s">
        <v>2</v>
      </c>
      <c r="H27" s="79">
        <v>91.09</v>
      </c>
      <c r="I27" s="79"/>
      <c r="J27" s="36">
        <v>46</v>
      </c>
      <c r="K27" s="78">
        <f t="shared" si="0"/>
        <v>88379.194286396494</v>
      </c>
      <c r="L27" s="78"/>
      <c r="M27" s="6">
        <f t="shared" si="2"/>
        <v>1.9212868323129673</v>
      </c>
      <c r="N27" s="36">
        <v>2010</v>
      </c>
      <c r="O27" s="8">
        <v>42511</v>
      </c>
      <c r="P27" s="79">
        <v>89.33</v>
      </c>
      <c r="Q27" s="79"/>
      <c r="R27" s="80">
        <f t="shared" si="3"/>
        <v>338146.48248708324</v>
      </c>
      <c r="S27" s="80"/>
      <c r="T27" s="81">
        <f t="shared" si="4"/>
        <v>176.00000000000051</v>
      </c>
      <c r="U27" s="81"/>
    </row>
    <row r="28" spans="2:21">
      <c r="B28" s="36">
        <v>20</v>
      </c>
      <c r="C28" s="78">
        <f t="shared" si="1"/>
        <v>3284119.6253669667</v>
      </c>
      <c r="D28" s="78"/>
      <c r="E28" s="36">
        <v>2010</v>
      </c>
      <c r="F28" s="8">
        <v>42519</v>
      </c>
      <c r="G28" s="36" t="s">
        <v>3</v>
      </c>
      <c r="H28" s="79">
        <v>90.95</v>
      </c>
      <c r="I28" s="79"/>
      <c r="J28" s="36">
        <v>27</v>
      </c>
      <c r="K28" s="78">
        <f t="shared" si="0"/>
        <v>98523.588761008999</v>
      </c>
      <c r="L28" s="78"/>
      <c r="M28" s="6">
        <f t="shared" si="2"/>
        <v>3.6490218059632964</v>
      </c>
      <c r="N28" s="36">
        <v>2010</v>
      </c>
      <c r="O28" s="8">
        <v>42521</v>
      </c>
      <c r="P28" s="79">
        <v>91.38</v>
      </c>
      <c r="Q28" s="79"/>
      <c r="R28" s="80">
        <f t="shared" si="3"/>
        <v>156907.93765641903</v>
      </c>
      <c r="S28" s="80"/>
      <c r="T28" s="81">
        <f t="shared" si="4"/>
        <v>42.999999999999261</v>
      </c>
      <c r="U28" s="81"/>
    </row>
    <row r="29" spans="2:21">
      <c r="B29" s="36">
        <v>21</v>
      </c>
      <c r="C29" s="78">
        <f t="shared" si="1"/>
        <v>3441027.5630233856</v>
      </c>
      <c r="D29" s="78"/>
      <c r="E29" s="36">
        <v>2010</v>
      </c>
      <c r="F29" s="8">
        <v>42523</v>
      </c>
      <c r="G29" s="36" t="s">
        <v>3</v>
      </c>
      <c r="H29" s="79">
        <v>91.24</v>
      </c>
      <c r="I29" s="79"/>
      <c r="J29" s="36">
        <v>37</v>
      </c>
      <c r="K29" s="78">
        <f t="shared" si="0"/>
        <v>103230.82689070156</v>
      </c>
      <c r="L29" s="78"/>
      <c r="M29" s="6">
        <f t="shared" si="2"/>
        <v>2.7900223483973394</v>
      </c>
      <c r="N29" s="36">
        <v>2010</v>
      </c>
      <c r="O29" s="8">
        <v>42525</v>
      </c>
      <c r="P29" s="79">
        <v>92.33</v>
      </c>
      <c r="Q29" s="79"/>
      <c r="R29" s="80">
        <f t="shared" si="3"/>
        <v>304112.43597531097</v>
      </c>
      <c r="S29" s="80"/>
      <c r="T29" s="81">
        <f t="shared" si="4"/>
        <v>109.00000000000034</v>
      </c>
      <c r="U29" s="81"/>
    </row>
    <row r="30" spans="2:21">
      <c r="B30" s="36">
        <v>22</v>
      </c>
      <c r="C30" s="78">
        <f t="shared" si="1"/>
        <v>3745139.9989986965</v>
      </c>
      <c r="D30" s="78"/>
      <c r="E30" s="36">
        <v>2010</v>
      </c>
      <c r="F30" s="8">
        <v>42529</v>
      </c>
      <c r="G30" s="36" t="s">
        <v>2</v>
      </c>
      <c r="H30" s="79">
        <v>92.04</v>
      </c>
      <c r="I30" s="79"/>
      <c r="J30" s="36">
        <v>38</v>
      </c>
      <c r="K30" s="78">
        <f t="shared" si="0"/>
        <v>112354.19996996089</v>
      </c>
      <c r="L30" s="78"/>
      <c r="M30" s="6">
        <f t="shared" si="2"/>
        <v>2.9566894728937076</v>
      </c>
      <c r="N30" s="36">
        <v>2010</v>
      </c>
      <c r="O30" s="8">
        <v>42529</v>
      </c>
      <c r="P30" s="79">
        <v>91.83</v>
      </c>
      <c r="Q30" s="79"/>
      <c r="R30" s="80">
        <f t="shared" si="3"/>
        <v>62090.478930770209</v>
      </c>
      <c r="S30" s="80"/>
      <c r="T30" s="81">
        <f t="shared" si="4"/>
        <v>21.000000000000796</v>
      </c>
      <c r="U30" s="81"/>
    </row>
    <row r="31" spans="2:21">
      <c r="B31" s="36">
        <v>23</v>
      </c>
      <c r="C31" s="78">
        <f t="shared" si="1"/>
        <v>3807230.4779294669</v>
      </c>
      <c r="D31" s="78"/>
      <c r="E31" s="36">
        <v>2010</v>
      </c>
      <c r="F31" s="8">
        <v>42532</v>
      </c>
      <c r="G31" s="36" t="s">
        <v>3</v>
      </c>
      <c r="H31" s="79">
        <v>91.3</v>
      </c>
      <c r="I31" s="79"/>
      <c r="J31" s="36">
        <v>36</v>
      </c>
      <c r="K31" s="78">
        <f t="shared" si="0"/>
        <v>114216.91433788401</v>
      </c>
      <c r="L31" s="78"/>
      <c r="M31" s="6">
        <f t="shared" si="2"/>
        <v>3.1726920649412222</v>
      </c>
      <c r="N31" s="36">
        <v>2010</v>
      </c>
      <c r="O31" s="8">
        <v>42532</v>
      </c>
      <c r="P31" s="79">
        <v>91.45</v>
      </c>
      <c r="Q31" s="79"/>
      <c r="R31" s="80">
        <f t="shared" si="3"/>
        <v>47590.38097412014</v>
      </c>
      <c r="S31" s="80"/>
      <c r="T31" s="81">
        <f t="shared" si="4"/>
        <v>15.000000000000568</v>
      </c>
      <c r="U31" s="81"/>
    </row>
    <row r="32" spans="2:21">
      <c r="B32" s="36">
        <v>24</v>
      </c>
      <c r="C32" s="78">
        <f t="shared" si="1"/>
        <v>3854820.8589035869</v>
      </c>
      <c r="D32" s="78"/>
      <c r="E32" s="36">
        <v>2010</v>
      </c>
      <c r="F32" s="8">
        <v>42551</v>
      </c>
      <c r="G32" s="36" t="s">
        <v>2</v>
      </c>
      <c r="H32" s="79">
        <v>88.46</v>
      </c>
      <c r="I32" s="79"/>
      <c r="J32" s="36">
        <v>30</v>
      </c>
      <c r="K32" s="78">
        <f t="shared" si="0"/>
        <v>115644.6257671076</v>
      </c>
      <c r="L32" s="78"/>
      <c r="M32" s="6">
        <f t="shared" si="2"/>
        <v>3.8548208589035866</v>
      </c>
      <c r="N32" s="36">
        <v>2010</v>
      </c>
      <c r="O32" s="8">
        <v>42553</v>
      </c>
      <c r="P32" s="79">
        <v>87.69</v>
      </c>
      <c r="Q32" s="79"/>
      <c r="R32" s="80">
        <f t="shared" si="3"/>
        <v>296821.20613557467</v>
      </c>
      <c r="S32" s="80"/>
      <c r="T32" s="81">
        <f t="shared" si="4"/>
        <v>76.999999999999602</v>
      </c>
      <c r="U32" s="81"/>
    </row>
    <row r="33" spans="2:21">
      <c r="B33" s="36">
        <v>25</v>
      </c>
      <c r="C33" s="78">
        <f t="shared" si="1"/>
        <v>4151642.0650391616</v>
      </c>
      <c r="D33" s="78"/>
      <c r="E33" s="36"/>
      <c r="F33" s="8"/>
      <c r="G33" s="36" t="s">
        <v>3</v>
      </c>
      <c r="H33" s="79"/>
      <c r="I33" s="79"/>
      <c r="J33" s="36"/>
      <c r="K33" s="78" t="str">
        <f t="shared" si="0"/>
        <v/>
      </c>
      <c r="L33" s="78"/>
      <c r="M33" s="6" t="str">
        <f t="shared" si="2"/>
        <v/>
      </c>
      <c r="N33" s="36"/>
      <c r="O33" s="8"/>
      <c r="P33" s="79"/>
      <c r="Q33" s="79"/>
      <c r="R33" s="80" t="str">
        <f t="shared" si="3"/>
        <v/>
      </c>
      <c r="S33" s="80"/>
      <c r="T33" s="81" t="str">
        <f t="shared" si="4"/>
        <v/>
      </c>
      <c r="U33" s="81"/>
    </row>
    <row r="34" spans="2:21">
      <c r="B34" s="36">
        <v>26</v>
      </c>
      <c r="C34" s="78" t="str">
        <f t="shared" si="1"/>
        <v/>
      </c>
      <c r="D34" s="78"/>
      <c r="E34" s="36"/>
      <c r="F34" s="8"/>
      <c r="G34" s="36" t="s">
        <v>2</v>
      </c>
      <c r="H34" s="79"/>
      <c r="I34" s="79"/>
      <c r="J34" s="36"/>
      <c r="K34" s="78" t="str">
        <f t="shared" si="0"/>
        <v/>
      </c>
      <c r="L34" s="78"/>
      <c r="M34" s="6" t="str">
        <f t="shared" si="2"/>
        <v/>
      </c>
      <c r="N34" s="36"/>
      <c r="O34" s="8"/>
      <c r="P34" s="79"/>
      <c r="Q34" s="79"/>
      <c r="R34" s="80" t="str">
        <f t="shared" si="3"/>
        <v/>
      </c>
      <c r="S34" s="80"/>
      <c r="T34" s="81" t="str">
        <f t="shared" si="4"/>
        <v/>
      </c>
      <c r="U34" s="81"/>
    </row>
    <row r="35" spans="2:21">
      <c r="B35" s="36">
        <v>27</v>
      </c>
      <c r="C35" s="78" t="str">
        <f t="shared" si="1"/>
        <v/>
      </c>
      <c r="D35" s="78"/>
      <c r="E35" s="36"/>
      <c r="F35" s="8"/>
      <c r="G35" s="36" t="s">
        <v>2</v>
      </c>
      <c r="H35" s="79"/>
      <c r="I35" s="79"/>
      <c r="J35" s="36"/>
      <c r="K35" s="78" t="str">
        <f t="shared" si="0"/>
        <v/>
      </c>
      <c r="L35" s="78"/>
      <c r="M35" s="6" t="str">
        <f t="shared" si="2"/>
        <v/>
      </c>
      <c r="N35" s="36"/>
      <c r="O35" s="8"/>
      <c r="P35" s="79"/>
      <c r="Q35" s="79"/>
      <c r="R35" s="80" t="str">
        <f t="shared" si="3"/>
        <v/>
      </c>
      <c r="S35" s="80"/>
      <c r="T35" s="81" t="str">
        <f t="shared" si="4"/>
        <v/>
      </c>
      <c r="U35" s="81"/>
    </row>
    <row r="36" spans="2:21">
      <c r="B36" s="36">
        <v>28</v>
      </c>
      <c r="C36" s="78" t="str">
        <f t="shared" si="1"/>
        <v/>
      </c>
      <c r="D36" s="78"/>
      <c r="E36" s="36"/>
      <c r="F36" s="8"/>
      <c r="G36" s="36" t="s">
        <v>2</v>
      </c>
      <c r="H36" s="79"/>
      <c r="I36" s="79"/>
      <c r="J36" s="36"/>
      <c r="K36" s="78" t="str">
        <f t="shared" si="0"/>
        <v/>
      </c>
      <c r="L36" s="78"/>
      <c r="M36" s="6" t="str">
        <f t="shared" si="2"/>
        <v/>
      </c>
      <c r="N36" s="36"/>
      <c r="O36" s="8"/>
      <c r="P36" s="79"/>
      <c r="Q36" s="79"/>
      <c r="R36" s="80" t="str">
        <f t="shared" si="3"/>
        <v/>
      </c>
      <c r="S36" s="80"/>
      <c r="T36" s="81" t="str">
        <f t="shared" si="4"/>
        <v/>
      </c>
      <c r="U36" s="81"/>
    </row>
    <row r="37" spans="2:21">
      <c r="B37" s="36">
        <v>29</v>
      </c>
      <c r="C37" s="78" t="str">
        <f t="shared" si="1"/>
        <v/>
      </c>
      <c r="D37" s="78"/>
      <c r="E37" s="36"/>
      <c r="F37" s="8"/>
      <c r="G37" s="36" t="s">
        <v>2</v>
      </c>
      <c r="H37" s="79"/>
      <c r="I37" s="79"/>
      <c r="J37" s="36"/>
      <c r="K37" s="78" t="str">
        <f t="shared" si="0"/>
        <v/>
      </c>
      <c r="L37" s="78"/>
      <c r="M37" s="6" t="str">
        <f t="shared" si="2"/>
        <v/>
      </c>
      <c r="N37" s="36"/>
      <c r="O37" s="8"/>
      <c r="P37" s="79"/>
      <c r="Q37" s="79"/>
      <c r="R37" s="80" t="str">
        <f t="shared" si="3"/>
        <v/>
      </c>
      <c r="S37" s="80"/>
      <c r="T37" s="81" t="str">
        <f t="shared" si="4"/>
        <v/>
      </c>
      <c r="U37" s="81"/>
    </row>
    <row r="38" spans="2:21">
      <c r="B38" s="36">
        <v>30</v>
      </c>
      <c r="C38" s="78" t="str">
        <f t="shared" si="1"/>
        <v/>
      </c>
      <c r="D38" s="78"/>
      <c r="E38" s="36"/>
      <c r="F38" s="8"/>
      <c r="G38" s="36" t="s">
        <v>3</v>
      </c>
      <c r="H38" s="79"/>
      <c r="I38" s="79"/>
      <c r="J38" s="36"/>
      <c r="K38" s="78" t="str">
        <f t="shared" si="0"/>
        <v/>
      </c>
      <c r="L38" s="78"/>
      <c r="M38" s="6" t="str">
        <f t="shared" si="2"/>
        <v/>
      </c>
      <c r="N38" s="36"/>
      <c r="O38" s="8"/>
      <c r="P38" s="79"/>
      <c r="Q38" s="79"/>
      <c r="R38" s="80" t="str">
        <f t="shared" si="3"/>
        <v/>
      </c>
      <c r="S38" s="80"/>
      <c r="T38" s="81" t="str">
        <f t="shared" si="4"/>
        <v/>
      </c>
      <c r="U38" s="81"/>
    </row>
    <row r="39" spans="2:21">
      <c r="B39" s="36">
        <v>31</v>
      </c>
      <c r="C39" s="78" t="str">
        <f t="shared" si="1"/>
        <v/>
      </c>
      <c r="D39" s="78"/>
      <c r="E39" s="36"/>
      <c r="F39" s="8"/>
      <c r="G39" s="36" t="s">
        <v>3</v>
      </c>
      <c r="H39" s="79"/>
      <c r="I39" s="79"/>
      <c r="J39" s="36"/>
      <c r="K39" s="78" t="str">
        <f t="shared" si="0"/>
        <v/>
      </c>
      <c r="L39" s="78"/>
      <c r="M39" s="6" t="str">
        <f t="shared" si="2"/>
        <v/>
      </c>
      <c r="N39" s="36"/>
      <c r="O39" s="8"/>
      <c r="P39" s="79"/>
      <c r="Q39" s="79"/>
      <c r="R39" s="80" t="str">
        <f t="shared" si="3"/>
        <v/>
      </c>
      <c r="S39" s="80"/>
      <c r="T39" s="81" t="str">
        <f t="shared" si="4"/>
        <v/>
      </c>
      <c r="U39" s="81"/>
    </row>
    <row r="40" spans="2:21">
      <c r="B40" s="36">
        <v>32</v>
      </c>
      <c r="C40" s="78" t="str">
        <f t="shared" si="1"/>
        <v/>
      </c>
      <c r="D40" s="78"/>
      <c r="E40" s="36"/>
      <c r="F40" s="8"/>
      <c r="G40" s="36" t="s">
        <v>3</v>
      </c>
      <c r="H40" s="79"/>
      <c r="I40" s="79"/>
      <c r="J40" s="36"/>
      <c r="K40" s="78" t="str">
        <f t="shared" si="0"/>
        <v/>
      </c>
      <c r="L40" s="78"/>
      <c r="M40" s="6" t="str">
        <f t="shared" si="2"/>
        <v/>
      </c>
      <c r="N40" s="36"/>
      <c r="O40" s="8"/>
      <c r="P40" s="79"/>
      <c r="Q40" s="79"/>
      <c r="R40" s="80" t="str">
        <f t="shared" si="3"/>
        <v/>
      </c>
      <c r="S40" s="80"/>
      <c r="T40" s="81" t="str">
        <f t="shared" si="4"/>
        <v/>
      </c>
      <c r="U40" s="81"/>
    </row>
    <row r="41" spans="2:21">
      <c r="B41" s="36">
        <v>33</v>
      </c>
      <c r="C41" s="78" t="str">
        <f t="shared" si="1"/>
        <v/>
      </c>
      <c r="D41" s="78"/>
      <c r="E41" s="36"/>
      <c r="F41" s="8"/>
      <c r="G41" s="36" t="s">
        <v>2</v>
      </c>
      <c r="H41" s="79"/>
      <c r="I41" s="79"/>
      <c r="J41" s="36"/>
      <c r="K41" s="78" t="str">
        <f t="shared" si="0"/>
        <v/>
      </c>
      <c r="L41" s="78"/>
      <c r="M41" s="6" t="str">
        <f t="shared" si="2"/>
        <v/>
      </c>
      <c r="N41" s="36"/>
      <c r="O41" s="8"/>
      <c r="P41" s="79"/>
      <c r="Q41" s="79"/>
      <c r="R41" s="80" t="str">
        <f t="shared" si="3"/>
        <v/>
      </c>
      <c r="S41" s="80"/>
      <c r="T41" s="81" t="str">
        <f t="shared" si="4"/>
        <v/>
      </c>
      <c r="U41" s="81"/>
    </row>
    <row r="42" spans="2:21">
      <c r="B42" s="36">
        <v>34</v>
      </c>
      <c r="C42" s="78" t="str">
        <f t="shared" si="1"/>
        <v/>
      </c>
      <c r="D42" s="78"/>
      <c r="E42" s="36"/>
      <c r="F42" s="8"/>
      <c r="G42" s="36" t="s">
        <v>3</v>
      </c>
      <c r="H42" s="79"/>
      <c r="I42" s="79"/>
      <c r="J42" s="36"/>
      <c r="K42" s="78" t="str">
        <f t="shared" si="0"/>
        <v/>
      </c>
      <c r="L42" s="78"/>
      <c r="M42" s="6" t="str">
        <f t="shared" si="2"/>
        <v/>
      </c>
      <c r="N42" s="36"/>
      <c r="O42" s="8"/>
      <c r="P42" s="79"/>
      <c r="Q42" s="79"/>
      <c r="R42" s="80" t="str">
        <f t="shared" si="3"/>
        <v/>
      </c>
      <c r="S42" s="80"/>
      <c r="T42" s="81" t="str">
        <f t="shared" si="4"/>
        <v/>
      </c>
      <c r="U42" s="81"/>
    </row>
    <row r="43" spans="2:21">
      <c r="B43" s="36">
        <v>35</v>
      </c>
      <c r="C43" s="78" t="str">
        <f t="shared" si="1"/>
        <v/>
      </c>
      <c r="D43" s="78"/>
      <c r="E43" s="36"/>
      <c r="F43" s="8"/>
      <c r="G43" s="36" t="s">
        <v>2</v>
      </c>
      <c r="H43" s="79"/>
      <c r="I43" s="79"/>
      <c r="J43" s="36"/>
      <c r="K43" s="78" t="str">
        <f t="shared" si="0"/>
        <v/>
      </c>
      <c r="L43" s="78"/>
      <c r="M43" s="6" t="str">
        <f t="shared" si="2"/>
        <v/>
      </c>
      <c r="N43" s="36"/>
      <c r="O43" s="8"/>
      <c r="P43" s="79"/>
      <c r="Q43" s="79"/>
      <c r="R43" s="80" t="str">
        <f t="shared" si="3"/>
        <v/>
      </c>
      <c r="S43" s="80"/>
      <c r="T43" s="81" t="str">
        <f t="shared" si="4"/>
        <v/>
      </c>
      <c r="U43" s="81"/>
    </row>
    <row r="44" spans="2:21">
      <c r="B44" s="36">
        <v>36</v>
      </c>
      <c r="C44" s="78" t="str">
        <f t="shared" si="1"/>
        <v/>
      </c>
      <c r="D44" s="78"/>
      <c r="E44" s="36"/>
      <c r="F44" s="8"/>
      <c r="G44" s="36" t="s">
        <v>3</v>
      </c>
      <c r="H44" s="79"/>
      <c r="I44" s="79"/>
      <c r="J44" s="36"/>
      <c r="K44" s="78" t="str">
        <f t="shared" si="0"/>
        <v/>
      </c>
      <c r="L44" s="78"/>
      <c r="M44" s="6" t="str">
        <f t="shared" si="2"/>
        <v/>
      </c>
      <c r="N44" s="36"/>
      <c r="O44" s="8"/>
      <c r="P44" s="79"/>
      <c r="Q44" s="79"/>
      <c r="R44" s="80" t="str">
        <f t="shared" si="3"/>
        <v/>
      </c>
      <c r="S44" s="80"/>
      <c r="T44" s="81" t="str">
        <f t="shared" si="4"/>
        <v/>
      </c>
      <c r="U44" s="81"/>
    </row>
    <row r="45" spans="2:21">
      <c r="B45" s="36">
        <v>37</v>
      </c>
      <c r="C45" s="78" t="str">
        <f t="shared" si="1"/>
        <v/>
      </c>
      <c r="D45" s="78"/>
      <c r="E45" s="36"/>
      <c r="F45" s="8"/>
      <c r="G45" s="36" t="s">
        <v>2</v>
      </c>
      <c r="H45" s="79"/>
      <c r="I45" s="79"/>
      <c r="J45" s="36"/>
      <c r="K45" s="78" t="str">
        <f t="shared" si="0"/>
        <v/>
      </c>
      <c r="L45" s="78"/>
      <c r="M45" s="6" t="str">
        <f t="shared" si="2"/>
        <v/>
      </c>
      <c r="N45" s="36"/>
      <c r="O45" s="8"/>
      <c r="P45" s="79"/>
      <c r="Q45" s="79"/>
      <c r="R45" s="80" t="str">
        <f t="shared" si="3"/>
        <v/>
      </c>
      <c r="S45" s="80"/>
      <c r="T45" s="81" t="str">
        <f t="shared" si="4"/>
        <v/>
      </c>
      <c r="U45" s="81"/>
    </row>
    <row r="46" spans="2:21">
      <c r="B46" s="36">
        <v>38</v>
      </c>
      <c r="C46" s="78" t="str">
        <f t="shared" si="1"/>
        <v/>
      </c>
      <c r="D46" s="78"/>
      <c r="E46" s="36"/>
      <c r="F46" s="8"/>
      <c r="G46" s="36" t="s">
        <v>3</v>
      </c>
      <c r="H46" s="79"/>
      <c r="I46" s="79"/>
      <c r="J46" s="36"/>
      <c r="K46" s="78" t="str">
        <f t="shared" si="0"/>
        <v/>
      </c>
      <c r="L46" s="78"/>
      <c r="M46" s="6" t="str">
        <f t="shared" si="2"/>
        <v/>
      </c>
      <c r="N46" s="36"/>
      <c r="O46" s="8"/>
      <c r="P46" s="79"/>
      <c r="Q46" s="79"/>
      <c r="R46" s="80" t="str">
        <f t="shared" si="3"/>
        <v/>
      </c>
      <c r="S46" s="80"/>
      <c r="T46" s="81" t="str">
        <f t="shared" si="4"/>
        <v/>
      </c>
      <c r="U46" s="81"/>
    </row>
    <row r="47" spans="2:21">
      <c r="B47" s="36">
        <v>39</v>
      </c>
      <c r="C47" s="78" t="str">
        <f t="shared" si="1"/>
        <v/>
      </c>
      <c r="D47" s="78"/>
      <c r="E47" s="36"/>
      <c r="F47" s="8"/>
      <c r="G47" s="36" t="s">
        <v>3</v>
      </c>
      <c r="H47" s="79"/>
      <c r="I47" s="79"/>
      <c r="J47" s="36"/>
      <c r="K47" s="78" t="str">
        <f t="shared" si="0"/>
        <v/>
      </c>
      <c r="L47" s="78"/>
      <c r="M47" s="6" t="str">
        <f t="shared" si="2"/>
        <v/>
      </c>
      <c r="N47" s="36"/>
      <c r="O47" s="8"/>
      <c r="P47" s="79"/>
      <c r="Q47" s="79"/>
      <c r="R47" s="80" t="str">
        <f t="shared" si="3"/>
        <v/>
      </c>
      <c r="S47" s="80"/>
      <c r="T47" s="81" t="str">
        <f t="shared" si="4"/>
        <v/>
      </c>
      <c r="U47" s="81"/>
    </row>
    <row r="48" spans="2:21">
      <c r="B48" s="36">
        <v>40</v>
      </c>
      <c r="C48" s="78" t="str">
        <f t="shared" si="1"/>
        <v/>
      </c>
      <c r="D48" s="78"/>
      <c r="E48" s="36"/>
      <c r="F48" s="8"/>
      <c r="G48" s="36" t="s">
        <v>36</v>
      </c>
      <c r="H48" s="79"/>
      <c r="I48" s="79"/>
      <c r="J48" s="36"/>
      <c r="K48" s="78" t="str">
        <f t="shared" si="0"/>
        <v/>
      </c>
      <c r="L48" s="78"/>
      <c r="M48" s="6" t="str">
        <f t="shared" si="2"/>
        <v/>
      </c>
      <c r="N48" s="36"/>
      <c r="O48" s="8"/>
      <c r="P48" s="79"/>
      <c r="Q48" s="79"/>
      <c r="R48" s="80" t="str">
        <f t="shared" si="3"/>
        <v/>
      </c>
      <c r="S48" s="80"/>
      <c r="T48" s="81" t="str">
        <f t="shared" si="4"/>
        <v/>
      </c>
      <c r="U48" s="81"/>
    </row>
    <row r="49" spans="2:21">
      <c r="B49" s="36">
        <v>41</v>
      </c>
      <c r="C49" s="78" t="str">
        <f t="shared" si="1"/>
        <v/>
      </c>
      <c r="D49" s="78"/>
      <c r="E49" s="36"/>
      <c r="F49" s="8"/>
      <c r="G49" s="36" t="s">
        <v>3</v>
      </c>
      <c r="H49" s="79"/>
      <c r="I49" s="79"/>
      <c r="J49" s="36"/>
      <c r="K49" s="78" t="str">
        <f t="shared" si="0"/>
        <v/>
      </c>
      <c r="L49" s="78"/>
      <c r="M49" s="6" t="str">
        <f t="shared" si="2"/>
        <v/>
      </c>
      <c r="N49" s="36"/>
      <c r="O49" s="8"/>
      <c r="P49" s="79"/>
      <c r="Q49" s="79"/>
      <c r="R49" s="80" t="str">
        <f t="shared" si="3"/>
        <v/>
      </c>
      <c r="S49" s="80"/>
      <c r="T49" s="81" t="str">
        <f t="shared" si="4"/>
        <v/>
      </c>
      <c r="U49" s="81"/>
    </row>
    <row r="50" spans="2:21">
      <c r="B50" s="36">
        <v>42</v>
      </c>
      <c r="C50" s="78" t="str">
        <f t="shared" si="1"/>
        <v/>
      </c>
      <c r="D50" s="78"/>
      <c r="E50" s="36"/>
      <c r="F50" s="8"/>
      <c r="G50" s="36" t="s">
        <v>3</v>
      </c>
      <c r="H50" s="79"/>
      <c r="I50" s="79"/>
      <c r="J50" s="36"/>
      <c r="K50" s="78" t="str">
        <f t="shared" si="0"/>
        <v/>
      </c>
      <c r="L50" s="78"/>
      <c r="M50" s="6" t="str">
        <f t="shared" si="2"/>
        <v/>
      </c>
      <c r="N50" s="36"/>
      <c r="O50" s="8"/>
      <c r="P50" s="79"/>
      <c r="Q50" s="79"/>
      <c r="R50" s="80" t="str">
        <f t="shared" si="3"/>
        <v/>
      </c>
      <c r="S50" s="80"/>
      <c r="T50" s="81" t="str">
        <f t="shared" si="4"/>
        <v/>
      </c>
      <c r="U50" s="81"/>
    </row>
    <row r="51" spans="2:21">
      <c r="B51" s="36">
        <v>43</v>
      </c>
      <c r="C51" s="78" t="str">
        <f t="shared" si="1"/>
        <v/>
      </c>
      <c r="D51" s="78"/>
      <c r="E51" s="36"/>
      <c r="F51" s="8"/>
      <c r="G51" s="36" t="s">
        <v>2</v>
      </c>
      <c r="H51" s="79"/>
      <c r="I51" s="79"/>
      <c r="J51" s="36"/>
      <c r="K51" s="78" t="str">
        <f t="shared" si="0"/>
        <v/>
      </c>
      <c r="L51" s="78"/>
      <c r="M51" s="6" t="str">
        <f t="shared" si="2"/>
        <v/>
      </c>
      <c r="N51" s="36"/>
      <c r="O51" s="8"/>
      <c r="P51" s="79"/>
      <c r="Q51" s="79"/>
      <c r="R51" s="80" t="str">
        <f t="shared" si="3"/>
        <v/>
      </c>
      <c r="S51" s="80"/>
      <c r="T51" s="81" t="str">
        <f t="shared" si="4"/>
        <v/>
      </c>
      <c r="U51" s="81"/>
    </row>
    <row r="52" spans="2:21">
      <c r="B52" s="36">
        <v>44</v>
      </c>
      <c r="C52" s="78" t="str">
        <f t="shared" si="1"/>
        <v/>
      </c>
      <c r="D52" s="78"/>
      <c r="E52" s="36"/>
      <c r="F52" s="8"/>
      <c r="G52" s="36" t="s">
        <v>2</v>
      </c>
      <c r="H52" s="79"/>
      <c r="I52" s="79"/>
      <c r="J52" s="36"/>
      <c r="K52" s="78" t="str">
        <f t="shared" si="0"/>
        <v/>
      </c>
      <c r="L52" s="78"/>
      <c r="M52" s="6" t="str">
        <f t="shared" si="2"/>
        <v/>
      </c>
      <c r="N52" s="36"/>
      <c r="O52" s="8"/>
      <c r="P52" s="79"/>
      <c r="Q52" s="79"/>
      <c r="R52" s="80" t="str">
        <f t="shared" si="3"/>
        <v/>
      </c>
      <c r="S52" s="80"/>
      <c r="T52" s="81" t="str">
        <f t="shared" si="4"/>
        <v/>
      </c>
      <c r="U52" s="81"/>
    </row>
    <row r="53" spans="2:21">
      <c r="B53" s="36">
        <v>45</v>
      </c>
      <c r="C53" s="78" t="str">
        <f t="shared" si="1"/>
        <v/>
      </c>
      <c r="D53" s="78"/>
      <c r="E53" s="36"/>
      <c r="F53" s="8"/>
      <c r="G53" s="36" t="s">
        <v>3</v>
      </c>
      <c r="H53" s="79"/>
      <c r="I53" s="79"/>
      <c r="J53" s="36"/>
      <c r="K53" s="78" t="str">
        <f t="shared" si="0"/>
        <v/>
      </c>
      <c r="L53" s="78"/>
      <c r="M53" s="6" t="str">
        <f t="shared" si="2"/>
        <v/>
      </c>
      <c r="N53" s="36"/>
      <c r="O53" s="8"/>
      <c r="P53" s="79"/>
      <c r="Q53" s="79"/>
      <c r="R53" s="80" t="str">
        <f t="shared" si="3"/>
        <v/>
      </c>
      <c r="S53" s="80"/>
      <c r="T53" s="81" t="str">
        <f t="shared" si="4"/>
        <v/>
      </c>
      <c r="U53" s="81"/>
    </row>
    <row r="54" spans="2:21">
      <c r="B54" s="36">
        <v>46</v>
      </c>
      <c r="C54" s="78" t="str">
        <f t="shared" si="1"/>
        <v/>
      </c>
      <c r="D54" s="78"/>
      <c r="E54" s="36"/>
      <c r="F54" s="8"/>
      <c r="G54" s="36" t="s">
        <v>3</v>
      </c>
      <c r="H54" s="79"/>
      <c r="I54" s="79"/>
      <c r="J54" s="36"/>
      <c r="K54" s="78" t="str">
        <f t="shared" si="0"/>
        <v/>
      </c>
      <c r="L54" s="78"/>
      <c r="M54" s="6" t="str">
        <f t="shared" si="2"/>
        <v/>
      </c>
      <c r="N54" s="36"/>
      <c r="O54" s="8"/>
      <c r="P54" s="79"/>
      <c r="Q54" s="79"/>
      <c r="R54" s="80" t="str">
        <f t="shared" si="3"/>
        <v/>
      </c>
      <c r="S54" s="80"/>
      <c r="T54" s="81" t="str">
        <f t="shared" si="4"/>
        <v/>
      </c>
      <c r="U54" s="81"/>
    </row>
    <row r="55" spans="2:21">
      <c r="B55" s="36">
        <v>47</v>
      </c>
      <c r="C55" s="78" t="str">
        <f t="shared" si="1"/>
        <v/>
      </c>
      <c r="D55" s="78"/>
      <c r="E55" s="36"/>
      <c r="F55" s="8"/>
      <c r="G55" s="36" t="s">
        <v>2</v>
      </c>
      <c r="H55" s="79"/>
      <c r="I55" s="79"/>
      <c r="J55" s="36"/>
      <c r="K55" s="78" t="str">
        <f t="shared" si="0"/>
        <v/>
      </c>
      <c r="L55" s="78"/>
      <c r="M55" s="6" t="str">
        <f t="shared" si="2"/>
        <v/>
      </c>
      <c r="N55" s="36"/>
      <c r="O55" s="8"/>
      <c r="P55" s="79"/>
      <c r="Q55" s="79"/>
      <c r="R55" s="80" t="str">
        <f t="shared" si="3"/>
        <v/>
      </c>
      <c r="S55" s="80"/>
      <c r="T55" s="81" t="str">
        <f t="shared" si="4"/>
        <v/>
      </c>
      <c r="U55" s="81"/>
    </row>
    <row r="56" spans="2:21">
      <c r="B56" s="36">
        <v>48</v>
      </c>
      <c r="C56" s="78" t="str">
        <f t="shared" si="1"/>
        <v/>
      </c>
      <c r="D56" s="78"/>
      <c r="E56" s="36"/>
      <c r="F56" s="8"/>
      <c r="G56" s="36" t="s">
        <v>2</v>
      </c>
      <c r="H56" s="79"/>
      <c r="I56" s="79"/>
      <c r="J56" s="36"/>
      <c r="K56" s="78" t="str">
        <f t="shared" si="0"/>
        <v/>
      </c>
      <c r="L56" s="78"/>
      <c r="M56" s="6" t="str">
        <f t="shared" si="2"/>
        <v/>
      </c>
      <c r="N56" s="36"/>
      <c r="O56" s="8"/>
      <c r="P56" s="79"/>
      <c r="Q56" s="79"/>
      <c r="R56" s="80" t="str">
        <f t="shared" si="3"/>
        <v/>
      </c>
      <c r="S56" s="80"/>
      <c r="T56" s="81" t="str">
        <f t="shared" si="4"/>
        <v/>
      </c>
      <c r="U56" s="81"/>
    </row>
    <row r="57" spans="2:21">
      <c r="B57" s="36">
        <v>49</v>
      </c>
      <c r="C57" s="78" t="str">
        <f t="shared" si="1"/>
        <v/>
      </c>
      <c r="D57" s="78"/>
      <c r="E57" s="36"/>
      <c r="F57" s="8"/>
      <c r="G57" s="36" t="s">
        <v>2</v>
      </c>
      <c r="H57" s="79"/>
      <c r="I57" s="79"/>
      <c r="J57" s="36"/>
      <c r="K57" s="78" t="str">
        <f t="shared" si="0"/>
        <v/>
      </c>
      <c r="L57" s="78"/>
      <c r="M57" s="6" t="str">
        <f t="shared" si="2"/>
        <v/>
      </c>
      <c r="N57" s="36"/>
      <c r="O57" s="8"/>
      <c r="P57" s="79"/>
      <c r="Q57" s="79"/>
      <c r="R57" s="80" t="str">
        <f t="shared" si="3"/>
        <v/>
      </c>
      <c r="S57" s="80"/>
      <c r="T57" s="81" t="str">
        <f t="shared" si="4"/>
        <v/>
      </c>
      <c r="U57" s="81"/>
    </row>
    <row r="58" spans="2:21">
      <c r="B58" s="36">
        <v>50</v>
      </c>
      <c r="C58" s="78" t="str">
        <f t="shared" si="1"/>
        <v/>
      </c>
      <c r="D58" s="78"/>
      <c r="E58" s="36"/>
      <c r="F58" s="8"/>
      <c r="G58" s="36" t="s">
        <v>2</v>
      </c>
      <c r="H58" s="79"/>
      <c r="I58" s="79"/>
      <c r="J58" s="36"/>
      <c r="K58" s="78" t="str">
        <f t="shared" si="0"/>
        <v/>
      </c>
      <c r="L58" s="78"/>
      <c r="M58" s="6" t="str">
        <f t="shared" si="2"/>
        <v/>
      </c>
      <c r="N58" s="36"/>
      <c r="O58" s="8"/>
      <c r="P58" s="79"/>
      <c r="Q58" s="79"/>
      <c r="R58" s="80" t="str">
        <f t="shared" si="3"/>
        <v/>
      </c>
      <c r="S58" s="80"/>
      <c r="T58" s="81" t="str">
        <f t="shared" si="4"/>
        <v/>
      </c>
      <c r="U58" s="81"/>
    </row>
    <row r="59" spans="2:21">
      <c r="B59" s="36">
        <v>51</v>
      </c>
      <c r="C59" s="78" t="str">
        <f t="shared" si="1"/>
        <v/>
      </c>
      <c r="D59" s="78"/>
      <c r="E59" s="36"/>
      <c r="F59" s="8"/>
      <c r="G59" s="36" t="s">
        <v>2</v>
      </c>
      <c r="H59" s="79"/>
      <c r="I59" s="79"/>
      <c r="J59" s="36"/>
      <c r="K59" s="78" t="str">
        <f t="shared" si="0"/>
        <v/>
      </c>
      <c r="L59" s="78"/>
      <c r="M59" s="6" t="str">
        <f t="shared" si="2"/>
        <v/>
      </c>
      <c r="N59" s="36"/>
      <c r="O59" s="8"/>
      <c r="P59" s="79"/>
      <c r="Q59" s="79"/>
      <c r="R59" s="80" t="str">
        <f t="shared" si="3"/>
        <v/>
      </c>
      <c r="S59" s="80"/>
      <c r="T59" s="81" t="str">
        <f t="shared" si="4"/>
        <v/>
      </c>
      <c r="U59" s="81"/>
    </row>
    <row r="60" spans="2:21">
      <c r="B60" s="36">
        <v>52</v>
      </c>
      <c r="C60" s="78" t="str">
        <f t="shared" si="1"/>
        <v/>
      </c>
      <c r="D60" s="78"/>
      <c r="E60" s="36"/>
      <c r="F60" s="8"/>
      <c r="G60" s="36" t="s">
        <v>2</v>
      </c>
      <c r="H60" s="79"/>
      <c r="I60" s="79"/>
      <c r="J60" s="36"/>
      <c r="K60" s="78" t="str">
        <f t="shared" si="0"/>
        <v/>
      </c>
      <c r="L60" s="78"/>
      <c r="M60" s="6" t="str">
        <f t="shared" si="2"/>
        <v/>
      </c>
      <c r="N60" s="36"/>
      <c r="O60" s="8"/>
      <c r="P60" s="79"/>
      <c r="Q60" s="79"/>
      <c r="R60" s="80" t="str">
        <f t="shared" si="3"/>
        <v/>
      </c>
      <c r="S60" s="80"/>
      <c r="T60" s="81" t="str">
        <f t="shared" si="4"/>
        <v/>
      </c>
      <c r="U60" s="81"/>
    </row>
    <row r="61" spans="2:21">
      <c r="B61" s="36">
        <v>53</v>
      </c>
      <c r="C61" s="78" t="str">
        <f t="shared" si="1"/>
        <v/>
      </c>
      <c r="D61" s="78"/>
      <c r="E61" s="36"/>
      <c r="F61" s="8"/>
      <c r="G61" s="36" t="s">
        <v>2</v>
      </c>
      <c r="H61" s="79"/>
      <c r="I61" s="79"/>
      <c r="J61" s="36"/>
      <c r="K61" s="78" t="str">
        <f t="shared" si="0"/>
        <v/>
      </c>
      <c r="L61" s="78"/>
      <c r="M61" s="6" t="str">
        <f t="shared" si="2"/>
        <v/>
      </c>
      <c r="N61" s="36"/>
      <c r="O61" s="8"/>
      <c r="P61" s="79"/>
      <c r="Q61" s="79"/>
      <c r="R61" s="80" t="str">
        <f t="shared" si="3"/>
        <v/>
      </c>
      <c r="S61" s="80"/>
      <c r="T61" s="81" t="str">
        <f t="shared" si="4"/>
        <v/>
      </c>
      <c r="U61" s="81"/>
    </row>
    <row r="62" spans="2:21">
      <c r="B62" s="36">
        <v>54</v>
      </c>
      <c r="C62" s="78" t="str">
        <f t="shared" si="1"/>
        <v/>
      </c>
      <c r="D62" s="78"/>
      <c r="E62" s="36"/>
      <c r="F62" s="8"/>
      <c r="G62" s="36" t="s">
        <v>2</v>
      </c>
      <c r="H62" s="79"/>
      <c r="I62" s="79"/>
      <c r="J62" s="36"/>
      <c r="K62" s="78" t="str">
        <f t="shared" si="0"/>
        <v/>
      </c>
      <c r="L62" s="78"/>
      <c r="M62" s="6" t="str">
        <f t="shared" si="2"/>
        <v/>
      </c>
      <c r="N62" s="36"/>
      <c r="O62" s="8"/>
      <c r="P62" s="79"/>
      <c r="Q62" s="79"/>
      <c r="R62" s="80" t="str">
        <f t="shared" si="3"/>
        <v/>
      </c>
      <c r="S62" s="80"/>
      <c r="T62" s="81" t="str">
        <f t="shared" si="4"/>
        <v/>
      </c>
      <c r="U62" s="81"/>
    </row>
    <row r="63" spans="2:21">
      <c r="B63" s="36">
        <v>55</v>
      </c>
      <c r="C63" s="78" t="str">
        <f t="shared" si="1"/>
        <v/>
      </c>
      <c r="D63" s="78"/>
      <c r="E63" s="36"/>
      <c r="F63" s="8"/>
      <c r="G63" s="36" t="s">
        <v>3</v>
      </c>
      <c r="H63" s="79"/>
      <c r="I63" s="79"/>
      <c r="J63" s="36"/>
      <c r="K63" s="78" t="str">
        <f t="shared" si="0"/>
        <v/>
      </c>
      <c r="L63" s="78"/>
      <c r="M63" s="6" t="str">
        <f t="shared" si="2"/>
        <v/>
      </c>
      <c r="N63" s="36"/>
      <c r="O63" s="8"/>
      <c r="P63" s="79"/>
      <c r="Q63" s="79"/>
      <c r="R63" s="80" t="str">
        <f t="shared" si="3"/>
        <v/>
      </c>
      <c r="S63" s="80"/>
      <c r="T63" s="81" t="str">
        <f t="shared" si="4"/>
        <v/>
      </c>
      <c r="U63" s="81"/>
    </row>
    <row r="64" spans="2:21">
      <c r="B64" s="36">
        <v>56</v>
      </c>
      <c r="C64" s="78" t="str">
        <f t="shared" si="1"/>
        <v/>
      </c>
      <c r="D64" s="78"/>
      <c r="E64" s="36"/>
      <c r="F64" s="8"/>
      <c r="G64" s="36" t="s">
        <v>2</v>
      </c>
      <c r="H64" s="79"/>
      <c r="I64" s="79"/>
      <c r="J64" s="36"/>
      <c r="K64" s="78" t="str">
        <f t="shared" si="0"/>
        <v/>
      </c>
      <c r="L64" s="78"/>
      <c r="M64" s="6" t="str">
        <f t="shared" si="2"/>
        <v/>
      </c>
      <c r="N64" s="36"/>
      <c r="O64" s="8"/>
      <c r="P64" s="79"/>
      <c r="Q64" s="79"/>
      <c r="R64" s="80" t="str">
        <f t="shared" si="3"/>
        <v/>
      </c>
      <c r="S64" s="80"/>
      <c r="T64" s="81" t="str">
        <f t="shared" si="4"/>
        <v/>
      </c>
      <c r="U64" s="81"/>
    </row>
    <row r="65" spans="2:21">
      <c r="B65" s="36">
        <v>57</v>
      </c>
      <c r="C65" s="78" t="str">
        <f t="shared" si="1"/>
        <v/>
      </c>
      <c r="D65" s="78"/>
      <c r="E65" s="36"/>
      <c r="F65" s="8"/>
      <c r="G65" s="36" t="s">
        <v>2</v>
      </c>
      <c r="H65" s="79"/>
      <c r="I65" s="79"/>
      <c r="J65" s="36"/>
      <c r="K65" s="78" t="str">
        <f t="shared" si="0"/>
        <v/>
      </c>
      <c r="L65" s="78"/>
      <c r="M65" s="6" t="str">
        <f t="shared" si="2"/>
        <v/>
      </c>
      <c r="N65" s="36"/>
      <c r="O65" s="8"/>
      <c r="P65" s="79"/>
      <c r="Q65" s="79"/>
      <c r="R65" s="80" t="str">
        <f t="shared" si="3"/>
        <v/>
      </c>
      <c r="S65" s="80"/>
      <c r="T65" s="81" t="str">
        <f t="shared" si="4"/>
        <v/>
      </c>
      <c r="U65" s="81"/>
    </row>
    <row r="66" spans="2:21">
      <c r="B66" s="36">
        <v>58</v>
      </c>
      <c r="C66" s="78" t="str">
        <f t="shared" si="1"/>
        <v/>
      </c>
      <c r="D66" s="78"/>
      <c r="E66" s="36"/>
      <c r="F66" s="8"/>
      <c r="G66" s="36" t="s">
        <v>2</v>
      </c>
      <c r="H66" s="79"/>
      <c r="I66" s="79"/>
      <c r="J66" s="36"/>
      <c r="K66" s="78" t="str">
        <f t="shared" si="0"/>
        <v/>
      </c>
      <c r="L66" s="78"/>
      <c r="M66" s="6" t="str">
        <f t="shared" si="2"/>
        <v/>
      </c>
      <c r="N66" s="36"/>
      <c r="O66" s="8"/>
      <c r="P66" s="79"/>
      <c r="Q66" s="79"/>
      <c r="R66" s="80" t="str">
        <f t="shared" si="3"/>
        <v/>
      </c>
      <c r="S66" s="80"/>
      <c r="T66" s="81" t="str">
        <f t="shared" si="4"/>
        <v/>
      </c>
      <c r="U66" s="81"/>
    </row>
    <row r="67" spans="2:21">
      <c r="B67" s="36">
        <v>59</v>
      </c>
      <c r="C67" s="78" t="str">
        <f t="shared" si="1"/>
        <v/>
      </c>
      <c r="D67" s="78"/>
      <c r="E67" s="36"/>
      <c r="F67" s="8"/>
      <c r="G67" s="36" t="s">
        <v>2</v>
      </c>
      <c r="H67" s="79"/>
      <c r="I67" s="79"/>
      <c r="J67" s="36"/>
      <c r="K67" s="78" t="str">
        <f t="shared" si="0"/>
        <v/>
      </c>
      <c r="L67" s="78"/>
      <c r="M67" s="6" t="str">
        <f t="shared" si="2"/>
        <v/>
      </c>
      <c r="N67" s="36"/>
      <c r="O67" s="8"/>
      <c r="P67" s="79"/>
      <c r="Q67" s="79"/>
      <c r="R67" s="80" t="str">
        <f t="shared" si="3"/>
        <v/>
      </c>
      <c r="S67" s="80"/>
      <c r="T67" s="81" t="str">
        <f t="shared" si="4"/>
        <v/>
      </c>
      <c r="U67" s="81"/>
    </row>
    <row r="68" spans="2:21">
      <c r="B68" s="36">
        <v>60</v>
      </c>
      <c r="C68" s="78" t="str">
        <f t="shared" si="1"/>
        <v/>
      </c>
      <c r="D68" s="78"/>
      <c r="E68" s="36"/>
      <c r="F68" s="8"/>
      <c r="G68" s="36" t="s">
        <v>3</v>
      </c>
      <c r="H68" s="79"/>
      <c r="I68" s="79"/>
      <c r="J68" s="36"/>
      <c r="K68" s="78" t="str">
        <f t="shared" si="0"/>
        <v/>
      </c>
      <c r="L68" s="78"/>
      <c r="M68" s="6" t="str">
        <f t="shared" si="2"/>
        <v/>
      </c>
      <c r="N68" s="36"/>
      <c r="O68" s="8"/>
      <c r="P68" s="79"/>
      <c r="Q68" s="79"/>
      <c r="R68" s="80" t="str">
        <f t="shared" si="3"/>
        <v/>
      </c>
      <c r="S68" s="80"/>
      <c r="T68" s="81" t="str">
        <f t="shared" si="4"/>
        <v/>
      </c>
      <c r="U68" s="81"/>
    </row>
    <row r="69" spans="2:21">
      <c r="B69" s="36">
        <v>61</v>
      </c>
      <c r="C69" s="78" t="str">
        <f t="shared" si="1"/>
        <v/>
      </c>
      <c r="D69" s="78"/>
      <c r="E69" s="36"/>
      <c r="F69" s="8"/>
      <c r="G69" s="36" t="s">
        <v>3</v>
      </c>
      <c r="H69" s="79"/>
      <c r="I69" s="79"/>
      <c r="J69" s="36"/>
      <c r="K69" s="78" t="str">
        <f t="shared" si="0"/>
        <v/>
      </c>
      <c r="L69" s="78"/>
      <c r="M69" s="6" t="str">
        <f t="shared" si="2"/>
        <v/>
      </c>
      <c r="N69" s="36"/>
      <c r="O69" s="8"/>
      <c r="P69" s="79"/>
      <c r="Q69" s="79"/>
      <c r="R69" s="80" t="str">
        <f t="shared" si="3"/>
        <v/>
      </c>
      <c r="S69" s="80"/>
      <c r="T69" s="81" t="str">
        <f t="shared" si="4"/>
        <v/>
      </c>
      <c r="U69" s="81"/>
    </row>
    <row r="70" spans="2:21">
      <c r="B70" s="36">
        <v>62</v>
      </c>
      <c r="C70" s="78" t="str">
        <f t="shared" si="1"/>
        <v/>
      </c>
      <c r="D70" s="78"/>
      <c r="E70" s="36"/>
      <c r="F70" s="8"/>
      <c r="G70" s="36" t="s">
        <v>2</v>
      </c>
      <c r="H70" s="79"/>
      <c r="I70" s="79"/>
      <c r="J70" s="36"/>
      <c r="K70" s="78" t="str">
        <f t="shared" si="0"/>
        <v/>
      </c>
      <c r="L70" s="78"/>
      <c r="M70" s="6" t="str">
        <f t="shared" si="2"/>
        <v/>
      </c>
      <c r="N70" s="36"/>
      <c r="O70" s="8"/>
      <c r="P70" s="79"/>
      <c r="Q70" s="79"/>
      <c r="R70" s="80" t="str">
        <f t="shared" si="3"/>
        <v/>
      </c>
      <c r="S70" s="80"/>
      <c r="T70" s="81" t="str">
        <f t="shared" si="4"/>
        <v/>
      </c>
      <c r="U70" s="81"/>
    </row>
    <row r="71" spans="2:21">
      <c r="B71" s="36">
        <v>63</v>
      </c>
      <c r="C71" s="78" t="str">
        <f t="shared" si="1"/>
        <v/>
      </c>
      <c r="D71" s="78"/>
      <c r="E71" s="36"/>
      <c r="F71" s="8"/>
      <c r="G71" s="36" t="s">
        <v>3</v>
      </c>
      <c r="H71" s="79"/>
      <c r="I71" s="79"/>
      <c r="J71" s="36"/>
      <c r="K71" s="78" t="str">
        <f t="shared" si="0"/>
        <v/>
      </c>
      <c r="L71" s="78"/>
      <c r="M71" s="6" t="str">
        <f t="shared" si="2"/>
        <v/>
      </c>
      <c r="N71" s="36"/>
      <c r="O71" s="8"/>
      <c r="P71" s="79"/>
      <c r="Q71" s="79"/>
      <c r="R71" s="80" t="str">
        <f t="shared" si="3"/>
        <v/>
      </c>
      <c r="S71" s="80"/>
      <c r="T71" s="81" t="str">
        <f t="shared" si="4"/>
        <v/>
      </c>
      <c r="U71" s="81"/>
    </row>
    <row r="72" spans="2:21">
      <c r="B72" s="36">
        <v>64</v>
      </c>
      <c r="C72" s="78" t="str">
        <f t="shared" si="1"/>
        <v/>
      </c>
      <c r="D72" s="78"/>
      <c r="E72" s="36"/>
      <c r="F72" s="8"/>
      <c r="G72" s="36" t="s">
        <v>2</v>
      </c>
      <c r="H72" s="79"/>
      <c r="I72" s="79"/>
      <c r="J72" s="36"/>
      <c r="K72" s="78" t="str">
        <f t="shared" si="0"/>
        <v/>
      </c>
      <c r="L72" s="78"/>
      <c r="M72" s="6" t="str">
        <f t="shared" si="2"/>
        <v/>
      </c>
      <c r="N72" s="36"/>
      <c r="O72" s="8"/>
      <c r="P72" s="79"/>
      <c r="Q72" s="79"/>
      <c r="R72" s="80" t="str">
        <f t="shared" si="3"/>
        <v/>
      </c>
      <c r="S72" s="80"/>
      <c r="T72" s="81" t="str">
        <f t="shared" si="4"/>
        <v/>
      </c>
      <c r="U72" s="81"/>
    </row>
    <row r="73" spans="2:21">
      <c r="B73" s="36">
        <v>65</v>
      </c>
      <c r="C73" s="78" t="str">
        <f t="shared" si="1"/>
        <v/>
      </c>
      <c r="D73" s="78"/>
      <c r="E73" s="36"/>
      <c r="F73" s="8"/>
      <c r="G73" s="36" t="s">
        <v>3</v>
      </c>
      <c r="H73" s="79"/>
      <c r="I73" s="79"/>
      <c r="J73" s="36"/>
      <c r="K73" s="78" t="str">
        <f t="shared" ref="K73:K108" si="5">IF(F73="","",C73*0.03)</f>
        <v/>
      </c>
      <c r="L73" s="78"/>
      <c r="M73" s="6" t="str">
        <f t="shared" si="2"/>
        <v/>
      </c>
      <c r="N73" s="36"/>
      <c r="O73" s="8"/>
      <c r="P73" s="79"/>
      <c r="Q73" s="79"/>
      <c r="R73" s="80" t="str">
        <f t="shared" si="3"/>
        <v/>
      </c>
      <c r="S73" s="80"/>
      <c r="T73" s="81" t="str">
        <f t="shared" si="4"/>
        <v/>
      </c>
      <c r="U73" s="81"/>
    </row>
    <row r="74" spans="2:21">
      <c r="B74" s="36">
        <v>66</v>
      </c>
      <c r="C74" s="78" t="str">
        <f t="shared" ref="C74:C108" si="6">IF(R73="","",C73+R73)</f>
        <v/>
      </c>
      <c r="D74" s="78"/>
      <c r="E74" s="36"/>
      <c r="F74" s="8"/>
      <c r="G74" s="36" t="s">
        <v>3</v>
      </c>
      <c r="H74" s="79"/>
      <c r="I74" s="79"/>
      <c r="J74" s="36"/>
      <c r="K74" s="78" t="str">
        <f t="shared" si="5"/>
        <v/>
      </c>
      <c r="L74" s="78"/>
      <c r="M74" s="6" t="str">
        <f t="shared" ref="M74:M108" si="7">IF(J74="","",(K74/J74)/1000)</f>
        <v/>
      </c>
      <c r="N74" s="36"/>
      <c r="O74" s="8"/>
      <c r="P74" s="79"/>
      <c r="Q74" s="79"/>
      <c r="R74" s="80" t="str">
        <f t="shared" ref="R74:R108" si="8">IF(O74="","",(IF(G74="売",H74-P74,P74-H74))*M74*100000)</f>
        <v/>
      </c>
      <c r="S74" s="80"/>
      <c r="T74" s="81" t="str">
        <f t="shared" ref="T74:T108" si="9">IF(O74="","",IF(R74&lt;0,J74*(-1),IF(G74="買",(P74-H74)*100,(H74-P74)*100)))</f>
        <v/>
      </c>
      <c r="U74" s="81"/>
    </row>
    <row r="75" spans="2:21">
      <c r="B75" s="36">
        <v>67</v>
      </c>
      <c r="C75" s="78" t="str">
        <f t="shared" si="6"/>
        <v/>
      </c>
      <c r="D75" s="78"/>
      <c r="E75" s="36"/>
      <c r="F75" s="8"/>
      <c r="G75" s="36" t="s">
        <v>2</v>
      </c>
      <c r="H75" s="79"/>
      <c r="I75" s="79"/>
      <c r="J75" s="36"/>
      <c r="K75" s="78" t="str">
        <f t="shared" si="5"/>
        <v/>
      </c>
      <c r="L75" s="78"/>
      <c r="M75" s="6" t="str">
        <f t="shared" si="7"/>
        <v/>
      </c>
      <c r="N75" s="36"/>
      <c r="O75" s="8"/>
      <c r="P75" s="79"/>
      <c r="Q75" s="79"/>
      <c r="R75" s="80" t="str">
        <f t="shared" si="8"/>
        <v/>
      </c>
      <c r="S75" s="80"/>
      <c r="T75" s="81" t="str">
        <f t="shared" si="9"/>
        <v/>
      </c>
      <c r="U75" s="81"/>
    </row>
    <row r="76" spans="2:21">
      <c r="B76" s="36">
        <v>68</v>
      </c>
      <c r="C76" s="78" t="str">
        <f t="shared" si="6"/>
        <v/>
      </c>
      <c r="D76" s="78"/>
      <c r="E76" s="36"/>
      <c r="F76" s="8"/>
      <c r="G76" s="36" t="s">
        <v>2</v>
      </c>
      <c r="H76" s="79"/>
      <c r="I76" s="79"/>
      <c r="J76" s="36"/>
      <c r="K76" s="78" t="str">
        <f t="shared" si="5"/>
        <v/>
      </c>
      <c r="L76" s="78"/>
      <c r="M76" s="6" t="str">
        <f t="shared" si="7"/>
        <v/>
      </c>
      <c r="N76" s="36"/>
      <c r="O76" s="8"/>
      <c r="P76" s="79"/>
      <c r="Q76" s="79"/>
      <c r="R76" s="80" t="str">
        <f t="shared" si="8"/>
        <v/>
      </c>
      <c r="S76" s="80"/>
      <c r="T76" s="81" t="str">
        <f t="shared" si="9"/>
        <v/>
      </c>
      <c r="U76" s="81"/>
    </row>
    <row r="77" spans="2:21">
      <c r="B77" s="36">
        <v>69</v>
      </c>
      <c r="C77" s="78" t="str">
        <f t="shared" si="6"/>
        <v/>
      </c>
      <c r="D77" s="78"/>
      <c r="E77" s="36"/>
      <c r="F77" s="8"/>
      <c r="G77" s="36" t="s">
        <v>2</v>
      </c>
      <c r="H77" s="79"/>
      <c r="I77" s="79"/>
      <c r="J77" s="36"/>
      <c r="K77" s="78" t="str">
        <f t="shared" si="5"/>
        <v/>
      </c>
      <c r="L77" s="78"/>
      <c r="M77" s="6" t="str">
        <f t="shared" si="7"/>
        <v/>
      </c>
      <c r="N77" s="36"/>
      <c r="O77" s="8"/>
      <c r="P77" s="79"/>
      <c r="Q77" s="79"/>
      <c r="R77" s="80" t="str">
        <f t="shared" si="8"/>
        <v/>
      </c>
      <c r="S77" s="80"/>
      <c r="T77" s="81" t="str">
        <f t="shared" si="9"/>
        <v/>
      </c>
      <c r="U77" s="81"/>
    </row>
    <row r="78" spans="2:21">
      <c r="B78" s="36">
        <v>70</v>
      </c>
      <c r="C78" s="78" t="str">
        <f t="shared" si="6"/>
        <v/>
      </c>
      <c r="D78" s="78"/>
      <c r="E78" s="36"/>
      <c r="F78" s="8"/>
      <c r="G78" s="36" t="s">
        <v>3</v>
      </c>
      <c r="H78" s="79"/>
      <c r="I78" s="79"/>
      <c r="J78" s="36"/>
      <c r="K78" s="78" t="str">
        <f t="shared" si="5"/>
        <v/>
      </c>
      <c r="L78" s="78"/>
      <c r="M78" s="6" t="str">
        <f t="shared" si="7"/>
        <v/>
      </c>
      <c r="N78" s="36"/>
      <c r="O78" s="8"/>
      <c r="P78" s="79"/>
      <c r="Q78" s="79"/>
      <c r="R78" s="80" t="str">
        <f t="shared" si="8"/>
        <v/>
      </c>
      <c r="S78" s="80"/>
      <c r="T78" s="81" t="str">
        <f t="shared" si="9"/>
        <v/>
      </c>
      <c r="U78" s="81"/>
    </row>
    <row r="79" spans="2:21">
      <c r="B79" s="36">
        <v>71</v>
      </c>
      <c r="C79" s="78" t="str">
        <f t="shared" si="6"/>
        <v/>
      </c>
      <c r="D79" s="78"/>
      <c r="E79" s="36"/>
      <c r="F79" s="8"/>
      <c r="G79" s="36" t="s">
        <v>2</v>
      </c>
      <c r="H79" s="79"/>
      <c r="I79" s="79"/>
      <c r="J79" s="36"/>
      <c r="K79" s="78" t="str">
        <f t="shared" si="5"/>
        <v/>
      </c>
      <c r="L79" s="78"/>
      <c r="M79" s="6" t="str">
        <f t="shared" si="7"/>
        <v/>
      </c>
      <c r="N79" s="36"/>
      <c r="O79" s="8"/>
      <c r="P79" s="79"/>
      <c r="Q79" s="79"/>
      <c r="R79" s="80" t="str">
        <f t="shared" si="8"/>
        <v/>
      </c>
      <c r="S79" s="80"/>
      <c r="T79" s="81" t="str">
        <f t="shared" si="9"/>
        <v/>
      </c>
      <c r="U79" s="81"/>
    </row>
    <row r="80" spans="2:21">
      <c r="B80" s="36">
        <v>72</v>
      </c>
      <c r="C80" s="78" t="str">
        <f t="shared" si="6"/>
        <v/>
      </c>
      <c r="D80" s="78"/>
      <c r="E80" s="36"/>
      <c r="F80" s="8"/>
      <c r="G80" s="36" t="s">
        <v>3</v>
      </c>
      <c r="H80" s="79"/>
      <c r="I80" s="79"/>
      <c r="J80" s="36"/>
      <c r="K80" s="78" t="str">
        <f t="shared" si="5"/>
        <v/>
      </c>
      <c r="L80" s="78"/>
      <c r="M80" s="6" t="str">
        <f t="shared" si="7"/>
        <v/>
      </c>
      <c r="N80" s="36"/>
      <c r="O80" s="8"/>
      <c r="P80" s="79"/>
      <c r="Q80" s="79"/>
      <c r="R80" s="80" t="str">
        <f t="shared" si="8"/>
        <v/>
      </c>
      <c r="S80" s="80"/>
      <c r="T80" s="81" t="str">
        <f t="shared" si="9"/>
        <v/>
      </c>
      <c r="U80" s="81"/>
    </row>
    <row r="81" spans="2:21">
      <c r="B81" s="36">
        <v>73</v>
      </c>
      <c r="C81" s="78" t="str">
        <f t="shared" si="6"/>
        <v/>
      </c>
      <c r="D81" s="78"/>
      <c r="E81" s="36"/>
      <c r="F81" s="8"/>
      <c r="G81" s="36" t="s">
        <v>2</v>
      </c>
      <c r="H81" s="79"/>
      <c r="I81" s="79"/>
      <c r="J81" s="36"/>
      <c r="K81" s="78" t="str">
        <f t="shared" si="5"/>
        <v/>
      </c>
      <c r="L81" s="78"/>
      <c r="M81" s="6" t="str">
        <f t="shared" si="7"/>
        <v/>
      </c>
      <c r="N81" s="36"/>
      <c r="O81" s="8"/>
      <c r="P81" s="79"/>
      <c r="Q81" s="79"/>
      <c r="R81" s="80" t="str">
        <f t="shared" si="8"/>
        <v/>
      </c>
      <c r="S81" s="80"/>
      <c r="T81" s="81" t="str">
        <f t="shared" si="9"/>
        <v/>
      </c>
      <c r="U81" s="81"/>
    </row>
    <row r="82" spans="2:21">
      <c r="B82" s="36">
        <v>74</v>
      </c>
      <c r="C82" s="78" t="str">
        <f t="shared" si="6"/>
        <v/>
      </c>
      <c r="D82" s="78"/>
      <c r="E82" s="36"/>
      <c r="F82" s="8"/>
      <c r="G82" s="36" t="s">
        <v>2</v>
      </c>
      <c r="H82" s="79"/>
      <c r="I82" s="79"/>
      <c r="J82" s="36"/>
      <c r="K82" s="78" t="str">
        <f t="shared" si="5"/>
        <v/>
      </c>
      <c r="L82" s="78"/>
      <c r="M82" s="6" t="str">
        <f t="shared" si="7"/>
        <v/>
      </c>
      <c r="N82" s="36"/>
      <c r="O82" s="8"/>
      <c r="P82" s="79"/>
      <c r="Q82" s="79"/>
      <c r="R82" s="80" t="str">
        <f t="shared" si="8"/>
        <v/>
      </c>
      <c r="S82" s="80"/>
      <c r="T82" s="81" t="str">
        <f t="shared" si="9"/>
        <v/>
      </c>
      <c r="U82" s="81"/>
    </row>
    <row r="83" spans="2:21">
      <c r="B83" s="36">
        <v>75</v>
      </c>
      <c r="C83" s="78" t="str">
        <f t="shared" si="6"/>
        <v/>
      </c>
      <c r="D83" s="78"/>
      <c r="E83" s="36"/>
      <c r="F83" s="8"/>
      <c r="G83" s="36" t="s">
        <v>2</v>
      </c>
      <c r="H83" s="79"/>
      <c r="I83" s="79"/>
      <c r="J83" s="36"/>
      <c r="K83" s="78" t="str">
        <f t="shared" si="5"/>
        <v/>
      </c>
      <c r="L83" s="78"/>
      <c r="M83" s="6" t="str">
        <f t="shared" si="7"/>
        <v/>
      </c>
      <c r="N83" s="36"/>
      <c r="O83" s="8"/>
      <c r="P83" s="79"/>
      <c r="Q83" s="79"/>
      <c r="R83" s="80" t="str">
        <f t="shared" si="8"/>
        <v/>
      </c>
      <c r="S83" s="80"/>
      <c r="T83" s="81" t="str">
        <f t="shared" si="9"/>
        <v/>
      </c>
      <c r="U83" s="81"/>
    </row>
    <row r="84" spans="2:21">
      <c r="B84" s="36">
        <v>76</v>
      </c>
      <c r="C84" s="78" t="str">
        <f t="shared" si="6"/>
        <v/>
      </c>
      <c r="D84" s="78"/>
      <c r="E84" s="36"/>
      <c r="F84" s="8"/>
      <c r="G84" s="36" t="s">
        <v>2</v>
      </c>
      <c r="H84" s="79"/>
      <c r="I84" s="79"/>
      <c r="J84" s="36"/>
      <c r="K84" s="78" t="str">
        <f t="shared" si="5"/>
        <v/>
      </c>
      <c r="L84" s="78"/>
      <c r="M84" s="6" t="str">
        <f t="shared" si="7"/>
        <v/>
      </c>
      <c r="N84" s="36"/>
      <c r="O84" s="8"/>
      <c r="P84" s="79"/>
      <c r="Q84" s="79"/>
      <c r="R84" s="80" t="str">
        <f t="shared" si="8"/>
        <v/>
      </c>
      <c r="S84" s="80"/>
      <c r="T84" s="81" t="str">
        <f t="shared" si="9"/>
        <v/>
      </c>
      <c r="U84" s="81"/>
    </row>
    <row r="85" spans="2:21">
      <c r="B85" s="36">
        <v>77</v>
      </c>
      <c r="C85" s="78" t="str">
        <f t="shared" si="6"/>
        <v/>
      </c>
      <c r="D85" s="78"/>
      <c r="E85" s="36"/>
      <c r="F85" s="8"/>
      <c r="G85" s="36" t="s">
        <v>3</v>
      </c>
      <c r="H85" s="79"/>
      <c r="I85" s="79"/>
      <c r="J85" s="36"/>
      <c r="K85" s="78" t="str">
        <f t="shared" si="5"/>
        <v/>
      </c>
      <c r="L85" s="78"/>
      <c r="M85" s="6" t="str">
        <f t="shared" si="7"/>
        <v/>
      </c>
      <c r="N85" s="36"/>
      <c r="O85" s="8"/>
      <c r="P85" s="79"/>
      <c r="Q85" s="79"/>
      <c r="R85" s="80" t="str">
        <f t="shared" si="8"/>
        <v/>
      </c>
      <c r="S85" s="80"/>
      <c r="T85" s="81" t="str">
        <f t="shared" si="9"/>
        <v/>
      </c>
      <c r="U85" s="81"/>
    </row>
    <row r="86" spans="2:21">
      <c r="B86" s="36">
        <v>78</v>
      </c>
      <c r="C86" s="78" t="str">
        <f t="shared" si="6"/>
        <v/>
      </c>
      <c r="D86" s="78"/>
      <c r="E86" s="36"/>
      <c r="F86" s="8"/>
      <c r="G86" s="36" t="s">
        <v>2</v>
      </c>
      <c r="H86" s="79"/>
      <c r="I86" s="79"/>
      <c r="J86" s="36"/>
      <c r="K86" s="78" t="str">
        <f t="shared" si="5"/>
        <v/>
      </c>
      <c r="L86" s="78"/>
      <c r="M86" s="6" t="str">
        <f t="shared" si="7"/>
        <v/>
      </c>
      <c r="N86" s="36"/>
      <c r="O86" s="8"/>
      <c r="P86" s="79"/>
      <c r="Q86" s="79"/>
      <c r="R86" s="80" t="str">
        <f t="shared" si="8"/>
        <v/>
      </c>
      <c r="S86" s="80"/>
      <c r="T86" s="81" t="str">
        <f t="shared" si="9"/>
        <v/>
      </c>
      <c r="U86" s="81"/>
    </row>
    <row r="87" spans="2:21">
      <c r="B87" s="36">
        <v>79</v>
      </c>
      <c r="C87" s="78" t="str">
        <f t="shared" si="6"/>
        <v/>
      </c>
      <c r="D87" s="78"/>
      <c r="E87" s="36"/>
      <c r="F87" s="8"/>
      <c r="G87" s="36" t="s">
        <v>3</v>
      </c>
      <c r="H87" s="79"/>
      <c r="I87" s="79"/>
      <c r="J87" s="36"/>
      <c r="K87" s="78" t="str">
        <f t="shared" si="5"/>
        <v/>
      </c>
      <c r="L87" s="78"/>
      <c r="M87" s="6" t="str">
        <f t="shared" si="7"/>
        <v/>
      </c>
      <c r="N87" s="36"/>
      <c r="O87" s="8"/>
      <c r="P87" s="79"/>
      <c r="Q87" s="79"/>
      <c r="R87" s="80" t="str">
        <f t="shared" si="8"/>
        <v/>
      </c>
      <c r="S87" s="80"/>
      <c r="T87" s="81" t="str">
        <f t="shared" si="9"/>
        <v/>
      </c>
      <c r="U87" s="81"/>
    </row>
    <row r="88" spans="2:21">
      <c r="B88" s="36">
        <v>80</v>
      </c>
      <c r="C88" s="78" t="str">
        <f t="shared" si="6"/>
        <v/>
      </c>
      <c r="D88" s="78"/>
      <c r="E88" s="36"/>
      <c r="F88" s="8"/>
      <c r="G88" s="36" t="s">
        <v>3</v>
      </c>
      <c r="H88" s="79"/>
      <c r="I88" s="79"/>
      <c r="J88" s="36"/>
      <c r="K88" s="78" t="str">
        <f t="shared" si="5"/>
        <v/>
      </c>
      <c r="L88" s="78"/>
      <c r="M88" s="6" t="str">
        <f t="shared" si="7"/>
        <v/>
      </c>
      <c r="N88" s="36"/>
      <c r="O88" s="8"/>
      <c r="P88" s="79"/>
      <c r="Q88" s="79"/>
      <c r="R88" s="80" t="str">
        <f t="shared" si="8"/>
        <v/>
      </c>
      <c r="S88" s="80"/>
      <c r="T88" s="81" t="str">
        <f t="shared" si="9"/>
        <v/>
      </c>
      <c r="U88" s="81"/>
    </row>
    <row r="89" spans="2:21">
      <c r="B89" s="36">
        <v>81</v>
      </c>
      <c r="C89" s="78" t="str">
        <f t="shared" si="6"/>
        <v/>
      </c>
      <c r="D89" s="78"/>
      <c r="E89" s="36"/>
      <c r="F89" s="8"/>
      <c r="G89" s="36" t="s">
        <v>3</v>
      </c>
      <c r="H89" s="79"/>
      <c r="I89" s="79"/>
      <c r="J89" s="36"/>
      <c r="K89" s="78" t="str">
        <f t="shared" si="5"/>
        <v/>
      </c>
      <c r="L89" s="78"/>
      <c r="M89" s="6" t="str">
        <f t="shared" si="7"/>
        <v/>
      </c>
      <c r="N89" s="36"/>
      <c r="O89" s="8"/>
      <c r="P89" s="79"/>
      <c r="Q89" s="79"/>
      <c r="R89" s="80" t="str">
        <f t="shared" si="8"/>
        <v/>
      </c>
      <c r="S89" s="80"/>
      <c r="T89" s="81" t="str">
        <f t="shared" si="9"/>
        <v/>
      </c>
      <c r="U89" s="81"/>
    </row>
    <row r="90" spans="2:21">
      <c r="B90" s="36">
        <v>82</v>
      </c>
      <c r="C90" s="78" t="str">
        <f t="shared" si="6"/>
        <v/>
      </c>
      <c r="D90" s="78"/>
      <c r="E90" s="36"/>
      <c r="F90" s="8"/>
      <c r="G90" s="36" t="s">
        <v>3</v>
      </c>
      <c r="H90" s="79"/>
      <c r="I90" s="79"/>
      <c r="J90" s="36"/>
      <c r="K90" s="78" t="str">
        <f t="shared" si="5"/>
        <v/>
      </c>
      <c r="L90" s="78"/>
      <c r="M90" s="6" t="str">
        <f t="shared" si="7"/>
        <v/>
      </c>
      <c r="N90" s="36"/>
      <c r="O90" s="8"/>
      <c r="P90" s="79"/>
      <c r="Q90" s="79"/>
      <c r="R90" s="80" t="str">
        <f t="shared" si="8"/>
        <v/>
      </c>
      <c r="S90" s="80"/>
      <c r="T90" s="81" t="str">
        <f t="shared" si="9"/>
        <v/>
      </c>
      <c r="U90" s="81"/>
    </row>
    <row r="91" spans="2:21">
      <c r="B91" s="36">
        <v>83</v>
      </c>
      <c r="C91" s="78" t="str">
        <f t="shared" si="6"/>
        <v/>
      </c>
      <c r="D91" s="78"/>
      <c r="E91" s="36"/>
      <c r="F91" s="8"/>
      <c r="G91" s="36" t="s">
        <v>3</v>
      </c>
      <c r="H91" s="79"/>
      <c r="I91" s="79"/>
      <c r="J91" s="36"/>
      <c r="K91" s="78" t="str">
        <f t="shared" si="5"/>
        <v/>
      </c>
      <c r="L91" s="78"/>
      <c r="M91" s="6" t="str">
        <f t="shared" si="7"/>
        <v/>
      </c>
      <c r="N91" s="36"/>
      <c r="O91" s="8"/>
      <c r="P91" s="79"/>
      <c r="Q91" s="79"/>
      <c r="R91" s="80" t="str">
        <f t="shared" si="8"/>
        <v/>
      </c>
      <c r="S91" s="80"/>
      <c r="T91" s="81" t="str">
        <f t="shared" si="9"/>
        <v/>
      </c>
      <c r="U91" s="81"/>
    </row>
    <row r="92" spans="2:21">
      <c r="B92" s="36">
        <v>84</v>
      </c>
      <c r="C92" s="78" t="str">
        <f t="shared" si="6"/>
        <v/>
      </c>
      <c r="D92" s="78"/>
      <c r="E92" s="36"/>
      <c r="F92" s="8"/>
      <c r="G92" s="36" t="s">
        <v>2</v>
      </c>
      <c r="H92" s="79"/>
      <c r="I92" s="79"/>
      <c r="J92" s="36"/>
      <c r="K92" s="78" t="str">
        <f t="shared" si="5"/>
        <v/>
      </c>
      <c r="L92" s="78"/>
      <c r="M92" s="6" t="str">
        <f t="shared" si="7"/>
        <v/>
      </c>
      <c r="N92" s="36"/>
      <c r="O92" s="8"/>
      <c r="P92" s="79"/>
      <c r="Q92" s="79"/>
      <c r="R92" s="80" t="str">
        <f t="shared" si="8"/>
        <v/>
      </c>
      <c r="S92" s="80"/>
      <c r="T92" s="81" t="str">
        <f t="shared" si="9"/>
        <v/>
      </c>
      <c r="U92" s="81"/>
    </row>
    <row r="93" spans="2:21">
      <c r="B93" s="36">
        <v>85</v>
      </c>
      <c r="C93" s="78" t="str">
        <f t="shared" si="6"/>
        <v/>
      </c>
      <c r="D93" s="78"/>
      <c r="E93" s="36"/>
      <c r="F93" s="8"/>
      <c r="G93" s="36" t="s">
        <v>3</v>
      </c>
      <c r="H93" s="79"/>
      <c r="I93" s="79"/>
      <c r="J93" s="36"/>
      <c r="K93" s="78" t="str">
        <f t="shared" si="5"/>
        <v/>
      </c>
      <c r="L93" s="78"/>
      <c r="M93" s="6" t="str">
        <f t="shared" si="7"/>
        <v/>
      </c>
      <c r="N93" s="36"/>
      <c r="O93" s="8"/>
      <c r="P93" s="79"/>
      <c r="Q93" s="79"/>
      <c r="R93" s="80" t="str">
        <f t="shared" si="8"/>
        <v/>
      </c>
      <c r="S93" s="80"/>
      <c r="T93" s="81" t="str">
        <f t="shared" si="9"/>
        <v/>
      </c>
      <c r="U93" s="81"/>
    </row>
    <row r="94" spans="2:21">
      <c r="B94" s="36">
        <v>86</v>
      </c>
      <c r="C94" s="78" t="str">
        <f t="shared" si="6"/>
        <v/>
      </c>
      <c r="D94" s="78"/>
      <c r="E94" s="36"/>
      <c r="F94" s="8"/>
      <c r="G94" s="36" t="s">
        <v>2</v>
      </c>
      <c r="H94" s="79"/>
      <c r="I94" s="79"/>
      <c r="J94" s="36"/>
      <c r="K94" s="78" t="str">
        <f t="shared" si="5"/>
        <v/>
      </c>
      <c r="L94" s="78"/>
      <c r="M94" s="6" t="str">
        <f t="shared" si="7"/>
        <v/>
      </c>
      <c r="N94" s="36"/>
      <c r="O94" s="8"/>
      <c r="P94" s="79"/>
      <c r="Q94" s="79"/>
      <c r="R94" s="80" t="str">
        <f t="shared" si="8"/>
        <v/>
      </c>
      <c r="S94" s="80"/>
      <c r="T94" s="81" t="str">
        <f t="shared" si="9"/>
        <v/>
      </c>
      <c r="U94" s="81"/>
    </row>
    <row r="95" spans="2:21">
      <c r="B95" s="36">
        <v>87</v>
      </c>
      <c r="C95" s="78" t="str">
        <f t="shared" si="6"/>
        <v/>
      </c>
      <c r="D95" s="78"/>
      <c r="E95" s="36"/>
      <c r="F95" s="8"/>
      <c r="G95" s="36" t="s">
        <v>3</v>
      </c>
      <c r="H95" s="79"/>
      <c r="I95" s="79"/>
      <c r="J95" s="36"/>
      <c r="K95" s="78" t="str">
        <f t="shared" si="5"/>
        <v/>
      </c>
      <c r="L95" s="78"/>
      <c r="M95" s="6" t="str">
        <f t="shared" si="7"/>
        <v/>
      </c>
      <c r="N95" s="36"/>
      <c r="O95" s="8"/>
      <c r="P95" s="79"/>
      <c r="Q95" s="79"/>
      <c r="R95" s="80" t="str">
        <f t="shared" si="8"/>
        <v/>
      </c>
      <c r="S95" s="80"/>
      <c r="T95" s="81" t="str">
        <f t="shared" si="9"/>
        <v/>
      </c>
      <c r="U95" s="81"/>
    </row>
    <row r="96" spans="2:21">
      <c r="B96" s="36">
        <v>88</v>
      </c>
      <c r="C96" s="78" t="str">
        <f t="shared" si="6"/>
        <v/>
      </c>
      <c r="D96" s="78"/>
      <c r="E96" s="36"/>
      <c r="F96" s="8"/>
      <c r="G96" s="36" t="s">
        <v>2</v>
      </c>
      <c r="H96" s="79"/>
      <c r="I96" s="79"/>
      <c r="J96" s="36"/>
      <c r="K96" s="78" t="str">
        <f t="shared" si="5"/>
        <v/>
      </c>
      <c r="L96" s="78"/>
      <c r="M96" s="6" t="str">
        <f t="shared" si="7"/>
        <v/>
      </c>
      <c r="N96" s="36"/>
      <c r="O96" s="8"/>
      <c r="P96" s="79"/>
      <c r="Q96" s="79"/>
      <c r="R96" s="80" t="str">
        <f t="shared" si="8"/>
        <v/>
      </c>
      <c r="S96" s="80"/>
      <c r="T96" s="81" t="str">
        <f t="shared" si="9"/>
        <v/>
      </c>
      <c r="U96" s="81"/>
    </row>
    <row r="97" spans="2:21">
      <c r="B97" s="36">
        <v>89</v>
      </c>
      <c r="C97" s="78" t="str">
        <f t="shared" si="6"/>
        <v/>
      </c>
      <c r="D97" s="78"/>
      <c r="E97" s="36"/>
      <c r="F97" s="8"/>
      <c r="G97" s="36" t="s">
        <v>3</v>
      </c>
      <c r="H97" s="79"/>
      <c r="I97" s="79"/>
      <c r="J97" s="36"/>
      <c r="K97" s="78" t="str">
        <f t="shared" si="5"/>
        <v/>
      </c>
      <c r="L97" s="78"/>
      <c r="M97" s="6" t="str">
        <f t="shared" si="7"/>
        <v/>
      </c>
      <c r="N97" s="36"/>
      <c r="O97" s="8"/>
      <c r="P97" s="79"/>
      <c r="Q97" s="79"/>
      <c r="R97" s="80" t="str">
        <f t="shared" si="8"/>
        <v/>
      </c>
      <c r="S97" s="80"/>
      <c r="T97" s="81" t="str">
        <f t="shared" si="9"/>
        <v/>
      </c>
      <c r="U97" s="81"/>
    </row>
    <row r="98" spans="2:21">
      <c r="B98" s="36">
        <v>90</v>
      </c>
      <c r="C98" s="78" t="str">
        <f t="shared" si="6"/>
        <v/>
      </c>
      <c r="D98" s="78"/>
      <c r="E98" s="36"/>
      <c r="F98" s="8"/>
      <c r="G98" s="36" t="s">
        <v>2</v>
      </c>
      <c r="H98" s="79"/>
      <c r="I98" s="79"/>
      <c r="J98" s="36"/>
      <c r="K98" s="78" t="str">
        <f t="shared" si="5"/>
        <v/>
      </c>
      <c r="L98" s="78"/>
      <c r="M98" s="6" t="str">
        <f t="shared" si="7"/>
        <v/>
      </c>
      <c r="N98" s="36"/>
      <c r="O98" s="8"/>
      <c r="P98" s="79"/>
      <c r="Q98" s="79"/>
      <c r="R98" s="80" t="str">
        <f t="shared" si="8"/>
        <v/>
      </c>
      <c r="S98" s="80"/>
      <c r="T98" s="81" t="str">
        <f t="shared" si="9"/>
        <v/>
      </c>
      <c r="U98" s="81"/>
    </row>
    <row r="99" spans="2:21">
      <c r="B99" s="36">
        <v>91</v>
      </c>
      <c r="C99" s="78" t="str">
        <f t="shared" si="6"/>
        <v/>
      </c>
      <c r="D99" s="78"/>
      <c r="E99" s="36"/>
      <c r="F99" s="8"/>
      <c r="G99" s="36" t="s">
        <v>3</v>
      </c>
      <c r="H99" s="79"/>
      <c r="I99" s="79"/>
      <c r="J99" s="36"/>
      <c r="K99" s="78" t="str">
        <f t="shared" si="5"/>
        <v/>
      </c>
      <c r="L99" s="78"/>
      <c r="M99" s="6" t="str">
        <f t="shared" si="7"/>
        <v/>
      </c>
      <c r="N99" s="36"/>
      <c r="O99" s="8"/>
      <c r="P99" s="79"/>
      <c r="Q99" s="79"/>
      <c r="R99" s="80" t="str">
        <f t="shared" si="8"/>
        <v/>
      </c>
      <c r="S99" s="80"/>
      <c r="T99" s="81" t="str">
        <f t="shared" si="9"/>
        <v/>
      </c>
      <c r="U99" s="81"/>
    </row>
    <row r="100" spans="2:21">
      <c r="B100" s="36">
        <v>92</v>
      </c>
      <c r="C100" s="78" t="str">
        <f t="shared" si="6"/>
        <v/>
      </c>
      <c r="D100" s="78"/>
      <c r="E100" s="36"/>
      <c r="F100" s="8"/>
      <c r="G100" s="36" t="s">
        <v>3</v>
      </c>
      <c r="H100" s="79"/>
      <c r="I100" s="79"/>
      <c r="J100" s="36"/>
      <c r="K100" s="78" t="str">
        <f t="shared" si="5"/>
        <v/>
      </c>
      <c r="L100" s="78"/>
      <c r="M100" s="6" t="str">
        <f t="shared" si="7"/>
        <v/>
      </c>
      <c r="N100" s="36"/>
      <c r="O100" s="8"/>
      <c r="P100" s="79"/>
      <c r="Q100" s="79"/>
      <c r="R100" s="80" t="str">
        <f t="shared" si="8"/>
        <v/>
      </c>
      <c r="S100" s="80"/>
      <c r="T100" s="81" t="str">
        <f t="shared" si="9"/>
        <v/>
      </c>
      <c r="U100" s="81"/>
    </row>
    <row r="101" spans="2:21">
      <c r="B101" s="36">
        <v>93</v>
      </c>
      <c r="C101" s="78" t="str">
        <f t="shared" si="6"/>
        <v/>
      </c>
      <c r="D101" s="78"/>
      <c r="E101" s="36"/>
      <c r="F101" s="8"/>
      <c r="G101" s="36" t="s">
        <v>2</v>
      </c>
      <c r="H101" s="79"/>
      <c r="I101" s="79"/>
      <c r="J101" s="36"/>
      <c r="K101" s="78" t="str">
        <f t="shared" si="5"/>
        <v/>
      </c>
      <c r="L101" s="78"/>
      <c r="M101" s="6" t="str">
        <f t="shared" si="7"/>
        <v/>
      </c>
      <c r="N101" s="36"/>
      <c r="O101" s="8"/>
      <c r="P101" s="79"/>
      <c r="Q101" s="79"/>
      <c r="R101" s="80" t="str">
        <f t="shared" si="8"/>
        <v/>
      </c>
      <c r="S101" s="80"/>
      <c r="T101" s="81" t="str">
        <f t="shared" si="9"/>
        <v/>
      </c>
      <c r="U101" s="81"/>
    </row>
    <row r="102" spans="2:21">
      <c r="B102" s="36">
        <v>94</v>
      </c>
      <c r="C102" s="78" t="str">
        <f t="shared" si="6"/>
        <v/>
      </c>
      <c r="D102" s="78"/>
      <c r="E102" s="36"/>
      <c r="F102" s="8"/>
      <c r="G102" s="36" t="s">
        <v>2</v>
      </c>
      <c r="H102" s="79"/>
      <c r="I102" s="79"/>
      <c r="J102" s="36"/>
      <c r="K102" s="78" t="str">
        <f t="shared" si="5"/>
        <v/>
      </c>
      <c r="L102" s="78"/>
      <c r="M102" s="6" t="str">
        <f t="shared" si="7"/>
        <v/>
      </c>
      <c r="N102" s="36"/>
      <c r="O102" s="8"/>
      <c r="P102" s="79"/>
      <c r="Q102" s="79"/>
      <c r="R102" s="80" t="str">
        <f t="shared" si="8"/>
        <v/>
      </c>
      <c r="S102" s="80"/>
      <c r="T102" s="81" t="str">
        <f t="shared" si="9"/>
        <v/>
      </c>
      <c r="U102" s="81"/>
    </row>
    <row r="103" spans="2:21">
      <c r="B103" s="36">
        <v>95</v>
      </c>
      <c r="C103" s="78" t="str">
        <f t="shared" si="6"/>
        <v/>
      </c>
      <c r="D103" s="78"/>
      <c r="E103" s="36"/>
      <c r="F103" s="8"/>
      <c r="G103" s="36" t="s">
        <v>2</v>
      </c>
      <c r="H103" s="79"/>
      <c r="I103" s="79"/>
      <c r="J103" s="36"/>
      <c r="K103" s="78" t="str">
        <f t="shared" si="5"/>
        <v/>
      </c>
      <c r="L103" s="78"/>
      <c r="M103" s="6" t="str">
        <f t="shared" si="7"/>
        <v/>
      </c>
      <c r="N103" s="36"/>
      <c r="O103" s="8"/>
      <c r="P103" s="79"/>
      <c r="Q103" s="79"/>
      <c r="R103" s="80" t="str">
        <f t="shared" si="8"/>
        <v/>
      </c>
      <c r="S103" s="80"/>
      <c r="T103" s="81" t="str">
        <f t="shared" si="9"/>
        <v/>
      </c>
      <c r="U103" s="81"/>
    </row>
    <row r="104" spans="2:21">
      <c r="B104" s="36">
        <v>96</v>
      </c>
      <c r="C104" s="78" t="str">
        <f t="shared" si="6"/>
        <v/>
      </c>
      <c r="D104" s="78"/>
      <c r="E104" s="36"/>
      <c r="F104" s="8"/>
      <c r="G104" s="36" t="s">
        <v>3</v>
      </c>
      <c r="H104" s="79"/>
      <c r="I104" s="79"/>
      <c r="J104" s="36"/>
      <c r="K104" s="78" t="str">
        <f t="shared" si="5"/>
        <v/>
      </c>
      <c r="L104" s="78"/>
      <c r="M104" s="6" t="str">
        <f t="shared" si="7"/>
        <v/>
      </c>
      <c r="N104" s="36"/>
      <c r="O104" s="8"/>
      <c r="P104" s="79"/>
      <c r="Q104" s="79"/>
      <c r="R104" s="80" t="str">
        <f t="shared" si="8"/>
        <v/>
      </c>
      <c r="S104" s="80"/>
      <c r="T104" s="81" t="str">
        <f t="shared" si="9"/>
        <v/>
      </c>
      <c r="U104" s="81"/>
    </row>
    <row r="105" spans="2:21">
      <c r="B105" s="36">
        <v>97</v>
      </c>
      <c r="C105" s="78" t="str">
        <f t="shared" si="6"/>
        <v/>
      </c>
      <c r="D105" s="78"/>
      <c r="E105" s="36"/>
      <c r="F105" s="8"/>
      <c r="G105" s="36" t="s">
        <v>2</v>
      </c>
      <c r="H105" s="79"/>
      <c r="I105" s="79"/>
      <c r="J105" s="36"/>
      <c r="K105" s="78" t="str">
        <f t="shared" si="5"/>
        <v/>
      </c>
      <c r="L105" s="78"/>
      <c r="M105" s="6" t="str">
        <f t="shared" si="7"/>
        <v/>
      </c>
      <c r="N105" s="36"/>
      <c r="O105" s="8"/>
      <c r="P105" s="79"/>
      <c r="Q105" s="79"/>
      <c r="R105" s="80" t="str">
        <f t="shared" si="8"/>
        <v/>
      </c>
      <c r="S105" s="80"/>
      <c r="T105" s="81" t="str">
        <f t="shared" si="9"/>
        <v/>
      </c>
      <c r="U105" s="81"/>
    </row>
    <row r="106" spans="2:21">
      <c r="B106" s="36">
        <v>98</v>
      </c>
      <c r="C106" s="78" t="str">
        <f t="shared" si="6"/>
        <v/>
      </c>
      <c r="D106" s="78"/>
      <c r="E106" s="36"/>
      <c r="F106" s="8"/>
      <c r="G106" s="36" t="s">
        <v>3</v>
      </c>
      <c r="H106" s="79"/>
      <c r="I106" s="79"/>
      <c r="J106" s="36"/>
      <c r="K106" s="78" t="str">
        <f t="shared" si="5"/>
        <v/>
      </c>
      <c r="L106" s="78"/>
      <c r="M106" s="6" t="str">
        <f t="shared" si="7"/>
        <v/>
      </c>
      <c r="N106" s="36"/>
      <c r="O106" s="8"/>
      <c r="P106" s="79"/>
      <c r="Q106" s="79"/>
      <c r="R106" s="80" t="str">
        <f t="shared" si="8"/>
        <v/>
      </c>
      <c r="S106" s="80"/>
      <c r="T106" s="81" t="str">
        <f t="shared" si="9"/>
        <v/>
      </c>
      <c r="U106" s="81"/>
    </row>
    <row r="107" spans="2:21">
      <c r="B107" s="36">
        <v>99</v>
      </c>
      <c r="C107" s="78" t="str">
        <f t="shared" si="6"/>
        <v/>
      </c>
      <c r="D107" s="78"/>
      <c r="E107" s="36"/>
      <c r="F107" s="8"/>
      <c r="G107" s="36" t="s">
        <v>3</v>
      </c>
      <c r="H107" s="79"/>
      <c r="I107" s="79"/>
      <c r="J107" s="36"/>
      <c r="K107" s="78" t="str">
        <f t="shared" si="5"/>
        <v/>
      </c>
      <c r="L107" s="78"/>
      <c r="M107" s="6" t="str">
        <f t="shared" si="7"/>
        <v/>
      </c>
      <c r="N107" s="36"/>
      <c r="O107" s="8"/>
      <c r="P107" s="79"/>
      <c r="Q107" s="79"/>
      <c r="R107" s="80" t="str">
        <f t="shared" si="8"/>
        <v/>
      </c>
      <c r="S107" s="80"/>
      <c r="T107" s="81" t="str">
        <f t="shared" si="9"/>
        <v/>
      </c>
      <c r="U107" s="81"/>
    </row>
    <row r="108" spans="2:21">
      <c r="B108" s="36">
        <v>100</v>
      </c>
      <c r="C108" s="78" t="str">
        <f t="shared" si="6"/>
        <v/>
      </c>
      <c r="D108" s="78"/>
      <c r="E108" s="36"/>
      <c r="F108" s="8"/>
      <c r="G108" s="36" t="s">
        <v>2</v>
      </c>
      <c r="H108" s="79"/>
      <c r="I108" s="79"/>
      <c r="J108" s="36"/>
      <c r="K108" s="78" t="str">
        <f t="shared" si="5"/>
        <v/>
      </c>
      <c r="L108" s="78"/>
      <c r="M108" s="6" t="str">
        <f t="shared" si="7"/>
        <v/>
      </c>
      <c r="N108" s="36"/>
      <c r="O108" s="8"/>
      <c r="P108" s="79"/>
      <c r="Q108" s="79"/>
      <c r="R108" s="80" t="str">
        <f t="shared" si="8"/>
        <v/>
      </c>
      <c r="S108" s="80"/>
      <c r="T108" s="81" t="str">
        <f t="shared" si="9"/>
        <v/>
      </c>
      <c r="U108" s="81"/>
    </row>
    <row r="109" spans="2:21">
      <c r="B109" s="1"/>
      <c r="C109" s="1"/>
      <c r="D109" s="1"/>
      <c r="E109" s="1"/>
      <c r="F109" s="1"/>
      <c r="G109" s="1"/>
      <c r="H109" s="1"/>
      <c r="I109" s="1"/>
      <c r="J109" s="1"/>
      <c r="K109" s="1"/>
      <c r="L109" s="1"/>
      <c r="M109" s="1"/>
      <c r="N109" s="1"/>
      <c r="O109" s="1"/>
      <c r="P109" s="1"/>
      <c r="Q109" s="1"/>
      <c r="R109" s="1"/>
    </row>
  </sheetData>
  <mergeCells count="635">
    <mergeCell ref="C108:D108"/>
    <mergeCell ref="H108:I108"/>
    <mergeCell ref="K108:L108"/>
    <mergeCell ref="P108:Q108"/>
    <mergeCell ref="R108:S108"/>
    <mergeCell ref="T108:U108"/>
    <mergeCell ref="C107:D107"/>
    <mergeCell ref="H107:I107"/>
    <mergeCell ref="K107:L107"/>
    <mergeCell ref="P107:Q107"/>
    <mergeCell ref="R107:S107"/>
    <mergeCell ref="T107:U107"/>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0:D100"/>
    <mergeCell ref="H100:I100"/>
    <mergeCell ref="K100:L100"/>
    <mergeCell ref="P100:Q100"/>
    <mergeCell ref="R100:S100"/>
    <mergeCell ref="T100:U100"/>
    <mergeCell ref="C99:D99"/>
    <mergeCell ref="H99:I99"/>
    <mergeCell ref="K99:L99"/>
    <mergeCell ref="P99:Q99"/>
    <mergeCell ref="R99:S99"/>
    <mergeCell ref="T99:U99"/>
    <mergeCell ref="C98:D98"/>
    <mergeCell ref="H98:I98"/>
    <mergeCell ref="K98:L98"/>
    <mergeCell ref="P98:Q98"/>
    <mergeCell ref="R98:S98"/>
    <mergeCell ref="T98:U98"/>
    <mergeCell ref="C97:D97"/>
    <mergeCell ref="H97:I97"/>
    <mergeCell ref="K97:L97"/>
    <mergeCell ref="P97:Q97"/>
    <mergeCell ref="R97:S97"/>
    <mergeCell ref="T97:U97"/>
    <mergeCell ref="C96:D96"/>
    <mergeCell ref="H96:I96"/>
    <mergeCell ref="K96:L96"/>
    <mergeCell ref="P96:Q96"/>
    <mergeCell ref="R96:S96"/>
    <mergeCell ref="T96:U96"/>
    <mergeCell ref="C95:D95"/>
    <mergeCell ref="H95:I95"/>
    <mergeCell ref="K95:L95"/>
    <mergeCell ref="P95:Q95"/>
    <mergeCell ref="R95:S95"/>
    <mergeCell ref="T95:U95"/>
    <mergeCell ref="C94:D94"/>
    <mergeCell ref="H94:I94"/>
    <mergeCell ref="K94:L94"/>
    <mergeCell ref="P94:Q94"/>
    <mergeCell ref="R94:S94"/>
    <mergeCell ref="T94:U94"/>
    <mergeCell ref="C93:D93"/>
    <mergeCell ref="H93:I93"/>
    <mergeCell ref="K93:L93"/>
    <mergeCell ref="P93:Q93"/>
    <mergeCell ref="R93:S93"/>
    <mergeCell ref="T93:U93"/>
    <mergeCell ref="C92:D92"/>
    <mergeCell ref="H92:I92"/>
    <mergeCell ref="K92:L92"/>
    <mergeCell ref="P92:Q92"/>
    <mergeCell ref="R92:S92"/>
    <mergeCell ref="T92:U92"/>
    <mergeCell ref="C91:D91"/>
    <mergeCell ref="H91:I91"/>
    <mergeCell ref="K91:L91"/>
    <mergeCell ref="P91:Q91"/>
    <mergeCell ref="R91:S91"/>
    <mergeCell ref="T91:U91"/>
    <mergeCell ref="C90:D90"/>
    <mergeCell ref="H90:I90"/>
    <mergeCell ref="K90:L90"/>
    <mergeCell ref="P90:Q90"/>
    <mergeCell ref="R90:S90"/>
    <mergeCell ref="T90:U90"/>
    <mergeCell ref="C89:D89"/>
    <mergeCell ref="H89:I89"/>
    <mergeCell ref="K89:L89"/>
    <mergeCell ref="P89:Q89"/>
    <mergeCell ref="R89:S89"/>
    <mergeCell ref="T89:U89"/>
    <mergeCell ref="C88:D88"/>
    <mergeCell ref="H88:I88"/>
    <mergeCell ref="K88:L88"/>
    <mergeCell ref="P88:Q88"/>
    <mergeCell ref="R88:S88"/>
    <mergeCell ref="T88:U88"/>
    <mergeCell ref="C87:D87"/>
    <mergeCell ref="H87:I87"/>
    <mergeCell ref="K87:L87"/>
    <mergeCell ref="P87:Q87"/>
    <mergeCell ref="R87:S87"/>
    <mergeCell ref="T87:U87"/>
    <mergeCell ref="C86:D86"/>
    <mergeCell ref="H86:I86"/>
    <mergeCell ref="K86:L86"/>
    <mergeCell ref="P86:Q86"/>
    <mergeCell ref="R86:S86"/>
    <mergeCell ref="T86:U86"/>
    <mergeCell ref="C85:D85"/>
    <mergeCell ref="H85:I85"/>
    <mergeCell ref="K85:L85"/>
    <mergeCell ref="P85:Q85"/>
    <mergeCell ref="R85:S85"/>
    <mergeCell ref="T85:U85"/>
    <mergeCell ref="C84:D84"/>
    <mergeCell ref="H84:I84"/>
    <mergeCell ref="K84:L84"/>
    <mergeCell ref="P84:Q84"/>
    <mergeCell ref="R84:S84"/>
    <mergeCell ref="T84:U84"/>
    <mergeCell ref="C83:D83"/>
    <mergeCell ref="H83:I83"/>
    <mergeCell ref="K83:L83"/>
    <mergeCell ref="P83:Q83"/>
    <mergeCell ref="R83:S83"/>
    <mergeCell ref="T83:U83"/>
    <mergeCell ref="C82:D82"/>
    <mergeCell ref="H82:I82"/>
    <mergeCell ref="K82:L82"/>
    <mergeCell ref="P82:Q82"/>
    <mergeCell ref="R82:S82"/>
    <mergeCell ref="T82:U82"/>
    <mergeCell ref="C81:D81"/>
    <mergeCell ref="H81:I81"/>
    <mergeCell ref="K81:L81"/>
    <mergeCell ref="P81:Q81"/>
    <mergeCell ref="R81:S81"/>
    <mergeCell ref="T81:U81"/>
    <mergeCell ref="C80:D80"/>
    <mergeCell ref="H80:I80"/>
    <mergeCell ref="K80:L80"/>
    <mergeCell ref="P80:Q80"/>
    <mergeCell ref="R80:S80"/>
    <mergeCell ref="T80:U80"/>
    <mergeCell ref="C79:D79"/>
    <mergeCell ref="H79:I79"/>
    <mergeCell ref="K79:L79"/>
    <mergeCell ref="P79:Q79"/>
    <mergeCell ref="R79:S79"/>
    <mergeCell ref="T79:U79"/>
    <mergeCell ref="C78:D78"/>
    <mergeCell ref="H78:I78"/>
    <mergeCell ref="K78:L78"/>
    <mergeCell ref="P78:Q78"/>
    <mergeCell ref="R78:S78"/>
    <mergeCell ref="T78:U78"/>
    <mergeCell ref="C77:D77"/>
    <mergeCell ref="H77:I77"/>
    <mergeCell ref="K77:L77"/>
    <mergeCell ref="P77:Q77"/>
    <mergeCell ref="R77:S77"/>
    <mergeCell ref="T77:U77"/>
    <mergeCell ref="C76:D76"/>
    <mergeCell ref="H76:I76"/>
    <mergeCell ref="K76:L76"/>
    <mergeCell ref="P76:Q76"/>
    <mergeCell ref="R76:S76"/>
    <mergeCell ref="T76:U76"/>
    <mergeCell ref="C75:D75"/>
    <mergeCell ref="H75:I75"/>
    <mergeCell ref="K75:L75"/>
    <mergeCell ref="P75:Q75"/>
    <mergeCell ref="R75:S75"/>
    <mergeCell ref="T75:U75"/>
    <mergeCell ref="C74:D74"/>
    <mergeCell ref="H74:I74"/>
    <mergeCell ref="K74:L74"/>
    <mergeCell ref="P74:Q74"/>
    <mergeCell ref="R74:S74"/>
    <mergeCell ref="T74:U74"/>
    <mergeCell ref="C73:D73"/>
    <mergeCell ref="H73:I73"/>
    <mergeCell ref="K73:L73"/>
    <mergeCell ref="P73:Q73"/>
    <mergeCell ref="R73:S73"/>
    <mergeCell ref="T73:U73"/>
    <mergeCell ref="C72:D72"/>
    <mergeCell ref="H72:I72"/>
    <mergeCell ref="K72:L72"/>
    <mergeCell ref="P72:Q72"/>
    <mergeCell ref="R72:S72"/>
    <mergeCell ref="T72:U72"/>
    <mergeCell ref="C71:D71"/>
    <mergeCell ref="H71:I71"/>
    <mergeCell ref="K71:L71"/>
    <mergeCell ref="P71:Q71"/>
    <mergeCell ref="R71:S71"/>
    <mergeCell ref="T71:U71"/>
    <mergeCell ref="C70:D70"/>
    <mergeCell ref="H70:I70"/>
    <mergeCell ref="K70:L70"/>
    <mergeCell ref="P70:Q70"/>
    <mergeCell ref="R70:S70"/>
    <mergeCell ref="T70:U70"/>
    <mergeCell ref="C69:D69"/>
    <mergeCell ref="H69:I69"/>
    <mergeCell ref="K69:L69"/>
    <mergeCell ref="P69:Q69"/>
    <mergeCell ref="R69:S69"/>
    <mergeCell ref="T69:U69"/>
    <mergeCell ref="C68:D68"/>
    <mergeCell ref="H68:I68"/>
    <mergeCell ref="K68:L68"/>
    <mergeCell ref="P68:Q68"/>
    <mergeCell ref="R68:S68"/>
    <mergeCell ref="T68:U68"/>
    <mergeCell ref="C67:D67"/>
    <mergeCell ref="H67:I67"/>
    <mergeCell ref="K67:L67"/>
    <mergeCell ref="P67:Q67"/>
    <mergeCell ref="R67:S67"/>
    <mergeCell ref="T67:U67"/>
    <mergeCell ref="C66:D66"/>
    <mergeCell ref="H66:I66"/>
    <mergeCell ref="K66:L66"/>
    <mergeCell ref="P66:Q66"/>
    <mergeCell ref="R66:S66"/>
    <mergeCell ref="T66:U66"/>
    <mergeCell ref="C65:D65"/>
    <mergeCell ref="H65:I65"/>
    <mergeCell ref="K65:L65"/>
    <mergeCell ref="P65:Q65"/>
    <mergeCell ref="R65:S65"/>
    <mergeCell ref="T65:U65"/>
    <mergeCell ref="C64:D64"/>
    <mergeCell ref="H64:I64"/>
    <mergeCell ref="K64:L64"/>
    <mergeCell ref="P64:Q64"/>
    <mergeCell ref="R64:S64"/>
    <mergeCell ref="T64:U64"/>
    <mergeCell ref="C63:D63"/>
    <mergeCell ref="H63:I63"/>
    <mergeCell ref="K63:L63"/>
    <mergeCell ref="P63:Q63"/>
    <mergeCell ref="R63:S63"/>
    <mergeCell ref="T63:U63"/>
    <mergeCell ref="C62:D62"/>
    <mergeCell ref="H62:I62"/>
    <mergeCell ref="K62:L62"/>
    <mergeCell ref="P62:Q62"/>
    <mergeCell ref="R62:S62"/>
    <mergeCell ref="T62:U62"/>
    <mergeCell ref="C61:D61"/>
    <mergeCell ref="H61:I61"/>
    <mergeCell ref="K61:L61"/>
    <mergeCell ref="P61:Q61"/>
    <mergeCell ref="R61:S61"/>
    <mergeCell ref="T61:U61"/>
    <mergeCell ref="C60:D60"/>
    <mergeCell ref="H60:I60"/>
    <mergeCell ref="K60:L60"/>
    <mergeCell ref="P60:Q60"/>
    <mergeCell ref="R60:S60"/>
    <mergeCell ref="T60:U60"/>
    <mergeCell ref="C59:D59"/>
    <mergeCell ref="H59:I59"/>
    <mergeCell ref="K59:L59"/>
    <mergeCell ref="P59:Q59"/>
    <mergeCell ref="R59:S59"/>
    <mergeCell ref="T59:U59"/>
    <mergeCell ref="C58:D58"/>
    <mergeCell ref="H58:I58"/>
    <mergeCell ref="K58:L58"/>
    <mergeCell ref="P58:Q58"/>
    <mergeCell ref="R58:S58"/>
    <mergeCell ref="T58:U58"/>
    <mergeCell ref="C57:D57"/>
    <mergeCell ref="H57:I57"/>
    <mergeCell ref="K57:L57"/>
    <mergeCell ref="P57:Q57"/>
    <mergeCell ref="R57:S57"/>
    <mergeCell ref="T57:U57"/>
    <mergeCell ref="C56:D56"/>
    <mergeCell ref="H56:I56"/>
    <mergeCell ref="K56:L56"/>
    <mergeCell ref="P56:Q56"/>
    <mergeCell ref="R56:S56"/>
    <mergeCell ref="T56:U56"/>
    <mergeCell ref="C55:D55"/>
    <mergeCell ref="H55:I55"/>
    <mergeCell ref="K55:L55"/>
    <mergeCell ref="P55:Q55"/>
    <mergeCell ref="R55:S55"/>
    <mergeCell ref="T55:U55"/>
    <mergeCell ref="C54:D54"/>
    <mergeCell ref="H54:I54"/>
    <mergeCell ref="K54:L54"/>
    <mergeCell ref="P54:Q54"/>
    <mergeCell ref="R54:S54"/>
    <mergeCell ref="T54:U54"/>
    <mergeCell ref="C53:D53"/>
    <mergeCell ref="H53:I53"/>
    <mergeCell ref="K53:L53"/>
    <mergeCell ref="P53:Q53"/>
    <mergeCell ref="R53:S53"/>
    <mergeCell ref="T53:U53"/>
    <mergeCell ref="C52:D52"/>
    <mergeCell ref="H52:I52"/>
    <mergeCell ref="K52:L52"/>
    <mergeCell ref="P52:Q52"/>
    <mergeCell ref="R52:S52"/>
    <mergeCell ref="T52:U52"/>
    <mergeCell ref="C51:D51"/>
    <mergeCell ref="H51:I51"/>
    <mergeCell ref="K51:L51"/>
    <mergeCell ref="P51:Q51"/>
    <mergeCell ref="R51:S51"/>
    <mergeCell ref="T51:U51"/>
    <mergeCell ref="C50:D50"/>
    <mergeCell ref="H50:I50"/>
    <mergeCell ref="K50:L50"/>
    <mergeCell ref="P50:Q50"/>
    <mergeCell ref="R50:S50"/>
    <mergeCell ref="T50:U50"/>
    <mergeCell ref="C49:D49"/>
    <mergeCell ref="H49:I49"/>
    <mergeCell ref="K49:L49"/>
    <mergeCell ref="P49:Q49"/>
    <mergeCell ref="R49:S49"/>
    <mergeCell ref="T49:U49"/>
    <mergeCell ref="C48:D48"/>
    <mergeCell ref="H48:I48"/>
    <mergeCell ref="K48:L48"/>
    <mergeCell ref="P48:Q48"/>
    <mergeCell ref="R48:S48"/>
    <mergeCell ref="T48:U48"/>
    <mergeCell ref="C47:D47"/>
    <mergeCell ref="H47:I47"/>
    <mergeCell ref="K47:L47"/>
    <mergeCell ref="P47:Q47"/>
    <mergeCell ref="R47:S47"/>
    <mergeCell ref="T47:U47"/>
    <mergeCell ref="C46:D46"/>
    <mergeCell ref="H46:I46"/>
    <mergeCell ref="K46:L46"/>
    <mergeCell ref="P46:Q46"/>
    <mergeCell ref="R46:S46"/>
    <mergeCell ref="T46:U46"/>
    <mergeCell ref="C45:D45"/>
    <mergeCell ref="H45:I45"/>
    <mergeCell ref="K45:L45"/>
    <mergeCell ref="P45:Q45"/>
    <mergeCell ref="R45:S45"/>
    <mergeCell ref="T45:U45"/>
    <mergeCell ref="C44:D44"/>
    <mergeCell ref="H44:I44"/>
    <mergeCell ref="K44:L44"/>
    <mergeCell ref="P44:Q44"/>
    <mergeCell ref="R44:S44"/>
    <mergeCell ref="T44:U44"/>
    <mergeCell ref="C43:D43"/>
    <mergeCell ref="H43:I43"/>
    <mergeCell ref="K43:L43"/>
    <mergeCell ref="P43:Q43"/>
    <mergeCell ref="R43:S43"/>
    <mergeCell ref="T43:U43"/>
    <mergeCell ref="C42:D42"/>
    <mergeCell ref="H42:I42"/>
    <mergeCell ref="K42:L42"/>
    <mergeCell ref="P42:Q42"/>
    <mergeCell ref="R42:S42"/>
    <mergeCell ref="T42:U42"/>
    <mergeCell ref="C41:D41"/>
    <mergeCell ref="H41:I41"/>
    <mergeCell ref="K41:L41"/>
    <mergeCell ref="P41:Q41"/>
    <mergeCell ref="R41:S41"/>
    <mergeCell ref="T41:U41"/>
    <mergeCell ref="C40:D40"/>
    <mergeCell ref="H40:I40"/>
    <mergeCell ref="K40:L40"/>
    <mergeCell ref="P40:Q40"/>
    <mergeCell ref="R40:S40"/>
    <mergeCell ref="T40:U40"/>
    <mergeCell ref="C39:D39"/>
    <mergeCell ref="H39:I39"/>
    <mergeCell ref="K39:L39"/>
    <mergeCell ref="P39:Q39"/>
    <mergeCell ref="R39:S39"/>
    <mergeCell ref="T39:U39"/>
    <mergeCell ref="C38:D38"/>
    <mergeCell ref="H38:I38"/>
    <mergeCell ref="K38:L38"/>
    <mergeCell ref="P38:Q38"/>
    <mergeCell ref="R38:S38"/>
    <mergeCell ref="T38:U38"/>
    <mergeCell ref="C37:D37"/>
    <mergeCell ref="H37:I37"/>
    <mergeCell ref="K37:L37"/>
    <mergeCell ref="P37:Q37"/>
    <mergeCell ref="R37:S37"/>
    <mergeCell ref="T37:U37"/>
    <mergeCell ref="C36:D36"/>
    <mergeCell ref="H36:I36"/>
    <mergeCell ref="K36:L36"/>
    <mergeCell ref="P36:Q36"/>
    <mergeCell ref="R36:S36"/>
    <mergeCell ref="T36:U36"/>
    <mergeCell ref="C35:D35"/>
    <mergeCell ref="H35:I35"/>
    <mergeCell ref="K35:L35"/>
    <mergeCell ref="P35:Q35"/>
    <mergeCell ref="R35:S35"/>
    <mergeCell ref="T35:U35"/>
    <mergeCell ref="C34:D34"/>
    <mergeCell ref="H34:I34"/>
    <mergeCell ref="K34:L34"/>
    <mergeCell ref="P34:Q34"/>
    <mergeCell ref="R34:S34"/>
    <mergeCell ref="T34:U34"/>
    <mergeCell ref="C33:D33"/>
    <mergeCell ref="H33:I33"/>
    <mergeCell ref="K33:L33"/>
    <mergeCell ref="P33:Q33"/>
    <mergeCell ref="R33:S33"/>
    <mergeCell ref="T33:U33"/>
    <mergeCell ref="C32:D32"/>
    <mergeCell ref="H32:I32"/>
    <mergeCell ref="K32:L32"/>
    <mergeCell ref="P32:Q32"/>
    <mergeCell ref="R32:S32"/>
    <mergeCell ref="T32:U32"/>
    <mergeCell ref="C31:D31"/>
    <mergeCell ref="H31:I31"/>
    <mergeCell ref="K31:L31"/>
    <mergeCell ref="P31:Q31"/>
    <mergeCell ref="R31:S31"/>
    <mergeCell ref="T31:U31"/>
    <mergeCell ref="C30:D30"/>
    <mergeCell ref="H30:I30"/>
    <mergeCell ref="K30:L30"/>
    <mergeCell ref="P30:Q30"/>
    <mergeCell ref="R30:S30"/>
    <mergeCell ref="T30:U30"/>
    <mergeCell ref="C29:D29"/>
    <mergeCell ref="H29:I29"/>
    <mergeCell ref="K29:L29"/>
    <mergeCell ref="P29:Q29"/>
    <mergeCell ref="R29:S29"/>
    <mergeCell ref="T29:U29"/>
    <mergeCell ref="C28:D28"/>
    <mergeCell ref="H28:I28"/>
    <mergeCell ref="K28:L28"/>
    <mergeCell ref="P28:Q28"/>
    <mergeCell ref="R28:S28"/>
    <mergeCell ref="T28:U28"/>
    <mergeCell ref="C27:D27"/>
    <mergeCell ref="H27:I27"/>
    <mergeCell ref="K27:L27"/>
    <mergeCell ref="P27:Q27"/>
    <mergeCell ref="R27:S27"/>
    <mergeCell ref="T27:U27"/>
    <mergeCell ref="C26:D26"/>
    <mergeCell ref="H26:I26"/>
    <mergeCell ref="K26:L26"/>
    <mergeCell ref="P26:Q26"/>
    <mergeCell ref="R26:S26"/>
    <mergeCell ref="T26:U26"/>
    <mergeCell ref="C25:D25"/>
    <mergeCell ref="H25:I25"/>
    <mergeCell ref="K25:L25"/>
    <mergeCell ref="P25:Q25"/>
    <mergeCell ref="R25:S25"/>
    <mergeCell ref="T25:U25"/>
    <mergeCell ref="C24:D24"/>
    <mergeCell ref="H24:I24"/>
    <mergeCell ref="K24:L24"/>
    <mergeCell ref="P24:Q24"/>
    <mergeCell ref="R24:S24"/>
    <mergeCell ref="T24:U24"/>
    <mergeCell ref="C23:D23"/>
    <mergeCell ref="H23:I23"/>
    <mergeCell ref="K23:L23"/>
    <mergeCell ref="P23:Q23"/>
    <mergeCell ref="R23:S23"/>
    <mergeCell ref="T23:U23"/>
    <mergeCell ref="C22:D22"/>
    <mergeCell ref="H22:I22"/>
    <mergeCell ref="K22:L22"/>
    <mergeCell ref="P22:Q22"/>
    <mergeCell ref="R22:S22"/>
    <mergeCell ref="T22:U22"/>
    <mergeCell ref="C21:D21"/>
    <mergeCell ref="H21:I21"/>
    <mergeCell ref="K21:L21"/>
    <mergeCell ref="P21:Q21"/>
    <mergeCell ref="R21:S21"/>
    <mergeCell ref="T21:U21"/>
    <mergeCell ref="C20:D20"/>
    <mergeCell ref="H20:I20"/>
    <mergeCell ref="K20:L20"/>
    <mergeCell ref="P20:Q20"/>
    <mergeCell ref="R20:S20"/>
    <mergeCell ref="T20:U20"/>
    <mergeCell ref="C19:D19"/>
    <mergeCell ref="H19:I19"/>
    <mergeCell ref="K19:L19"/>
    <mergeCell ref="P19:Q19"/>
    <mergeCell ref="R19:S19"/>
    <mergeCell ref="T19:U19"/>
    <mergeCell ref="C18:D18"/>
    <mergeCell ref="H18:I18"/>
    <mergeCell ref="K18:L18"/>
    <mergeCell ref="P18:Q18"/>
    <mergeCell ref="R18:S18"/>
    <mergeCell ref="T18:U18"/>
    <mergeCell ref="C17:D17"/>
    <mergeCell ref="H17:I17"/>
    <mergeCell ref="K17:L17"/>
    <mergeCell ref="P17:Q17"/>
    <mergeCell ref="R17:S17"/>
    <mergeCell ref="T17:U17"/>
    <mergeCell ref="C16:D16"/>
    <mergeCell ref="H16:I16"/>
    <mergeCell ref="K16:L16"/>
    <mergeCell ref="P16:Q16"/>
    <mergeCell ref="R16:S16"/>
    <mergeCell ref="T16:U16"/>
    <mergeCell ref="C15:D15"/>
    <mergeCell ref="H15:I15"/>
    <mergeCell ref="K15:L15"/>
    <mergeCell ref="P15:Q15"/>
    <mergeCell ref="R15:S15"/>
    <mergeCell ref="T15:U15"/>
    <mergeCell ref="C14:D14"/>
    <mergeCell ref="H14:I14"/>
    <mergeCell ref="K14:L14"/>
    <mergeCell ref="P14:Q14"/>
    <mergeCell ref="R14:S14"/>
    <mergeCell ref="T14:U14"/>
    <mergeCell ref="C13:D13"/>
    <mergeCell ref="H13:I13"/>
    <mergeCell ref="K13:L13"/>
    <mergeCell ref="P13:Q13"/>
    <mergeCell ref="R13:S13"/>
    <mergeCell ref="T13:U13"/>
    <mergeCell ref="C12:D12"/>
    <mergeCell ref="H12:I12"/>
    <mergeCell ref="K12:L12"/>
    <mergeCell ref="P12:Q12"/>
    <mergeCell ref="R12:S12"/>
    <mergeCell ref="T12:U12"/>
    <mergeCell ref="C11:D11"/>
    <mergeCell ref="H11:I11"/>
    <mergeCell ref="K11:L11"/>
    <mergeCell ref="P11:Q11"/>
    <mergeCell ref="R11:S11"/>
    <mergeCell ref="T11:U11"/>
    <mergeCell ref="C10:D10"/>
    <mergeCell ref="H10:I10"/>
    <mergeCell ref="K10:L10"/>
    <mergeCell ref="P10:Q10"/>
    <mergeCell ref="R10:S10"/>
    <mergeCell ref="T10:U10"/>
    <mergeCell ref="C9:D9"/>
    <mergeCell ref="H9:I9"/>
    <mergeCell ref="K9:L9"/>
    <mergeCell ref="P9:Q9"/>
    <mergeCell ref="R9:S9"/>
    <mergeCell ref="T9:U9"/>
    <mergeCell ref="R7:U7"/>
    <mergeCell ref="H8:I8"/>
    <mergeCell ref="K8:L8"/>
    <mergeCell ref="P8:Q8"/>
    <mergeCell ref="R8:S8"/>
    <mergeCell ref="T8:U8"/>
    <mergeCell ref="B7:B8"/>
    <mergeCell ref="C7:D8"/>
    <mergeCell ref="E7:I7"/>
    <mergeCell ref="J7:L7"/>
    <mergeCell ref="M7:M8"/>
    <mergeCell ref="N7:Q7"/>
    <mergeCell ref="J4:K4"/>
    <mergeCell ref="L4:M4"/>
    <mergeCell ref="N4:O4"/>
    <mergeCell ref="P4:Q4"/>
    <mergeCell ref="J5:K5"/>
    <mergeCell ref="L5:M5"/>
    <mergeCell ref="P5:Q5"/>
    <mergeCell ref="F2:G2"/>
    <mergeCell ref="H2:I2"/>
    <mergeCell ref="B4:C4"/>
    <mergeCell ref="D4:E4"/>
    <mergeCell ref="F4:G4"/>
    <mergeCell ref="H4:I4"/>
    <mergeCell ref="J2:K2"/>
    <mergeCell ref="L2:M2"/>
    <mergeCell ref="N2:O2"/>
    <mergeCell ref="P2:Q2"/>
    <mergeCell ref="B3:C3"/>
    <mergeCell ref="D3:I3"/>
    <mergeCell ref="J3:K3"/>
    <mergeCell ref="L3:Q3"/>
    <mergeCell ref="B2:C2"/>
    <mergeCell ref="D2:E2"/>
  </mergeCells>
  <phoneticPr fontId="2"/>
  <conditionalFormatting sqref="G46">
    <cfRule type="cellIs" dxfId="15" priority="1" stopIfTrue="1" operator="equal">
      <formula>"買"</formula>
    </cfRule>
    <cfRule type="cellIs" dxfId="14" priority="2" stopIfTrue="1" operator="equal">
      <formula>"売"</formula>
    </cfRule>
  </conditionalFormatting>
  <conditionalFormatting sqref="G9:G11 G14:G45 G47:G108">
    <cfRule type="cellIs" dxfId="13" priority="7" stopIfTrue="1" operator="equal">
      <formula>"買"</formula>
    </cfRule>
    <cfRule type="cellIs" dxfId="12" priority="8" stopIfTrue="1" operator="equal">
      <formula>"売"</formula>
    </cfRule>
  </conditionalFormatting>
  <conditionalFormatting sqref="G12">
    <cfRule type="cellIs" dxfId="11" priority="5" stopIfTrue="1" operator="equal">
      <formula>"買"</formula>
    </cfRule>
    <cfRule type="cellIs" dxfId="10" priority="6" stopIfTrue="1" operator="equal">
      <formula>"売"</formula>
    </cfRule>
  </conditionalFormatting>
  <conditionalFormatting sqref="G13">
    <cfRule type="cellIs" dxfId="9" priority="3" stopIfTrue="1" operator="equal">
      <formula>"買"</formula>
    </cfRule>
    <cfRule type="cellIs" dxfId="8" priority="4"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3" workbookViewId="0">
      <selection activeCell="A79" sqref="A79"/>
    </sheetView>
  </sheetViews>
  <sheetFormatPr defaultRowHeight="14.25"/>
  <cols>
    <col min="1" max="1" width="7.5" style="35" customWidth="1"/>
    <col min="2" max="2" width="8.125" customWidth="1"/>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zoomScale="145" zoomScaleNormal="145" zoomScaleSheetLayoutView="100" workbookViewId="0">
      <selection activeCell="A21" sqref="A21:J29"/>
    </sheetView>
  </sheetViews>
  <sheetFormatPr defaultColWidth="9" defaultRowHeight="13.5"/>
  <sheetData>
    <row r="1" spans="1:10">
      <c r="A1" t="s">
        <v>0</v>
      </c>
    </row>
    <row r="2" spans="1:10">
      <c r="A2" s="83" t="s">
        <v>49</v>
      </c>
      <c r="B2" s="84"/>
      <c r="C2" s="84"/>
      <c r="D2" s="84"/>
      <c r="E2" s="84"/>
      <c r="F2" s="84"/>
      <c r="G2" s="84"/>
      <c r="H2" s="84"/>
      <c r="I2" s="84"/>
      <c r="J2" s="84"/>
    </row>
    <row r="3" spans="1:10">
      <c r="A3" s="84"/>
      <c r="B3" s="84"/>
      <c r="C3" s="84"/>
      <c r="D3" s="84"/>
      <c r="E3" s="84"/>
      <c r="F3" s="84"/>
      <c r="G3" s="84"/>
      <c r="H3" s="84"/>
      <c r="I3" s="84"/>
      <c r="J3" s="84"/>
    </row>
    <row r="4" spans="1:10">
      <c r="A4" s="84"/>
      <c r="B4" s="84"/>
      <c r="C4" s="84"/>
      <c r="D4" s="84"/>
      <c r="E4" s="84"/>
      <c r="F4" s="84"/>
      <c r="G4" s="84"/>
      <c r="H4" s="84"/>
      <c r="I4" s="84"/>
      <c r="J4" s="84"/>
    </row>
    <row r="5" spans="1:10">
      <c r="A5" s="84"/>
      <c r="B5" s="84"/>
      <c r="C5" s="84"/>
      <c r="D5" s="84"/>
      <c r="E5" s="84"/>
      <c r="F5" s="84"/>
      <c r="G5" s="84"/>
      <c r="H5" s="84"/>
      <c r="I5" s="84"/>
      <c r="J5" s="84"/>
    </row>
    <row r="6" spans="1:10">
      <c r="A6" s="84"/>
      <c r="B6" s="84"/>
      <c r="C6" s="84"/>
      <c r="D6" s="84"/>
      <c r="E6" s="84"/>
      <c r="F6" s="84"/>
      <c r="G6" s="84"/>
      <c r="H6" s="84"/>
      <c r="I6" s="84"/>
      <c r="J6" s="84"/>
    </row>
    <row r="7" spans="1:10">
      <c r="A7" s="84"/>
      <c r="B7" s="84"/>
      <c r="C7" s="84"/>
      <c r="D7" s="84"/>
      <c r="E7" s="84"/>
      <c r="F7" s="84"/>
      <c r="G7" s="84"/>
      <c r="H7" s="84"/>
      <c r="I7" s="84"/>
      <c r="J7" s="84"/>
    </row>
    <row r="8" spans="1:10">
      <c r="A8" s="84"/>
      <c r="B8" s="84"/>
      <c r="C8" s="84"/>
      <c r="D8" s="84"/>
      <c r="E8" s="84"/>
      <c r="F8" s="84"/>
      <c r="G8" s="84"/>
      <c r="H8" s="84"/>
      <c r="I8" s="84"/>
      <c r="J8" s="84"/>
    </row>
    <row r="9" spans="1:10">
      <c r="A9" s="84"/>
      <c r="B9" s="84"/>
      <c r="C9" s="84"/>
      <c r="D9" s="84"/>
      <c r="E9" s="84"/>
      <c r="F9" s="84"/>
      <c r="G9" s="84"/>
      <c r="H9" s="84"/>
      <c r="I9" s="84"/>
      <c r="J9" s="84"/>
    </row>
    <row r="11" spans="1:10">
      <c r="A11" t="s">
        <v>1</v>
      </c>
    </row>
    <row r="12" spans="1:10">
      <c r="A12" s="85" t="s">
        <v>50</v>
      </c>
      <c r="B12" s="86"/>
      <c r="C12" s="86"/>
      <c r="D12" s="86"/>
      <c r="E12" s="86"/>
      <c r="F12" s="86"/>
      <c r="G12" s="86"/>
      <c r="H12" s="86"/>
      <c r="I12" s="86"/>
      <c r="J12" s="86"/>
    </row>
    <row r="13" spans="1:10">
      <c r="A13" s="86"/>
      <c r="B13" s="86"/>
      <c r="C13" s="86"/>
      <c r="D13" s="86"/>
      <c r="E13" s="86"/>
      <c r="F13" s="86"/>
      <c r="G13" s="86"/>
      <c r="H13" s="86"/>
      <c r="I13" s="86"/>
      <c r="J13" s="86"/>
    </row>
    <row r="14" spans="1:10">
      <c r="A14" s="86"/>
      <c r="B14" s="86"/>
      <c r="C14" s="86"/>
      <c r="D14" s="86"/>
      <c r="E14" s="86"/>
      <c r="F14" s="86"/>
      <c r="G14" s="86"/>
      <c r="H14" s="86"/>
      <c r="I14" s="86"/>
      <c r="J14" s="86"/>
    </row>
    <row r="15" spans="1:10">
      <c r="A15" s="86"/>
      <c r="B15" s="86"/>
      <c r="C15" s="86"/>
      <c r="D15" s="86"/>
      <c r="E15" s="86"/>
      <c r="F15" s="86"/>
      <c r="G15" s="86"/>
      <c r="H15" s="86"/>
      <c r="I15" s="86"/>
      <c r="J15" s="86"/>
    </row>
    <row r="16" spans="1:10">
      <c r="A16" s="86"/>
      <c r="B16" s="86"/>
      <c r="C16" s="86"/>
      <c r="D16" s="86"/>
      <c r="E16" s="86"/>
      <c r="F16" s="86"/>
      <c r="G16" s="86"/>
      <c r="H16" s="86"/>
      <c r="I16" s="86"/>
      <c r="J16" s="86"/>
    </row>
    <row r="17" spans="1:10">
      <c r="A17" s="86"/>
      <c r="B17" s="86"/>
      <c r="C17" s="86"/>
      <c r="D17" s="86"/>
      <c r="E17" s="86"/>
      <c r="F17" s="86"/>
      <c r="G17" s="86"/>
      <c r="H17" s="86"/>
      <c r="I17" s="86"/>
      <c r="J17" s="86"/>
    </row>
    <row r="18" spans="1:10">
      <c r="A18" s="86"/>
      <c r="B18" s="86"/>
      <c r="C18" s="86"/>
      <c r="D18" s="86"/>
      <c r="E18" s="86"/>
      <c r="F18" s="86"/>
      <c r="G18" s="86"/>
      <c r="H18" s="86"/>
      <c r="I18" s="86"/>
      <c r="J18" s="86"/>
    </row>
    <row r="19" spans="1:10">
      <c r="A19" s="86"/>
      <c r="B19" s="86"/>
      <c r="C19" s="86"/>
      <c r="D19" s="86"/>
      <c r="E19" s="86"/>
      <c r="F19" s="86"/>
      <c r="G19" s="86"/>
      <c r="H19" s="86"/>
      <c r="I19" s="86"/>
      <c r="J19" s="86"/>
    </row>
    <row r="22" spans="1:10">
      <c r="A22" s="87"/>
      <c r="B22" s="87"/>
      <c r="C22" s="87"/>
      <c r="D22" s="87"/>
      <c r="E22" s="87"/>
      <c r="F22" s="87"/>
      <c r="G22" s="87"/>
      <c r="H22" s="87"/>
      <c r="I22" s="87"/>
      <c r="J22" s="87"/>
    </row>
    <row r="23" spans="1:10">
      <c r="A23" s="87"/>
      <c r="B23" s="87"/>
      <c r="C23" s="87"/>
      <c r="D23" s="87"/>
      <c r="E23" s="87"/>
      <c r="F23" s="87"/>
      <c r="G23" s="87"/>
      <c r="H23" s="87"/>
      <c r="I23" s="87"/>
      <c r="J23" s="87"/>
    </row>
    <row r="24" spans="1:10">
      <c r="A24" s="87"/>
      <c r="B24" s="87"/>
      <c r="C24" s="87"/>
      <c r="D24" s="87"/>
      <c r="E24" s="87"/>
      <c r="F24" s="87"/>
      <c r="G24" s="87"/>
      <c r="H24" s="87"/>
      <c r="I24" s="87"/>
      <c r="J24" s="87"/>
    </row>
    <row r="25" spans="1:10">
      <c r="A25" s="87"/>
      <c r="B25" s="87"/>
      <c r="C25" s="87"/>
      <c r="D25" s="87"/>
      <c r="E25" s="87"/>
      <c r="F25" s="87"/>
      <c r="G25" s="87"/>
      <c r="H25" s="87"/>
      <c r="I25" s="87"/>
      <c r="J25" s="87"/>
    </row>
    <row r="26" spans="1:10">
      <c r="A26" s="87"/>
      <c r="B26" s="87"/>
      <c r="C26" s="87"/>
      <c r="D26" s="87"/>
      <c r="E26" s="87"/>
      <c r="F26" s="87"/>
      <c r="G26" s="87"/>
      <c r="H26" s="87"/>
      <c r="I26" s="87"/>
      <c r="J26" s="87"/>
    </row>
    <row r="27" spans="1:10">
      <c r="A27" s="87"/>
      <c r="B27" s="87"/>
      <c r="C27" s="87"/>
      <c r="D27" s="87"/>
      <c r="E27" s="87"/>
      <c r="F27" s="87"/>
      <c r="G27" s="87"/>
      <c r="H27" s="87"/>
      <c r="I27" s="87"/>
      <c r="J27" s="87"/>
    </row>
    <row r="28" spans="1:10">
      <c r="A28" s="87"/>
      <c r="B28" s="87"/>
      <c r="C28" s="87"/>
      <c r="D28" s="87"/>
      <c r="E28" s="87"/>
      <c r="F28" s="87"/>
      <c r="G28" s="87"/>
      <c r="H28" s="87"/>
      <c r="I28" s="87"/>
      <c r="J28" s="87"/>
    </row>
    <row r="29" spans="1:10">
      <c r="A29" s="87"/>
      <c r="B29" s="87"/>
      <c r="C29" s="87"/>
      <c r="D29" s="87"/>
      <c r="E29" s="87"/>
      <c r="F29" s="87"/>
      <c r="G29" s="87"/>
      <c r="H29" s="87"/>
      <c r="I29" s="87"/>
      <c r="J29" s="87"/>
    </row>
  </sheetData>
  <mergeCells count="3">
    <mergeCell ref="A2:J9"/>
    <mergeCell ref="A12:J19"/>
    <mergeCell ref="A22:J29"/>
  </mergeCells>
  <phoneticPr fontId="2"/>
  <pageMargins left="0.75" right="0.75" top="1" bottom="1" header="0.51111111111111107" footer="0.51111111111111107"/>
  <pageSetup paperSize="9" firstPageNumber="4294963191"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zoomScaleSheetLayoutView="100" workbookViewId="0">
      <selection activeCell="D5" sqref="D5"/>
    </sheetView>
  </sheetViews>
  <sheetFormatPr defaultColWidth="8.875" defaultRowHeight="17.25"/>
  <cols>
    <col min="1" max="1" width="3.125" style="27" customWidth="1"/>
    <col min="2" max="2" width="13.25" style="24" customWidth="1"/>
    <col min="3" max="3" width="15.75" style="26" customWidth="1"/>
    <col min="4" max="4" width="13" style="26" customWidth="1"/>
    <col min="5" max="5" width="15.875" style="32" customWidth="1"/>
    <col min="6" max="6" width="15.875" style="26" customWidth="1"/>
    <col min="7" max="7" width="15.875" style="32" customWidth="1"/>
    <col min="8" max="8" width="15.875" style="26" customWidth="1"/>
    <col min="9" max="9" width="15.875" style="32" customWidth="1"/>
    <col min="10" max="16384" width="8.875" style="27"/>
  </cols>
  <sheetData>
    <row r="2" spans="2:9">
      <c r="B2" s="25" t="s">
        <v>38</v>
      </c>
      <c r="C2" s="27"/>
    </row>
    <row r="4" spans="2:9">
      <c r="B4" s="30" t="s">
        <v>41</v>
      </c>
      <c r="C4" s="30" t="s">
        <v>39</v>
      </c>
      <c r="D4" s="30" t="s">
        <v>44</v>
      </c>
      <c r="E4" s="31" t="s">
        <v>40</v>
      </c>
      <c r="F4" s="30" t="s">
        <v>45</v>
      </c>
      <c r="G4" s="31" t="s">
        <v>40</v>
      </c>
      <c r="H4" s="30" t="s">
        <v>46</v>
      </c>
      <c r="I4" s="31" t="s">
        <v>40</v>
      </c>
    </row>
    <row r="5" spans="2:9">
      <c r="B5" s="28" t="s">
        <v>42</v>
      </c>
      <c r="C5" s="29" t="s">
        <v>43</v>
      </c>
      <c r="D5" s="29">
        <v>54</v>
      </c>
      <c r="E5" s="33">
        <v>42194</v>
      </c>
      <c r="F5" s="29">
        <v>100</v>
      </c>
      <c r="G5" s="33">
        <v>42197</v>
      </c>
      <c r="H5" s="29">
        <v>100</v>
      </c>
      <c r="I5" s="33">
        <v>42196</v>
      </c>
    </row>
    <row r="6" spans="2:9">
      <c r="B6" s="28" t="s">
        <v>42</v>
      </c>
      <c r="C6" s="29" t="s">
        <v>47</v>
      </c>
      <c r="D6" s="29">
        <v>46</v>
      </c>
      <c r="E6" s="33">
        <v>42195</v>
      </c>
      <c r="F6" s="29"/>
      <c r="G6" s="34"/>
      <c r="H6" s="29"/>
      <c r="I6" s="34"/>
    </row>
    <row r="7" spans="2:9">
      <c r="B7" s="28" t="s">
        <v>42</v>
      </c>
      <c r="C7" s="29"/>
      <c r="D7" s="29"/>
      <c r="E7" s="34"/>
      <c r="F7" s="29"/>
      <c r="G7" s="34"/>
      <c r="H7" s="29"/>
      <c r="I7" s="34"/>
    </row>
    <row r="8" spans="2:9">
      <c r="B8" s="28" t="s">
        <v>42</v>
      </c>
      <c r="C8" s="29"/>
      <c r="D8" s="29"/>
      <c r="E8" s="34"/>
      <c r="F8" s="29"/>
      <c r="G8" s="34"/>
      <c r="H8" s="29"/>
      <c r="I8" s="34"/>
    </row>
    <row r="9" spans="2:9">
      <c r="B9" s="28" t="s">
        <v>42</v>
      </c>
      <c r="C9" s="29"/>
      <c r="D9" s="29"/>
      <c r="E9" s="34"/>
      <c r="F9" s="29"/>
      <c r="G9" s="34"/>
      <c r="H9" s="29"/>
      <c r="I9" s="34"/>
    </row>
    <row r="10" spans="2:9">
      <c r="B10" s="28" t="s">
        <v>42</v>
      </c>
      <c r="C10" s="29"/>
      <c r="D10" s="29"/>
      <c r="E10" s="34"/>
      <c r="F10" s="29"/>
      <c r="G10" s="34"/>
      <c r="H10" s="29"/>
      <c r="I10" s="34"/>
    </row>
    <row r="11" spans="2:9">
      <c r="B11" s="28" t="s">
        <v>42</v>
      </c>
      <c r="C11" s="29"/>
      <c r="D11" s="29"/>
      <c r="E11" s="34"/>
      <c r="F11" s="29"/>
      <c r="G11" s="34"/>
      <c r="H11" s="29"/>
      <c r="I11" s="34"/>
    </row>
    <row r="12" spans="2:9">
      <c r="B12" s="28" t="s">
        <v>42</v>
      </c>
      <c r="C12" s="29"/>
      <c r="D12" s="29"/>
      <c r="E12" s="34"/>
      <c r="F12" s="29"/>
      <c r="G12" s="34"/>
      <c r="H12" s="29"/>
      <c r="I12" s="34"/>
    </row>
  </sheetData>
  <phoneticPr fontId="2"/>
  <pageMargins left="0.75" right="0.75" top="1" bottom="1" header="0.51111111111111107" footer="0.51111111111111107"/>
  <pageSetup paperSize="9" firstPageNumber="429496319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09"/>
  <sheetViews>
    <sheetView zoomScale="115" zoomScaleNormal="115" workbookViewId="0">
      <pane ySplit="8" topLeftCell="A9" activePane="bottomLeft" state="frozen"/>
      <selection pane="bottomLeft" activeCell="R19" sqref="R19:S19"/>
    </sheetView>
  </sheetViews>
  <sheetFormatPr defaultRowHeight="13.5"/>
  <cols>
    <col min="1" max="1" width="2.875" customWidth="1"/>
    <col min="2" max="18" width="6.625" customWidth="1"/>
    <col min="22" max="22" width="10.875" style="23" bestFit="1" customWidth="1"/>
  </cols>
  <sheetData>
    <row r="2" spans="2:21">
      <c r="B2" s="47" t="s">
        <v>4</v>
      </c>
      <c r="C2" s="47"/>
      <c r="D2" s="49"/>
      <c r="E2" s="49"/>
      <c r="F2" s="47" t="s">
        <v>5</v>
      </c>
      <c r="G2" s="47"/>
      <c r="H2" s="49" t="s">
        <v>35</v>
      </c>
      <c r="I2" s="49"/>
      <c r="J2" s="47" t="s">
        <v>6</v>
      </c>
      <c r="K2" s="47"/>
      <c r="L2" s="48">
        <f>C9</f>
        <v>1000000</v>
      </c>
      <c r="M2" s="49"/>
      <c r="N2" s="47" t="s">
        <v>7</v>
      </c>
      <c r="O2" s="47"/>
      <c r="P2" s="48" t="e">
        <f>C108+R108</f>
        <v>#VALUE!</v>
      </c>
      <c r="Q2" s="49"/>
      <c r="R2" s="1"/>
      <c r="S2" s="1"/>
      <c r="T2" s="1"/>
    </row>
    <row r="3" spans="2:21" ht="57" customHeight="1">
      <c r="B3" s="47" t="s">
        <v>8</v>
      </c>
      <c r="C3" s="47"/>
      <c r="D3" s="50" t="s">
        <v>37</v>
      </c>
      <c r="E3" s="50"/>
      <c r="F3" s="50"/>
      <c r="G3" s="50"/>
      <c r="H3" s="50"/>
      <c r="I3" s="50"/>
      <c r="J3" s="47" t="s">
        <v>9</v>
      </c>
      <c r="K3" s="47"/>
      <c r="L3" s="50" t="s">
        <v>34</v>
      </c>
      <c r="M3" s="51"/>
      <c r="N3" s="51"/>
      <c r="O3" s="51"/>
      <c r="P3" s="51"/>
      <c r="Q3" s="51"/>
      <c r="R3" s="1"/>
      <c r="S3" s="1"/>
    </row>
    <row r="4" spans="2:21">
      <c r="B4" s="47" t="s">
        <v>10</v>
      </c>
      <c r="C4" s="47"/>
      <c r="D4" s="52">
        <f>SUM($R$9:$S$993)</f>
        <v>153684.21052631587</v>
      </c>
      <c r="E4" s="52"/>
      <c r="F4" s="47" t="s">
        <v>11</v>
      </c>
      <c r="G4" s="47"/>
      <c r="H4" s="53">
        <f>SUM($T$9:$U$108)</f>
        <v>292.00000000000017</v>
      </c>
      <c r="I4" s="49"/>
      <c r="J4" s="54" t="s">
        <v>12</v>
      </c>
      <c r="K4" s="54"/>
      <c r="L4" s="48">
        <f>MAX($C$9:$D$990)-C9</f>
        <v>153684.21052631596</v>
      </c>
      <c r="M4" s="48"/>
      <c r="N4" s="54" t="s">
        <v>13</v>
      </c>
      <c r="O4" s="54"/>
      <c r="P4" s="52">
        <f>MIN($C$9:$D$990)-C9</f>
        <v>0</v>
      </c>
      <c r="Q4" s="52"/>
      <c r="R4" s="1"/>
      <c r="S4" s="1"/>
      <c r="T4" s="1"/>
    </row>
    <row r="5" spans="2:21">
      <c r="B5" s="22" t="s">
        <v>14</v>
      </c>
      <c r="C5" s="2">
        <f>COUNTIF($R$9:$R$990,"&gt;0")</f>
        <v>1</v>
      </c>
      <c r="D5" s="21" t="s">
        <v>15</v>
      </c>
      <c r="E5" s="16">
        <f>COUNTIF($R$9:$R$990,"&lt;0")</f>
        <v>0</v>
      </c>
      <c r="F5" s="21" t="s">
        <v>16</v>
      </c>
      <c r="G5" s="2">
        <f>COUNTIF($R$9:$R$990,"=0")</f>
        <v>0</v>
      </c>
      <c r="H5" s="21" t="s">
        <v>17</v>
      </c>
      <c r="I5" s="3">
        <f>C5/SUM(C5,E5,G5)</f>
        <v>1</v>
      </c>
      <c r="J5" s="55" t="s">
        <v>18</v>
      </c>
      <c r="K5" s="47"/>
      <c r="L5" s="56"/>
      <c r="M5" s="57"/>
      <c r="N5" s="18" t="s">
        <v>19</v>
      </c>
      <c r="O5" s="9"/>
      <c r="P5" s="56"/>
      <c r="Q5" s="57"/>
      <c r="R5" s="1"/>
      <c r="S5" s="1"/>
      <c r="T5" s="1"/>
    </row>
    <row r="6" spans="2:21">
      <c r="B6" s="11"/>
      <c r="C6" s="14"/>
      <c r="D6" s="15"/>
      <c r="E6" s="12"/>
      <c r="F6" s="11"/>
      <c r="G6" s="12"/>
      <c r="H6" s="11"/>
      <c r="I6" s="17"/>
      <c r="J6" s="11"/>
      <c r="K6" s="11"/>
      <c r="L6" s="12"/>
      <c r="M6" s="12"/>
      <c r="N6" s="13"/>
      <c r="O6" s="13"/>
      <c r="P6" s="10"/>
      <c r="Q6" s="7"/>
      <c r="R6" s="1"/>
      <c r="S6" s="1"/>
      <c r="T6" s="1"/>
    </row>
    <row r="7" spans="2:21">
      <c r="B7" s="58" t="s">
        <v>20</v>
      </c>
      <c r="C7" s="60" t="s">
        <v>21</v>
      </c>
      <c r="D7" s="61"/>
      <c r="E7" s="64" t="s">
        <v>22</v>
      </c>
      <c r="F7" s="65"/>
      <c r="G7" s="65"/>
      <c r="H7" s="65"/>
      <c r="I7" s="66"/>
      <c r="J7" s="67" t="s">
        <v>23</v>
      </c>
      <c r="K7" s="68"/>
      <c r="L7" s="69"/>
      <c r="M7" s="70" t="s">
        <v>24</v>
      </c>
      <c r="N7" s="71" t="s">
        <v>25</v>
      </c>
      <c r="O7" s="72"/>
      <c r="P7" s="72"/>
      <c r="Q7" s="73"/>
      <c r="R7" s="74" t="s">
        <v>26</v>
      </c>
      <c r="S7" s="74"/>
      <c r="T7" s="74"/>
      <c r="U7" s="74"/>
    </row>
    <row r="8" spans="2:21">
      <c r="B8" s="59"/>
      <c r="C8" s="62"/>
      <c r="D8" s="63"/>
      <c r="E8" s="19" t="s">
        <v>27</v>
      </c>
      <c r="F8" s="19" t="s">
        <v>28</v>
      </c>
      <c r="G8" s="19" t="s">
        <v>29</v>
      </c>
      <c r="H8" s="75" t="s">
        <v>30</v>
      </c>
      <c r="I8" s="66"/>
      <c r="J8" s="4" t="s">
        <v>31</v>
      </c>
      <c r="K8" s="76" t="s">
        <v>32</v>
      </c>
      <c r="L8" s="69"/>
      <c r="M8" s="70"/>
      <c r="N8" s="5" t="s">
        <v>27</v>
      </c>
      <c r="O8" s="5" t="s">
        <v>28</v>
      </c>
      <c r="P8" s="77" t="s">
        <v>30</v>
      </c>
      <c r="Q8" s="73"/>
      <c r="R8" s="74" t="s">
        <v>33</v>
      </c>
      <c r="S8" s="74"/>
      <c r="T8" s="74" t="s">
        <v>31</v>
      </c>
      <c r="U8" s="74"/>
    </row>
    <row r="9" spans="2:21">
      <c r="B9" s="20">
        <v>1</v>
      </c>
      <c r="C9" s="78">
        <v>1000000</v>
      </c>
      <c r="D9" s="78"/>
      <c r="E9" s="20">
        <v>2001</v>
      </c>
      <c r="F9" s="8">
        <v>42111</v>
      </c>
      <c r="G9" s="20" t="s">
        <v>3</v>
      </c>
      <c r="H9" s="79">
        <v>105.33</v>
      </c>
      <c r="I9" s="79"/>
      <c r="J9" s="20">
        <v>57</v>
      </c>
      <c r="K9" s="78">
        <f t="shared" ref="K9:K72" si="0">IF(F9="","",C9*0.03)</f>
        <v>30000</v>
      </c>
      <c r="L9" s="78"/>
      <c r="M9" s="6">
        <f>IF(J9="","",(K9/J9)/1000)</f>
        <v>0.52631578947368418</v>
      </c>
      <c r="N9" s="20">
        <v>2001</v>
      </c>
      <c r="O9" s="8">
        <v>42111</v>
      </c>
      <c r="P9" s="79">
        <v>108.25</v>
      </c>
      <c r="Q9" s="79"/>
      <c r="R9" s="80">
        <f>IF(O9="","",(IF(G9="売",H9-P9,P9-H9))*M9*100000)</f>
        <v>153684.21052631587</v>
      </c>
      <c r="S9" s="80"/>
      <c r="T9" s="81">
        <f>IF(O9="","",IF(R9&lt;0,J9*(-1),IF(G9="買",(P9-H9)*100,(H9-P9)*100)))</f>
        <v>292.00000000000017</v>
      </c>
      <c r="U9" s="81"/>
    </row>
    <row r="10" spans="2:21">
      <c r="B10" s="20">
        <v>2</v>
      </c>
      <c r="C10" s="78">
        <f t="shared" ref="C10:C73" si="1">IF(R9="","",C9+R9)</f>
        <v>1153684.210526316</v>
      </c>
      <c r="D10" s="78"/>
      <c r="E10" s="20"/>
      <c r="F10" s="8"/>
      <c r="G10" s="20" t="s">
        <v>3</v>
      </c>
      <c r="H10" s="79"/>
      <c r="I10" s="79"/>
      <c r="J10" s="20"/>
      <c r="K10" s="78" t="str">
        <f t="shared" si="0"/>
        <v/>
      </c>
      <c r="L10" s="78"/>
      <c r="M10" s="6" t="str">
        <f t="shared" ref="M10:M73" si="2">IF(J10="","",(K10/J10)/1000)</f>
        <v/>
      </c>
      <c r="N10" s="20"/>
      <c r="O10" s="8"/>
      <c r="P10" s="79"/>
      <c r="Q10" s="79"/>
      <c r="R10" s="80" t="str">
        <f t="shared" ref="R10:R73" si="3">IF(O10="","",(IF(G10="売",H10-P10,P10-H10))*M10*100000)</f>
        <v/>
      </c>
      <c r="S10" s="80"/>
      <c r="T10" s="81" t="str">
        <f t="shared" ref="T10:T73" si="4">IF(O10="","",IF(R10&lt;0,J10*(-1),IF(G10="買",(P10-H10)*100,(H10-P10)*100)))</f>
        <v/>
      </c>
      <c r="U10" s="81"/>
    </row>
    <row r="11" spans="2:21">
      <c r="B11" s="20">
        <v>3</v>
      </c>
      <c r="C11" s="78" t="str">
        <f t="shared" si="1"/>
        <v/>
      </c>
      <c r="D11" s="78"/>
      <c r="E11" s="20"/>
      <c r="F11" s="8"/>
      <c r="G11" s="20" t="s">
        <v>3</v>
      </c>
      <c r="H11" s="79"/>
      <c r="I11" s="79"/>
      <c r="J11" s="20"/>
      <c r="K11" s="78" t="str">
        <f t="shared" si="0"/>
        <v/>
      </c>
      <c r="L11" s="78"/>
      <c r="M11" s="6" t="str">
        <f t="shared" si="2"/>
        <v/>
      </c>
      <c r="N11" s="20"/>
      <c r="O11" s="8"/>
      <c r="P11" s="79"/>
      <c r="Q11" s="79"/>
      <c r="R11" s="80" t="str">
        <f t="shared" si="3"/>
        <v/>
      </c>
      <c r="S11" s="80"/>
      <c r="T11" s="81" t="str">
        <f t="shared" si="4"/>
        <v/>
      </c>
      <c r="U11" s="81"/>
    </row>
    <row r="12" spans="2:21">
      <c r="B12" s="20">
        <v>4</v>
      </c>
      <c r="C12" s="78" t="str">
        <f t="shared" si="1"/>
        <v/>
      </c>
      <c r="D12" s="78"/>
      <c r="E12" s="20"/>
      <c r="F12" s="8"/>
      <c r="G12" s="20" t="s">
        <v>2</v>
      </c>
      <c r="H12" s="79"/>
      <c r="I12" s="79"/>
      <c r="J12" s="20"/>
      <c r="K12" s="78" t="str">
        <f t="shared" si="0"/>
        <v/>
      </c>
      <c r="L12" s="78"/>
      <c r="M12" s="6" t="str">
        <f t="shared" si="2"/>
        <v/>
      </c>
      <c r="N12" s="20"/>
      <c r="O12" s="8"/>
      <c r="P12" s="79"/>
      <c r="Q12" s="79"/>
      <c r="R12" s="80" t="str">
        <f t="shared" si="3"/>
        <v/>
      </c>
      <c r="S12" s="80"/>
      <c r="T12" s="81" t="str">
        <f t="shared" si="4"/>
        <v/>
      </c>
      <c r="U12" s="81"/>
    </row>
    <row r="13" spans="2:21">
      <c r="B13" s="20">
        <v>5</v>
      </c>
      <c r="C13" s="78" t="str">
        <f t="shared" si="1"/>
        <v/>
      </c>
      <c r="D13" s="78"/>
      <c r="E13" s="20"/>
      <c r="F13" s="8"/>
      <c r="G13" s="20" t="s">
        <v>2</v>
      </c>
      <c r="H13" s="79"/>
      <c r="I13" s="79"/>
      <c r="J13" s="20"/>
      <c r="K13" s="78" t="str">
        <f t="shared" si="0"/>
        <v/>
      </c>
      <c r="L13" s="78"/>
      <c r="M13" s="6" t="str">
        <f t="shared" si="2"/>
        <v/>
      </c>
      <c r="N13" s="20"/>
      <c r="O13" s="8"/>
      <c r="P13" s="79"/>
      <c r="Q13" s="79"/>
      <c r="R13" s="80" t="str">
        <f t="shared" si="3"/>
        <v/>
      </c>
      <c r="S13" s="80"/>
      <c r="T13" s="81" t="str">
        <f t="shared" si="4"/>
        <v/>
      </c>
      <c r="U13" s="81"/>
    </row>
    <row r="14" spans="2:21">
      <c r="B14" s="20">
        <v>6</v>
      </c>
      <c r="C14" s="78" t="str">
        <f t="shared" si="1"/>
        <v/>
      </c>
      <c r="D14" s="78"/>
      <c r="E14" s="20"/>
      <c r="F14" s="8"/>
      <c r="G14" s="20" t="s">
        <v>3</v>
      </c>
      <c r="H14" s="79"/>
      <c r="I14" s="79"/>
      <c r="J14" s="20"/>
      <c r="K14" s="78" t="str">
        <f t="shared" si="0"/>
        <v/>
      </c>
      <c r="L14" s="78"/>
      <c r="M14" s="6" t="str">
        <f t="shared" si="2"/>
        <v/>
      </c>
      <c r="N14" s="20"/>
      <c r="O14" s="8"/>
      <c r="P14" s="79"/>
      <c r="Q14" s="79"/>
      <c r="R14" s="80" t="str">
        <f t="shared" si="3"/>
        <v/>
      </c>
      <c r="S14" s="80"/>
      <c r="T14" s="81" t="str">
        <f t="shared" si="4"/>
        <v/>
      </c>
      <c r="U14" s="81"/>
    </row>
    <row r="15" spans="2:21">
      <c r="B15" s="20">
        <v>7</v>
      </c>
      <c r="C15" s="78" t="str">
        <f t="shared" si="1"/>
        <v/>
      </c>
      <c r="D15" s="78"/>
      <c r="E15" s="20"/>
      <c r="F15" s="8"/>
      <c r="G15" s="20" t="s">
        <v>3</v>
      </c>
      <c r="H15" s="79"/>
      <c r="I15" s="79"/>
      <c r="J15" s="20"/>
      <c r="K15" s="78" t="str">
        <f t="shared" si="0"/>
        <v/>
      </c>
      <c r="L15" s="78"/>
      <c r="M15" s="6" t="str">
        <f t="shared" si="2"/>
        <v/>
      </c>
      <c r="N15" s="20"/>
      <c r="O15" s="8"/>
      <c r="P15" s="79"/>
      <c r="Q15" s="79"/>
      <c r="R15" s="80" t="str">
        <f t="shared" si="3"/>
        <v/>
      </c>
      <c r="S15" s="80"/>
      <c r="T15" s="81" t="str">
        <f t="shared" si="4"/>
        <v/>
      </c>
      <c r="U15" s="81"/>
    </row>
    <row r="16" spans="2:21">
      <c r="B16" s="20">
        <v>8</v>
      </c>
      <c r="C16" s="78" t="str">
        <f t="shared" si="1"/>
        <v/>
      </c>
      <c r="D16" s="78"/>
      <c r="E16" s="20"/>
      <c r="F16" s="8"/>
      <c r="G16" s="20" t="s">
        <v>3</v>
      </c>
      <c r="H16" s="79"/>
      <c r="I16" s="79"/>
      <c r="J16" s="20"/>
      <c r="K16" s="78" t="str">
        <f t="shared" si="0"/>
        <v/>
      </c>
      <c r="L16" s="78"/>
      <c r="M16" s="6" t="str">
        <f t="shared" si="2"/>
        <v/>
      </c>
      <c r="N16" s="20"/>
      <c r="O16" s="8"/>
      <c r="P16" s="79"/>
      <c r="Q16" s="79"/>
      <c r="R16" s="80" t="str">
        <f t="shared" si="3"/>
        <v/>
      </c>
      <c r="S16" s="80"/>
      <c r="T16" s="81" t="str">
        <f t="shared" si="4"/>
        <v/>
      </c>
      <c r="U16" s="81"/>
    </row>
    <row r="17" spans="2:21">
      <c r="B17" s="20">
        <v>9</v>
      </c>
      <c r="C17" s="78" t="str">
        <f t="shared" si="1"/>
        <v/>
      </c>
      <c r="D17" s="78"/>
      <c r="E17" s="20"/>
      <c r="F17" s="8"/>
      <c r="G17" s="20" t="s">
        <v>3</v>
      </c>
      <c r="H17" s="79"/>
      <c r="I17" s="79"/>
      <c r="J17" s="20"/>
      <c r="K17" s="78" t="str">
        <f t="shared" si="0"/>
        <v/>
      </c>
      <c r="L17" s="78"/>
      <c r="M17" s="6" t="str">
        <f t="shared" si="2"/>
        <v/>
      </c>
      <c r="N17" s="20"/>
      <c r="O17" s="8"/>
      <c r="P17" s="79"/>
      <c r="Q17" s="79"/>
      <c r="R17" s="80" t="str">
        <f t="shared" si="3"/>
        <v/>
      </c>
      <c r="S17" s="80"/>
      <c r="T17" s="81" t="str">
        <f t="shared" si="4"/>
        <v/>
      </c>
      <c r="U17" s="81"/>
    </row>
    <row r="18" spans="2:21">
      <c r="B18" s="20">
        <v>10</v>
      </c>
      <c r="C18" s="78" t="str">
        <f t="shared" si="1"/>
        <v/>
      </c>
      <c r="D18" s="78"/>
      <c r="E18" s="20"/>
      <c r="F18" s="8"/>
      <c r="G18" s="20" t="s">
        <v>3</v>
      </c>
      <c r="H18" s="79"/>
      <c r="I18" s="79"/>
      <c r="J18" s="20"/>
      <c r="K18" s="78" t="str">
        <f t="shared" si="0"/>
        <v/>
      </c>
      <c r="L18" s="78"/>
      <c r="M18" s="6" t="str">
        <f t="shared" si="2"/>
        <v/>
      </c>
      <c r="N18" s="20"/>
      <c r="O18" s="8"/>
      <c r="P18" s="79"/>
      <c r="Q18" s="79"/>
      <c r="R18" s="80" t="str">
        <f t="shared" si="3"/>
        <v/>
      </c>
      <c r="S18" s="80"/>
      <c r="T18" s="81" t="str">
        <f t="shared" si="4"/>
        <v/>
      </c>
      <c r="U18" s="81"/>
    </row>
    <row r="19" spans="2:21">
      <c r="B19" s="20">
        <v>11</v>
      </c>
      <c r="C19" s="78" t="str">
        <f t="shared" si="1"/>
        <v/>
      </c>
      <c r="D19" s="78"/>
      <c r="E19" s="20"/>
      <c r="F19" s="8"/>
      <c r="G19" s="20" t="s">
        <v>3</v>
      </c>
      <c r="H19" s="79"/>
      <c r="I19" s="79"/>
      <c r="J19" s="20"/>
      <c r="K19" s="78" t="str">
        <f t="shared" si="0"/>
        <v/>
      </c>
      <c r="L19" s="78"/>
      <c r="M19" s="6" t="str">
        <f t="shared" si="2"/>
        <v/>
      </c>
      <c r="N19" s="20"/>
      <c r="O19" s="8"/>
      <c r="P19" s="79"/>
      <c r="Q19" s="79"/>
      <c r="R19" s="80" t="str">
        <f t="shared" si="3"/>
        <v/>
      </c>
      <c r="S19" s="80"/>
      <c r="T19" s="81" t="str">
        <f t="shared" si="4"/>
        <v/>
      </c>
      <c r="U19" s="81"/>
    </row>
    <row r="20" spans="2:21">
      <c r="B20" s="20">
        <v>12</v>
      </c>
      <c r="C20" s="78" t="str">
        <f t="shared" si="1"/>
        <v/>
      </c>
      <c r="D20" s="78"/>
      <c r="E20" s="20"/>
      <c r="F20" s="8"/>
      <c r="G20" s="20" t="s">
        <v>3</v>
      </c>
      <c r="H20" s="79"/>
      <c r="I20" s="79"/>
      <c r="J20" s="20"/>
      <c r="K20" s="78" t="str">
        <f t="shared" si="0"/>
        <v/>
      </c>
      <c r="L20" s="78"/>
      <c r="M20" s="6" t="str">
        <f t="shared" si="2"/>
        <v/>
      </c>
      <c r="N20" s="20"/>
      <c r="O20" s="8"/>
      <c r="P20" s="79"/>
      <c r="Q20" s="79"/>
      <c r="R20" s="80" t="str">
        <f t="shared" si="3"/>
        <v/>
      </c>
      <c r="S20" s="80"/>
      <c r="T20" s="81" t="str">
        <f t="shared" si="4"/>
        <v/>
      </c>
      <c r="U20" s="81"/>
    </row>
    <row r="21" spans="2:21">
      <c r="B21" s="20">
        <v>13</v>
      </c>
      <c r="C21" s="78" t="str">
        <f t="shared" si="1"/>
        <v/>
      </c>
      <c r="D21" s="78"/>
      <c r="E21" s="20"/>
      <c r="F21" s="8"/>
      <c r="G21" s="20" t="s">
        <v>3</v>
      </c>
      <c r="H21" s="79"/>
      <c r="I21" s="79"/>
      <c r="J21" s="20"/>
      <c r="K21" s="78" t="str">
        <f t="shared" si="0"/>
        <v/>
      </c>
      <c r="L21" s="78"/>
      <c r="M21" s="6" t="str">
        <f t="shared" si="2"/>
        <v/>
      </c>
      <c r="N21" s="20"/>
      <c r="O21" s="8"/>
      <c r="P21" s="79"/>
      <c r="Q21" s="79"/>
      <c r="R21" s="80" t="str">
        <f t="shared" si="3"/>
        <v/>
      </c>
      <c r="S21" s="80"/>
      <c r="T21" s="81" t="str">
        <f t="shared" si="4"/>
        <v/>
      </c>
      <c r="U21" s="81"/>
    </row>
    <row r="22" spans="2:21">
      <c r="B22" s="20">
        <v>14</v>
      </c>
      <c r="C22" s="78" t="str">
        <f t="shared" si="1"/>
        <v/>
      </c>
      <c r="D22" s="78"/>
      <c r="E22" s="20"/>
      <c r="F22" s="8"/>
      <c r="G22" s="20" t="s">
        <v>2</v>
      </c>
      <c r="H22" s="79"/>
      <c r="I22" s="79"/>
      <c r="J22" s="20"/>
      <c r="K22" s="78" t="str">
        <f t="shared" si="0"/>
        <v/>
      </c>
      <c r="L22" s="78"/>
      <c r="M22" s="6" t="str">
        <f t="shared" si="2"/>
        <v/>
      </c>
      <c r="N22" s="20"/>
      <c r="O22" s="8"/>
      <c r="P22" s="79"/>
      <c r="Q22" s="79"/>
      <c r="R22" s="80" t="str">
        <f t="shared" si="3"/>
        <v/>
      </c>
      <c r="S22" s="80"/>
      <c r="T22" s="81" t="str">
        <f t="shared" si="4"/>
        <v/>
      </c>
      <c r="U22" s="81"/>
    </row>
    <row r="23" spans="2:21">
      <c r="B23" s="20">
        <v>15</v>
      </c>
      <c r="C23" s="78" t="str">
        <f t="shared" si="1"/>
        <v/>
      </c>
      <c r="D23" s="78"/>
      <c r="E23" s="20"/>
      <c r="F23" s="8"/>
      <c r="G23" s="20" t="s">
        <v>3</v>
      </c>
      <c r="H23" s="79"/>
      <c r="I23" s="79"/>
      <c r="J23" s="20"/>
      <c r="K23" s="78" t="str">
        <f t="shared" si="0"/>
        <v/>
      </c>
      <c r="L23" s="78"/>
      <c r="M23" s="6" t="str">
        <f t="shared" si="2"/>
        <v/>
      </c>
      <c r="N23" s="20"/>
      <c r="O23" s="8"/>
      <c r="P23" s="79"/>
      <c r="Q23" s="79"/>
      <c r="R23" s="80" t="str">
        <f t="shared" si="3"/>
        <v/>
      </c>
      <c r="S23" s="80"/>
      <c r="T23" s="81" t="str">
        <f t="shared" si="4"/>
        <v/>
      </c>
      <c r="U23" s="81"/>
    </row>
    <row r="24" spans="2:21">
      <c r="B24" s="20">
        <v>16</v>
      </c>
      <c r="C24" s="78" t="str">
        <f t="shared" si="1"/>
        <v/>
      </c>
      <c r="D24" s="78"/>
      <c r="E24" s="20"/>
      <c r="F24" s="8"/>
      <c r="G24" s="20" t="s">
        <v>3</v>
      </c>
      <c r="H24" s="79"/>
      <c r="I24" s="79"/>
      <c r="J24" s="20"/>
      <c r="K24" s="78" t="str">
        <f t="shared" si="0"/>
        <v/>
      </c>
      <c r="L24" s="78"/>
      <c r="M24" s="6" t="str">
        <f t="shared" si="2"/>
        <v/>
      </c>
      <c r="N24" s="20"/>
      <c r="O24" s="8"/>
      <c r="P24" s="79"/>
      <c r="Q24" s="79"/>
      <c r="R24" s="80" t="str">
        <f t="shared" si="3"/>
        <v/>
      </c>
      <c r="S24" s="80"/>
      <c r="T24" s="81" t="str">
        <f t="shared" si="4"/>
        <v/>
      </c>
      <c r="U24" s="81"/>
    </row>
    <row r="25" spans="2:21">
      <c r="B25" s="20">
        <v>17</v>
      </c>
      <c r="C25" s="78" t="str">
        <f t="shared" si="1"/>
        <v/>
      </c>
      <c r="D25" s="78"/>
      <c r="E25" s="20"/>
      <c r="F25" s="8"/>
      <c r="G25" s="20" t="s">
        <v>3</v>
      </c>
      <c r="H25" s="79"/>
      <c r="I25" s="79"/>
      <c r="J25" s="20"/>
      <c r="K25" s="78" t="str">
        <f t="shared" si="0"/>
        <v/>
      </c>
      <c r="L25" s="78"/>
      <c r="M25" s="6" t="str">
        <f t="shared" si="2"/>
        <v/>
      </c>
      <c r="N25" s="20"/>
      <c r="O25" s="8"/>
      <c r="P25" s="79"/>
      <c r="Q25" s="79"/>
      <c r="R25" s="80" t="str">
        <f t="shared" si="3"/>
        <v/>
      </c>
      <c r="S25" s="80"/>
      <c r="T25" s="81" t="str">
        <f t="shared" si="4"/>
        <v/>
      </c>
      <c r="U25" s="81"/>
    </row>
    <row r="26" spans="2:21">
      <c r="B26" s="20">
        <v>18</v>
      </c>
      <c r="C26" s="78" t="str">
        <f t="shared" si="1"/>
        <v/>
      </c>
      <c r="D26" s="78"/>
      <c r="E26" s="20"/>
      <c r="F26" s="8"/>
      <c r="G26" s="20" t="s">
        <v>3</v>
      </c>
      <c r="H26" s="79"/>
      <c r="I26" s="79"/>
      <c r="J26" s="20"/>
      <c r="K26" s="78" t="str">
        <f t="shared" si="0"/>
        <v/>
      </c>
      <c r="L26" s="78"/>
      <c r="M26" s="6" t="str">
        <f t="shared" si="2"/>
        <v/>
      </c>
      <c r="N26" s="20"/>
      <c r="O26" s="8"/>
      <c r="P26" s="79"/>
      <c r="Q26" s="79"/>
      <c r="R26" s="80" t="str">
        <f t="shared" si="3"/>
        <v/>
      </c>
      <c r="S26" s="80"/>
      <c r="T26" s="81" t="str">
        <f t="shared" si="4"/>
        <v/>
      </c>
      <c r="U26" s="81"/>
    </row>
    <row r="27" spans="2:21">
      <c r="B27" s="20">
        <v>19</v>
      </c>
      <c r="C27" s="78" t="str">
        <f t="shared" si="1"/>
        <v/>
      </c>
      <c r="D27" s="78"/>
      <c r="E27" s="20"/>
      <c r="F27" s="8"/>
      <c r="G27" s="20" t="s">
        <v>2</v>
      </c>
      <c r="H27" s="79"/>
      <c r="I27" s="79"/>
      <c r="J27" s="20"/>
      <c r="K27" s="78" t="str">
        <f t="shared" si="0"/>
        <v/>
      </c>
      <c r="L27" s="78"/>
      <c r="M27" s="6" t="str">
        <f t="shared" si="2"/>
        <v/>
      </c>
      <c r="N27" s="20"/>
      <c r="O27" s="8"/>
      <c r="P27" s="79"/>
      <c r="Q27" s="79"/>
      <c r="R27" s="80" t="str">
        <f t="shared" si="3"/>
        <v/>
      </c>
      <c r="S27" s="80"/>
      <c r="T27" s="81" t="str">
        <f t="shared" si="4"/>
        <v/>
      </c>
      <c r="U27" s="81"/>
    </row>
    <row r="28" spans="2:21">
      <c r="B28" s="20">
        <v>20</v>
      </c>
      <c r="C28" s="78" t="str">
        <f t="shared" si="1"/>
        <v/>
      </c>
      <c r="D28" s="78"/>
      <c r="E28" s="20"/>
      <c r="F28" s="8"/>
      <c r="G28" s="20" t="s">
        <v>3</v>
      </c>
      <c r="H28" s="79"/>
      <c r="I28" s="79"/>
      <c r="J28" s="20"/>
      <c r="K28" s="78" t="str">
        <f t="shared" si="0"/>
        <v/>
      </c>
      <c r="L28" s="78"/>
      <c r="M28" s="6" t="str">
        <f t="shared" si="2"/>
        <v/>
      </c>
      <c r="N28" s="20"/>
      <c r="O28" s="8"/>
      <c r="P28" s="79"/>
      <c r="Q28" s="79"/>
      <c r="R28" s="80" t="str">
        <f t="shared" si="3"/>
        <v/>
      </c>
      <c r="S28" s="80"/>
      <c r="T28" s="81" t="str">
        <f t="shared" si="4"/>
        <v/>
      </c>
      <c r="U28" s="81"/>
    </row>
    <row r="29" spans="2:21">
      <c r="B29" s="20">
        <v>21</v>
      </c>
      <c r="C29" s="78" t="str">
        <f t="shared" si="1"/>
        <v/>
      </c>
      <c r="D29" s="78"/>
      <c r="E29" s="20"/>
      <c r="F29" s="8"/>
      <c r="G29" s="20" t="s">
        <v>2</v>
      </c>
      <c r="H29" s="79"/>
      <c r="I29" s="79"/>
      <c r="J29" s="20"/>
      <c r="K29" s="78" t="str">
        <f t="shared" si="0"/>
        <v/>
      </c>
      <c r="L29" s="78"/>
      <c r="M29" s="6" t="str">
        <f t="shared" si="2"/>
        <v/>
      </c>
      <c r="N29" s="20"/>
      <c r="O29" s="8"/>
      <c r="P29" s="79"/>
      <c r="Q29" s="79"/>
      <c r="R29" s="80" t="str">
        <f t="shared" si="3"/>
        <v/>
      </c>
      <c r="S29" s="80"/>
      <c r="T29" s="81" t="str">
        <f t="shared" si="4"/>
        <v/>
      </c>
      <c r="U29" s="81"/>
    </row>
    <row r="30" spans="2:21">
      <c r="B30" s="20">
        <v>22</v>
      </c>
      <c r="C30" s="78" t="str">
        <f t="shared" si="1"/>
        <v/>
      </c>
      <c r="D30" s="78"/>
      <c r="E30" s="20"/>
      <c r="F30" s="8"/>
      <c r="G30" s="20" t="s">
        <v>2</v>
      </c>
      <c r="H30" s="79"/>
      <c r="I30" s="79"/>
      <c r="J30" s="20"/>
      <c r="K30" s="78" t="str">
        <f t="shared" si="0"/>
        <v/>
      </c>
      <c r="L30" s="78"/>
      <c r="M30" s="6" t="str">
        <f t="shared" si="2"/>
        <v/>
      </c>
      <c r="N30" s="20"/>
      <c r="O30" s="8"/>
      <c r="P30" s="79"/>
      <c r="Q30" s="79"/>
      <c r="R30" s="80" t="str">
        <f t="shared" si="3"/>
        <v/>
      </c>
      <c r="S30" s="80"/>
      <c r="T30" s="81" t="str">
        <f t="shared" si="4"/>
        <v/>
      </c>
      <c r="U30" s="81"/>
    </row>
    <row r="31" spans="2:21">
      <c r="B31" s="20">
        <v>23</v>
      </c>
      <c r="C31" s="78" t="str">
        <f t="shared" si="1"/>
        <v/>
      </c>
      <c r="D31" s="78"/>
      <c r="E31" s="20"/>
      <c r="F31" s="8"/>
      <c r="G31" s="20" t="s">
        <v>2</v>
      </c>
      <c r="H31" s="79"/>
      <c r="I31" s="79"/>
      <c r="J31" s="20"/>
      <c r="K31" s="78" t="str">
        <f t="shared" si="0"/>
        <v/>
      </c>
      <c r="L31" s="78"/>
      <c r="M31" s="6" t="str">
        <f t="shared" si="2"/>
        <v/>
      </c>
      <c r="N31" s="20"/>
      <c r="O31" s="8"/>
      <c r="P31" s="79"/>
      <c r="Q31" s="79"/>
      <c r="R31" s="80" t="str">
        <f t="shared" si="3"/>
        <v/>
      </c>
      <c r="S31" s="80"/>
      <c r="T31" s="81" t="str">
        <f t="shared" si="4"/>
        <v/>
      </c>
      <c r="U31" s="81"/>
    </row>
    <row r="32" spans="2:21">
      <c r="B32" s="20">
        <v>24</v>
      </c>
      <c r="C32" s="78" t="str">
        <f t="shared" si="1"/>
        <v/>
      </c>
      <c r="D32" s="78"/>
      <c r="E32" s="20"/>
      <c r="F32" s="8"/>
      <c r="G32" s="20" t="s">
        <v>2</v>
      </c>
      <c r="H32" s="79"/>
      <c r="I32" s="79"/>
      <c r="J32" s="20"/>
      <c r="K32" s="78" t="str">
        <f t="shared" si="0"/>
        <v/>
      </c>
      <c r="L32" s="78"/>
      <c r="M32" s="6" t="str">
        <f t="shared" si="2"/>
        <v/>
      </c>
      <c r="N32" s="20"/>
      <c r="O32" s="8"/>
      <c r="P32" s="79"/>
      <c r="Q32" s="79"/>
      <c r="R32" s="80" t="str">
        <f t="shared" si="3"/>
        <v/>
      </c>
      <c r="S32" s="80"/>
      <c r="T32" s="81" t="str">
        <f t="shared" si="4"/>
        <v/>
      </c>
      <c r="U32" s="81"/>
    </row>
    <row r="33" spans="2:21">
      <c r="B33" s="20">
        <v>25</v>
      </c>
      <c r="C33" s="78" t="str">
        <f t="shared" si="1"/>
        <v/>
      </c>
      <c r="D33" s="78"/>
      <c r="E33" s="20"/>
      <c r="F33" s="8"/>
      <c r="G33" s="20" t="s">
        <v>3</v>
      </c>
      <c r="H33" s="79"/>
      <c r="I33" s="79"/>
      <c r="J33" s="20"/>
      <c r="K33" s="78" t="str">
        <f t="shared" si="0"/>
        <v/>
      </c>
      <c r="L33" s="78"/>
      <c r="M33" s="6" t="str">
        <f t="shared" si="2"/>
        <v/>
      </c>
      <c r="N33" s="20"/>
      <c r="O33" s="8"/>
      <c r="P33" s="79"/>
      <c r="Q33" s="79"/>
      <c r="R33" s="80" t="str">
        <f t="shared" si="3"/>
        <v/>
      </c>
      <c r="S33" s="80"/>
      <c r="T33" s="81" t="str">
        <f t="shared" si="4"/>
        <v/>
      </c>
      <c r="U33" s="81"/>
    </row>
    <row r="34" spans="2:21">
      <c r="B34" s="20">
        <v>26</v>
      </c>
      <c r="C34" s="78" t="str">
        <f t="shared" si="1"/>
        <v/>
      </c>
      <c r="D34" s="78"/>
      <c r="E34" s="20"/>
      <c r="F34" s="8"/>
      <c r="G34" s="20" t="s">
        <v>2</v>
      </c>
      <c r="H34" s="79"/>
      <c r="I34" s="79"/>
      <c r="J34" s="20"/>
      <c r="K34" s="78" t="str">
        <f t="shared" si="0"/>
        <v/>
      </c>
      <c r="L34" s="78"/>
      <c r="M34" s="6" t="str">
        <f t="shared" si="2"/>
        <v/>
      </c>
      <c r="N34" s="20"/>
      <c r="O34" s="8"/>
      <c r="P34" s="79"/>
      <c r="Q34" s="79"/>
      <c r="R34" s="80" t="str">
        <f t="shared" si="3"/>
        <v/>
      </c>
      <c r="S34" s="80"/>
      <c r="T34" s="81" t="str">
        <f t="shared" si="4"/>
        <v/>
      </c>
      <c r="U34" s="81"/>
    </row>
    <row r="35" spans="2:21">
      <c r="B35" s="20">
        <v>27</v>
      </c>
      <c r="C35" s="78" t="str">
        <f t="shared" si="1"/>
        <v/>
      </c>
      <c r="D35" s="78"/>
      <c r="E35" s="20"/>
      <c r="F35" s="8"/>
      <c r="G35" s="20" t="s">
        <v>2</v>
      </c>
      <c r="H35" s="79"/>
      <c r="I35" s="79"/>
      <c r="J35" s="20"/>
      <c r="K35" s="78" t="str">
        <f t="shared" si="0"/>
        <v/>
      </c>
      <c r="L35" s="78"/>
      <c r="M35" s="6" t="str">
        <f t="shared" si="2"/>
        <v/>
      </c>
      <c r="N35" s="20"/>
      <c r="O35" s="8"/>
      <c r="P35" s="79"/>
      <c r="Q35" s="79"/>
      <c r="R35" s="80" t="str">
        <f t="shared" si="3"/>
        <v/>
      </c>
      <c r="S35" s="80"/>
      <c r="T35" s="81" t="str">
        <f t="shared" si="4"/>
        <v/>
      </c>
      <c r="U35" s="81"/>
    </row>
    <row r="36" spans="2:21">
      <c r="B36" s="20">
        <v>28</v>
      </c>
      <c r="C36" s="78" t="str">
        <f t="shared" si="1"/>
        <v/>
      </c>
      <c r="D36" s="78"/>
      <c r="E36" s="20"/>
      <c r="F36" s="8"/>
      <c r="G36" s="20" t="s">
        <v>2</v>
      </c>
      <c r="H36" s="79"/>
      <c r="I36" s="79"/>
      <c r="J36" s="20"/>
      <c r="K36" s="78" t="str">
        <f t="shared" si="0"/>
        <v/>
      </c>
      <c r="L36" s="78"/>
      <c r="M36" s="6" t="str">
        <f t="shared" si="2"/>
        <v/>
      </c>
      <c r="N36" s="20"/>
      <c r="O36" s="8"/>
      <c r="P36" s="79"/>
      <c r="Q36" s="79"/>
      <c r="R36" s="80" t="str">
        <f t="shared" si="3"/>
        <v/>
      </c>
      <c r="S36" s="80"/>
      <c r="T36" s="81" t="str">
        <f t="shared" si="4"/>
        <v/>
      </c>
      <c r="U36" s="81"/>
    </row>
    <row r="37" spans="2:21">
      <c r="B37" s="20">
        <v>29</v>
      </c>
      <c r="C37" s="78" t="str">
        <f t="shared" si="1"/>
        <v/>
      </c>
      <c r="D37" s="78"/>
      <c r="E37" s="20"/>
      <c r="F37" s="8"/>
      <c r="G37" s="20" t="s">
        <v>2</v>
      </c>
      <c r="H37" s="79"/>
      <c r="I37" s="79"/>
      <c r="J37" s="20"/>
      <c r="K37" s="78" t="str">
        <f t="shared" si="0"/>
        <v/>
      </c>
      <c r="L37" s="78"/>
      <c r="M37" s="6" t="str">
        <f t="shared" si="2"/>
        <v/>
      </c>
      <c r="N37" s="20"/>
      <c r="O37" s="8"/>
      <c r="P37" s="79"/>
      <c r="Q37" s="79"/>
      <c r="R37" s="80" t="str">
        <f t="shared" si="3"/>
        <v/>
      </c>
      <c r="S37" s="80"/>
      <c r="T37" s="81" t="str">
        <f t="shared" si="4"/>
        <v/>
      </c>
      <c r="U37" s="81"/>
    </row>
    <row r="38" spans="2:21">
      <c r="B38" s="20">
        <v>30</v>
      </c>
      <c r="C38" s="78" t="str">
        <f t="shared" si="1"/>
        <v/>
      </c>
      <c r="D38" s="78"/>
      <c r="E38" s="20"/>
      <c r="F38" s="8"/>
      <c r="G38" s="20" t="s">
        <v>3</v>
      </c>
      <c r="H38" s="79"/>
      <c r="I38" s="79"/>
      <c r="J38" s="20"/>
      <c r="K38" s="78" t="str">
        <f t="shared" si="0"/>
        <v/>
      </c>
      <c r="L38" s="78"/>
      <c r="M38" s="6" t="str">
        <f t="shared" si="2"/>
        <v/>
      </c>
      <c r="N38" s="20"/>
      <c r="O38" s="8"/>
      <c r="P38" s="79"/>
      <c r="Q38" s="79"/>
      <c r="R38" s="80" t="str">
        <f t="shared" si="3"/>
        <v/>
      </c>
      <c r="S38" s="80"/>
      <c r="T38" s="81" t="str">
        <f t="shared" si="4"/>
        <v/>
      </c>
      <c r="U38" s="81"/>
    </row>
    <row r="39" spans="2:21">
      <c r="B39" s="20">
        <v>31</v>
      </c>
      <c r="C39" s="78" t="str">
        <f t="shared" si="1"/>
        <v/>
      </c>
      <c r="D39" s="78"/>
      <c r="E39" s="20"/>
      <c r="F39" s="8"/>
      <c r="G39" s="20" t="s">
        <v>3</v>
      </c>
      <c r="H39" s="79"/>
      <c r="I39" s="79"/>
      <c r="J39" s="20"/>
      <c r="K39" s="78" t="str">
        <f t="shared" si="0"/>
        <v/>
      </c>
      <c r="L39" s="78"/>
      <c r="M39" s="6" t="str">
        <f t="shared" si="2"/>
        <v/>
      </c>
      <c r="N39" s="20"/>
      <c r="O39" s="8"/>
      <c r="P39" s="79"/>
      <c r="Q39" s="79"/>
      <c r="R39" s="80" t="str">
        <f t="shared" si="3"/>
        <v/>
      </c>
      <c r="S39" s="80"/>
      <c r="T39" s="81" t="str">
        <f t="shared" si="4"/>
        <v/>
      </c>
      <c r="U39" s="81"/>
    </row>
    <row r="40" spans="2:21">
      <c r="B40" s="20">
        <v>32</v>
      </c>
      <c r="C40" s="78" t="str">
        <f t="shared" si="1"/>
        <v/>
      </c>
      <c r="D40" s="78"/>
      <c r="E40" s="20"/>
      <c r="F40" s="8"/>
      <c r="G40" s="20" t="s">
        <v>3</v>
      </c>
      <c r="H40" s="79"/>
      <c r="I40" s="79"/>
      <c r="J40" s="20"/>
      <c r="K40" s="78" t="str">
        <f t="shared" si="0"/>
        <v/>
      </c>
      <c r="L40" s="78"/>
      <c r="M40" s="6" t="str">
        <f t="shared" si="2"/>
        <v/>
      </c>
      <c r="N40" s="20"/>
      <c r="O40" s="8"/>
      <c r="P40" s="79"/>
      <c r="Q40" s="79"/>
      <c r="R40" s="80" t="str">
        <f t="shared" si="3"/>
        <v/>
      </c>
      <c r="S40" s="80"/>
      <c r="T40" s="81" t="str">
        <f t="shared" si="4"/>
        <v/>
      </c>
      <c r="U40" s="81"/>
    </row>
    <row r="41" spans="2:21">
      <c r="B41" s="20">
        <v>33</v>
      </c>
      <c r="C41" s="78" t="str">
        <f t="shared" si="1"/>
        <v/>
      </c>
      <c r="D41" s="78"/>
      <c r="E41" s="20"/>
      <c r="F41" s="8"/>
      <c r="G41" s="20" t="s">
        <v>2</v>
      </c>
      <c r="H41" s="79"/>
      <c r="I41" s="79"/>
      <c r="J41" s="20"/>
      <c r="K41" s="78" t="str">
        <f t="shared" si="0"/>
        <v/>
      </c>
      <c r="L41" s="78"/>
      <c r="M41" s="6" t="str">
        <f t="shared" si="2"/>
        <v/>
      </c>
      <c r="N41" s="20"/>
      <c r="O41" s="8"/>
      <c r="P41" s="79"/>
      <c r="Q41" s="79"/>
      <c r="R41" s="80" t="str">
        <f t="shared" si="3"/>
        <v/>
      </c>
      <c r="S41" s="80"/>
      <c r="T41" s="81" t="str">
        <f t="shared" si="4"/>
        <v/>
      </c>
      <c r="U41" s="81"/>
    </row>
    <row r="42" spans="2:21">
      <c r="B42" s="20">
        <v>34</v>
      </c>
      <c r="C42" s="78" t="str">
        <f t="shared" si="1"/>
        <v/>
      </c>
      <c r="D42" s="78"/>
      <c r="E42" s="20"/>
      <c r="F42" s="8"/>
      <c r="G42" s="20" t="s">
        <v>3</v>
      </c>
      <c r="H42" s="79"/>
      <c r="I42" s="79"/>
      <c r="J42" s="20"/>
      <c r="K42" s="78" t="str">
        <f t="shared" si="0"/>
        <v/>
      </c>
      <c r="L42" s="78"/>
      <c r="M42" s="6" t="str">
        <f t="shared" si="2"/>
        <v/>
      </c>
      <c r="N42" s="20"/>
      <c r="O42" s="8"/>
      <c r="P42" s="79"/>
      <c r="Q42" s="79"/>
      <c r="R42" s="80" t="str">
        <f t="shared" si="3"/>
        <v/>
      </c>
      <c r="S42" s="80"/>
      <c r="T42" s="81" t="str">
        <f t="shared" si="4"/>
        <v/>
      </c>
      <c r="U42" s="81"/>
    </row>
    <row r="43" spans="2:21">
      <c r="B43" s="20">
        <v>35</v>
      </c>
      <c r="C43" s="78" t="str">
        <f t="shared" si="1"/>
        <v/>
      </c>
      <c r="D43" s="78"/>
      <c r="E43" s="20"/>
      <c r="F43" s="8"/>
      <c r="G43" s="20" t="s">
        <v>2</v>
      </c>
      <c r="H43" s="79"/>
      <c r="I43" s="79"/>
      <c r="J43" s="20"/>
      <c r="K43" s="78" t="str">
        <f t="shared" si="0"/>
        <v/>
      </c>
      <c r="L43" s="78"/>
      <c r="M43" s="6" t="str">
        <f t="shared" si="2"/>
        <v/>
      </c>
      <c r="N43" s="20"/>
      <c r="O43" s="8"/>
      <c r="P43" s="79"/>
      <c r="Q43" s="79"/>
      <c r="R43" s="80" t="str">
        <f t="shared" si="3"/>
        <v/>
      </c>
      <c r="S43" s="80"/>
      <c r="T43" s="81" t="str">
        <f t="shared" si="4"/>
        <v/>
      </c>
      <c r="U43" s="81"/>
    </row>
    <row r="44" spans="2:21">
      <c r="B44" s="20">
        <v>36</v>
      </c>
      <c r="C44" s="78" t="str">
        <f t="shared" si="1"/>
        <v/>
      </c>
      <c r="D44" s="78"/>
      <c r="E44" s="20"/>
      <c r="F44" s="8"/>
      <c r="G44" s="20" t="s">
        <v>3</v>
      </c>
      <c r="H44" s="79"/>
      <c r="I44" s="79"/>
      <c r="J44" s="20"/>
      <c r="K44" s="78" t="str">
        <f t="shared" si="0"/>
        <v/>
      </c>
      <c r="L44" s="78"/>
      <c r="M44" s="6" t="str">
        <f t="shared" si="2"/>
        <v/>
      </c>
      <c r="N44" s="20"/>
      <c r="O44" s="8"/>
      <c r="P44" s="79"/>
      <c r="Q44" s="79"/>
      <c r="R44" s="80" t="str">
        <f t="shared" si="3"/>
        <v/>
      </c>
      <c r="S44" s="80"/>
      <c r="T44" s="81" t="str">
        <f t="shared" si="4"/>
        <v/>
      </c>
      <c r="U44" s="81"/>
    </row>
    <row r="45" spans="2:21">
      <c r="B45" s="20">
        <v>37</v>
      </c>
      <c r="C45" s="78" t="str">
        <f t="shared" si="1"/>
        <v/>
      </c>
      <c r="D45" s="78"/>
      <c r="E45" s="20"/>
      <c r="F45" s="8"/>
      <c r="G45" s="20" t="s">
        <v>2</v>
      </c>
      <c r="H45" s="79"/>
      <c r="I45" s="79"/>
      <c r="J45" s="20"/>
      <c r="K45" s="78" t="str">
        <f t="shared" si="0"/>
        <v/>
      </c>
      <c r="L45" s="78"/>
      <c r="M45" s="6" t="str">
        <f t="shared" si="2"/>
        <v/>
      </c>
      <c r="N45" s="20"/>
      <c r="O45" s="8"/>
      <c r="P45" s="79"/>
      <c r="Q45" s="79"/>
      <c r="R45" s="80" t="str">
        <f t="shared" si="3"/>
        <v/>
      </c>
      <c r="S45" s="80"/>
      <c r="T45" s="81" t="str">
        <f t="shared" si="4"/>
        <v/>
      </c>
      <c r="U45" s="81"/>
    </row>
    <row r="46" spans="2:21">
      <c r="B46" s="20">
        <v>38</v>
      </c>
      <c r="C46" s="78" t="str">
        <f t="shared" si="1"/>
        <v/>
      </c>
      <c r="D46" s="78"/>
      <c r="E46" s="20"/>
      <c r="F46" s="8"/>
      <c r="G46" s="20" t="s">
        <v>3</v>
      </c>
      <c r="H46" s="79"/>
      <c r="I46" s="79"/>
      <c r="J46" s="20"/>
      <c r="K46" s="78" t="str">
        <f t="shared" si="0"/>
        <v/>
      </c>
      <c r="L46" s="78"/>
      <c r="M46" s="6" t="str">
        <f t="shared" si="2"/>
        <v/>
      </c>
      <c r="N46" s="20"/>
      <c r="O46" s="8"/>
      <c r="P46" s="79"/>
      <c r="Q46" s="79"/>
      <c r="R46" s="80" t="str">
        <f t="shared" si="3"/>
        <v/>
      </c>
      <c r="S46" s="80"/>
      <c r="T46" s="81" t="str">
        <f t="shared" si="4"/>
        <v/>
      </c>
      <c r="U46" s="81"/>
    </row>
    <row r="47" spans="2:21">
      <c r="B47" s="20">
        <v>39</v>
      </c>
      <c r="C47" s="78" t="str">
        <f t="shared" si="1"/>
        <v/>
      </c>
      <c r="D47" s="78"/>
      <c r="E47" s="20"/>
      <c r="F47" s="8"/>
      <c r="G47" s="20" t="s">
        <v>3</v>
      </c>
      <c r="H47" s="79"/>
      <c r="I47" s="79"/>
      <c r="J47" s="20"/>
      <c r="K47" s="78" t="str">
        <f t="shared" si="0"/>
        <v/>
      </c>
      <c r="L47" s="78"/>
      <c r="M47" s="6" t="str">
        <f t="shared" si="2"/>
        <v/>
      </c>
      <c r="N47" s="20"/>
      <c r="O47" s="8"/>
      <c r="P47" s="79"/>
      <c r="Q47" s="79"/>
      <c r="R47" s="80" t="str">
        <f t="shared" si="3"/>
        <v/>
      </c>
      <c r="S47" s="80"/>
      <c r="T47" s="81" t="str">
        <f t="shared" si="4"/>
        <v/>
      </c>
      <c r="U47" s="81"/>
    </row>
    <row r="48" spans="2:21">
      <c r="B48" s="20">
        <v>40</v>
      </c>
      <c r="C48" s="78" t="str">
        <f t="shared" si="1"/>
        <v/>
      </c>
      <c r="D48" s="78"/>
      <c r="E48" s="20"/>
      <c r="F48" s="8"/>
      <c r="G48" s="20" t="s">
        <v>36</v>
      </c>
      <c r="H48" s="79"/>
      <c r="I48" s="79"/>
      <c r="J48" s="20"/>
      <c r="K48" s="78" t="str">
        <f t="shared" si="0"/>
        <v/>
      </c>
      <c r="L48" s="78"/>
      <c r="M48" s="6" t="str">
        <f t="shared" si="2"/>
        <v/>
      </c>
      <c r="N48" s="20"/>
      <c r="O48" s="8"/>
      <c r="P48" s="79"/>
      <c r="Q48" s="79"/>
      <c r="R48" s="80" t="str">
        <f t="shared" si="3"/>
        <v/>
      </c>
      <c r="S48" s="80"/>
      <c r="T48" s="81" t="str">
        <f t="shared" si="4"/>
        <v/>
      </c>
      <c r="U48" s="81"/>
    </row>
    <row r="49" spans="2:21">
      <c r="B49" s="20">
        <v>41</v>
      </c>
      <c r="C49" s="78" t="str">
        <f t="shared" si="1"/>
        <v/>
      </c>
      <c r="D49" s="78"/>
      <c r="E49" s="20"/>
      <c r="F49" s="8"/>
      <c r="G49" s="20" t="s">
        <v>3</v>
      </c>
      <c r="H49" s="79"/>
      <c r="I49" s="79"/>
      <c r="J49" s="20"/>
      <c r="K49" s="78" t="str">
        <f t="shared" si="0"/>
        <v/>
      </c>
      <c r="L49" s="78"/>
      <c r="M49" s="6" t="str">
        <f t="shared" si="2"/>
        <v/>
      </c>
      <c r="N49" s="20"/>
      <c r="O49" s="8"/>
      <c r="P49" s="79"/>
      <c r="Q49" s="79"/>
      <c r="R49" s="80" t="str">
        <f t="shared" si="3"/>
        <v/>
      </c>
      <c r="S49" s="80"/>
      <c r="T49" s="81" t="str">
        <f t="shared" si="4"/>
        <v/>
      </c>
      <c r="U49" s="81"/>
    </row>
    <row r="50" spans="2:21">
      <c r="B50" s="20">
        <v>42</v>
      </c>
      <c r="C50" s="78" t="str">
        <f t="shared" si="1"/>
        <v/>
      </c>
      <c r="D50" s="78"/>
      <c r="E50" s="20"/>
      <c r="F50" s="8"/>
      <c r="G50" s="20" t="s">
        <v>3</v>
      </c>
      <c r="H50" s="79"/>
      <c r="I50" s="79"/>
      <c r="J50" s="20"/>
      <c r="K50" s="78" t="str">
        <f t="shared" si="0"/>
        <v/>
      </c>
      <c r="L50" s="78"/>
      <c r="M50" s="6" t="str">
        <f t="shared" si="2"/>
        <v/>
      </c>
      <c r="N50" s="20"/>
      <c r="O50" s="8"/>
      <c r="P50" s="79"/>
      <c r="Q50" s="79"/>
      <c r="R50" s="80" t="str">
        <f t="shared" si="3"/>
        <v/>
      </c>
      <c r="S50" s="80"/>
      <c r="T50" s="81" t="str">
        <f t="shared" si="4"/>
        <v/>
      </c>
      <c r="U50" s="81"/>
    </row>
    <row r="51" spans="2:21">
      <c r="B51" s="20">
        <v>43</v>
      </c>
      <c r="C51" s="78" t="str">
        <f t="shared" si="1"/>
        <v/>
      </c>
      <c r="D51" s="78"/>
      <c r="E51" s="20"/>
      <c r="F51" s="8"/>
      <c r="G51" s="20" t="s">
        <v>2</v>
      </c>
      <c r="H51" s="79"/>
      <c r="I51" s="79"/>
      <c r="J51" s="20"/>
      <c r="K51" s="78" t="str">
        <f t="shared" si="0"/>
        <v/>
      </c>
      <c r="L51" s="78"/>
      <c r="M51" s="6" t="str">
        <f t="shared" si="2"/>
        <v/>
      </c>
      <c r="N51" s="20"/>
      <c r="O51" s="8"/>
      <c r="P51" s="79"/>
      <c r="Q51" s="79"/>
      <c r="R51" s="80" t="str">
        <f t="shared" si="3"/>
        <v/>
      </c>
      <c r="S51" s="80"/>
      <c r="T51" s="81" t="str">
        <f t="shared" si="4"/>
        <v/>
      </c>
      <c r="U51" s="81"/>
    </row>
    <row r="52" spans="2:21">
      <c r="B52" s="20">
        <v>44</v>
      </c>
      <c r="C52" s="78" t="str">
        <f t="shared" si="1"/>
        <v/>
      </c>
      <c r="D52" s="78"/>
      <c r="E52" s="20"/>
      <c r="F52" s="8"/>
      <c r="G52" s="20" t="s">
        <v>2</v>
      </c>
      <c r="H52" s="79"/>
      <c r="I52" s="79"/>
      <c r="J52" s="20"/>
      <c r="K52" s="78" t="str">
        <f t="shared" si="0"/>
        <v/>
      </c>
      <c r="L52" s="78"/>
      <c r="M52" s="6" t="str">
        <f t="shared" si="2"/>
        <v/>
      </c>
      <c r="N52" s="20"/>
      <c r="O52" s="8"/>
      <c r="P52" s="79"/>
      <c r="Q52" s="79"/>
      <c r="R52" s="80" t="str">
        <f t="shared" si="3"/>
        <v/>
      </c>
      <c r="S52" s="80"/>
      <c r="T52" s="81" t="str">
        <f t="shared" si="4"/>
        <v/>
      </c>
      <c r="U52" s="81"/>
    </row>
    <row r="53" spans="2:21">
      <c r="B53" s="20">
        <v>45</v>
      </c>
      <c r="C53" s="78" t="str">
        <f t="shared" si="1"/>
        <v/>
      </c>
      <c r="D53" s="78"/>
      <c r="E53" s="20"/>
      <c r="F53" s="8"/>
      <c r="G53" s="20" t="s">
        <v>3</v>
      </c>
      <c r="H53" s="79"/>
      <c r="I53" s="79"/>
      <c r="J53" s="20"/>
      <c r="K53" s="78" t="str">
        <f t="shared" si="0"/>
        <v/>
      </c>
      <c r="L53" s="78"/>
      <c r="M53" s="6" t="str">
        <f t="shared" si="2"/>
        <v/>
      </c>
      <c r="N53" s="20"/>
      <c r="O53" s="8"/>
      <c r="P53" s="79"/>
      <c r="Q53" s="79"/>
      <c r="R53" s="80" t="str">
        <f t="shared" si="3"/>
        <v/>
      </c>
      <c r="S53" s="80"/>
      <c r="T53" s="81" t="str">
        <f t="shared" si="4"/>
        <v/>
      </c>
      <c r="U53" s="81"/>
    </row>
    <row r="54" spans="2:21">
      <c r="B54" s="20">
        <v>46</v>
      </c>
      <c r="C54" s="78" t="str">
        <f t="shared" si="1"/>
        <v/>
      </c>
      <c r="D54" s="78"/>
      <c r="E54" s="20"/>
      <c r="F54" s="8"/>
      <c r="G54" s="20" t="s">
        <v>3</v>
      </c>
      <c r="H54" s="79"/>
      <c r="I54" s="79"/>
      <c r="J54" s="20"/>
      <c r="K54" s="78" t="str">
        <f t="shared" si="0"/>
        <v/>
      </c>
      <c r="L54" s="78"/>
      <c r="M54" s="6" t="str">
        <f t="shared" si="2"/>
        <v/>
      </c>
      <c r="N54" s="20"/>
      <c r="O54" s="8"/>
      <c r="P54" s="79"/>
      <c r="Q54" s="79"/>
      <c r="R54" s="80" t="str">
        <f t="shared" si="3"/>
        <v/>
      </c>
      <c r="S54" s="80"/>
      <c r="T54" s="81" t="str">
        <f t="shared" si="4"/>
        <v/>
      </c>
      <c r="U54" s="81"/>
    </row>
    <row r="55" spans="2:21">
      <c r="B55" s="20">
        <v>47</v>
      </c>
      <c r="C55" s="78" t="str">
        <f t="shared" si="1"/>
        <v/>
      </c>
      <c r="D55" s="78"/>
      <c r="E55" s="20"/>
      <c r="F55" s="8"/>
      <c r="G55" s="20" t="s">
        <v>2</v>
      </c>
      <c r="H55" s="79"/>
      <c r="I55" s="79"/>
      <c r="J55" s="20"/>
      <c r="K55" s="78" t="str">
        <f t="shared" si="0"/>
        <v/>
      </c>
      <c r="L55" s="78"/>
      <c r="M55" s="6" t="str">
        <f t="shared" si="2"/>
        <v/>
      </c>
      <c r="N55" s="20"/>
      <c r="O55" s="8"/>
      <c r="P55" s="79"/>
      <c r="Q55" s="79"/>
      <c r="R55" s="80" t="str">
        <f t="shared" si="3"/>
        <v/>
      </c>
      <c r="S55" s="80"/>
      <c r="T55" s="81" t="str">
        <f t="shared" si="4"/>
        <v/>
      </c>
      <c r="U55" s="81"/>
    </row>
    <row r="56" spans="2:21">
      <c r="B56" s="20">
        <v>48</v>
      </c>
      <c r="C56" s="78" t="str">
        <f t="shared" si="1"/>
        <v/>
      </c>
      <c r="D56" s="78"/>
      <c r="E56" s="20"/>
      <c r="F56" s="8"/>
      <c r="G56" s="20" t="s">
        <v>2</v>
      </c>
      <c r="H56" s="79"/>
      <c r="I56" s="79"/>
      <c r="J56" s="20"/>
      <c r="K56" s="78" t="str">
        <f t="shared" si="0"/>
        <v/>
      </c>
      <c r="L56" s="78"/>
      <c r="M56" s="6" t="str">
        <f t="shared" si="2"/>
        <v/>
      </c>
      <c r="N56" s="20"/>
      <c r="O56" s="8"/>
      <c r="P56" s="79"/>
      <c r="Q56" s="79"/>
      <c r="R56" s="80" t="str">
        <f t="shared" si="3"/>
        <v/>
      </c>
      <c r="S56" s="80"/>
      <c r="T56" s="81" t="str">
        <f t="shared" si="4"/>
        <v/>
      </c>
      <c r="U56" s="81"/>
    </row>
    <row r="57" spans="2:21">
      <c r="B57" s="20">
        <v>49</v>
      </c>
      <c r="C57" s="78" t="str">
        <f t="shared" si="1"/>
        <v/>
      </c>
      <c r="D57" s="78"/>
      <c r="E57" s="20"/>
      <c r="F57" s="8"/>
      <c r="G57" s="20" t="s">
        <v>2</v>
      </c>
      <c r="H57" s="79"/>
      <c r="I57" s="79"/>
      <c r="J57" s="20"/>
      <c r="K57" s="78" t="str">
        <f t="shared" si="0"/>
        <v/>
      </c>
      <c r="L57" s="78"/>
      <c r="M57" s="6" t="str">
        <f t="shared" si="2"/>
        <v/>
      </c>
      <c r="N57" s="20"/>
      <c r="O57" s="8"/>
      <c r="P57" s="79"/>
      <c r="Q57" s="79"/>
      <c r="R57" s="80" t="str">
        <f t="shared" si="3"/>
        <v/>
      </c>
      <c r="S57" s="80"/>
      <c r="T57" s="81" t="str">
        <f t="shared" si="4"/>
        <v/>
      </c>
      <c r="U57" s="81"/>
    </row>
    <row r="58" spans="2:21">
      <c r="B58" s="20">
        <v>50</v>
      </c>
      <c r="C58" s="78" t="str">
        <f t="shared" si="1"/>
        <v/>
      </c>
      <c r="D58" s="78"/>
      <c r="E58" s="20"/>
      <c r="F58" s="8"/>
      <c r="G58" s="20" t="s">
        <v>2</v>
      </c>
      <c r="H58" s="79"/>
      <c r="I58" s="79"/>
      <c r="J58" s="20"/>
      <c r="K58" s="78" t="str">
        <f t="shared" si="0"/>
        <v/>
      </c>
      <c r="L58" s="78"/>
      <c r="M58" s="6" t="str">
        <f t="shared" si="2"/>
        <v/>
      </c>
      <c r="N58" s="20"/>
      <c r="O58" s="8"/>
      <c r="P58" s="79"/>
      <c r="Q58" s="79"/>
      <c r="R58" s="80" t="str">
        <f t="shared" si="3"/>
        <v/>
      </c>
      <c r="S58" s="80"/>
      <c r="T58" s="81" t="str">
        <f t="shared" si="4"/>
        <v/>
      </c>
      <c r="U58" s="81"/>
    </row>
    <row r="59" spans="2:21">
      <c r="B59" s="20">
        <v>51</v>
      </c>
      <c r="C59" s="78" t="str">
        <f t="shared" si="1"/>
        <v/>
      </c>
      <c r="D59" s="78"/>
      <c r="E59" s="20"/>
      <c r="F59" s="8"/>
      <c r="G59" s="20" t="s">
        <v>2</v>
      </c>
      <c r="H59" s="79"/>
      <c r="I59" s="79"/>
      <c r="J59" s="20"/>
      <c r="K59" s="78" t="str">
        <f t="shared" si="0"/>
        <v/>
      </c>
      <c r="L59" s="78"/>
      <c r="M59" s="6" t="str">
        <f t="shared" si="2"/>
        <v/>
      </c>
      <c r="N59" s="20"/>
      <c r="O59" s="8"/>
      <c r="P59" s="79"/>
      <c r="Q59" s="79"/>
      <c r="R59" s="80" t="str">
        <f t="shared" si="3"/>
        <v/>
      </c>
      <c r="S59" s="80"/>
      <c r="T59" s="81" t="str">
        <f t="shared" si="4"/>
        <v/>
      </c>
      <c r="U59" s="81"/>
    </row>
    <row r="60" spans="2:21">
      <c r="B60" s="20">
        <v>52</v>
      </c>
      <c r="C60" s="78" t="str">
        <f t="shared" si="1"/>
        <v/>
      </c>
      <c r="D60" s="78"/>
      <c r="E60" s="20"/>
      <c r="F60" s="8"/>
      <c r="G60" s="20" t="s">
        <v>2</v>
      </c>
      <c r="H60" s="79"/>
      <c r="I60" s="79"/>
      <c r="J60" s="20"/>
      <c r="K60" s="78" t="str">
        <f t="shared" si="0"/>
        <v/>
      </c>
      <c r="L60" s="78"/>
      <c r="M60" s="6" t="str">
        <f t="shared" si="2"/>
        <v/>
      </c>
      <c r="N60" s="20"/>
      <c r="O60" s="8"/>
      <c r="P60" s="79"/>
      <c r="Q60" s="79"/>
      <c r="R60" s="80" t="str">
        <f t="shared" si="3"/>
        <v/>
      </c>
      <c r="S60" s="80"/>
      <c r="T60" s="81" t="str">
        <f t="shared" si="4"/>
        <v/>
      </c>
      <c r="U60" s="81"/>
    </row>
    <row r="61" spans="2:21">
      <c r="B61" s="20">
        <v>53</v>
      </c>
      <c r="C61" s="78" t="str">
        <f t="shared" si="1"/>
        <v/>
      </c>
      <c r="D61" s="78"/>
      <c r="E61" s="20"/>
      <c r="F61" s="8"/>
      <c r="G61" s="20" t="s">
        <v>2</v>
      </c>
      <c r="H61" s="79"/>
      <c r="I61" s="79"/>
      <c r="J61" s="20"/>
      <c r="K61" s="78" t="str">
        <f t="shared" si="0"/>
        <v/>
      </c>
      <c r="L61" s="78"/>
      <c r="M61" s="6" t="str">
        <f t="shared" si="2"/>
        <v/>
      </c>
      <c r="N61" s="20"/>
      <c r="O61" s="8"/>
      <c r="P61" s="79"/>
      <c r="Q61" s="79"/>
      <c r="R61" s="80" t="str">
        <f t="shared" si="3"/>
        <v/>
      </c>
      <c r="S61" s="80"/>
      <c r="T61" s="81" t="str">
        <f t="shared" si="4"/>
        <v/>
      </c>
      <c r="U61" s="81"/>
    </row>
    <row r="62" spans="2:21">
      <c r="B62" s="20">
        <v>54</v>
      </c>
      <c r="C62" s="78" t="str">
        <f t="shared" si="1"/>
        <v/>
      </c>
      <c r="D62" s="78"/>
      <c r="E62" s="20"/>
      <c r="F62" s="8"/>
      <c r="G62" s="20" t="s">
        <v>2</v>
      </c>
      <c r="H62" s="79"/>
      <c r="I62" s="79"/>
      <c r="J62" s="20"/>
      <c r="K62" s="78" t="str">
        <f t="shared" si="0"/>
        <v/>
      </c>
      <c r="L62" s="78"/>
      <c r="M62" s="6" t="str">
        <f t="shared" si="2"/>
        <v/>
      </c>
      <c r="N62" s="20"/>
      <c r="O62" s="8"/>
      <c r="P62" s="79"/>
      <c r="Q62" s="79"/>
      <c r="R62" s="80" t="str">
        <f t="shared" si="3"/>
        <v/>
      </c>
      <c r="S62" s="80"/>
      <c r="T62" s="81" t="str">
        <f t="shared" si="4"/>
        <v/>
      </c>
      <c r="U62" s="81"/>
    </row>
    <row r="63" spans="2:21">
      <c r="B63" s="20">
        <v>55</v>
      </c>
      <c r="C63" s="78" t="str">
        <f t="shared" si="1"/>
        <v/>
      </c>
      <c r="D63" s="78"/>
      <c r="E63" s="20"/>
      <c r="F63" s="8"/>
      <c r="G63" s="20" t="s">
        <v>3</v>
      </c>
      <c r="H63" s="79"/>
      <c r="I63" s="79"/>
      <c r="J63" s="20"/>
      <c r="K63" s="78" t="str">
        <f t="shared" si="0"/>
        <v/>
      </c>
      <c r="L63" s="78"/>
      <c r="M63" s="6" t="str">
        <f t="shared" si="2"/>
        <v/>
      </c>
      <c r="N63" s="20"/>
      <c r="O63" s="8"/>
      <c r="P63" s="79"/>
      <c r="Q63" s="79"/>
      <c r="R63" s="80" t="str">
        <f t="shared" si="3"/>
        <v/>
      </c>
      <c r="S63" s="80"/>
      <c r="T63" s="81" t="str">
        <f t="shared" si="4"/>
        <v/>
      </c>
      <c r="U63" s="81"/>
    </row>
    <row r="64" spans="2:21">
      <c r="B64" s="20">
        <v>56</v>
      </c>
      <c r="C64" s="78" t="str">
        <f t="shared" si="1"/>
        <v/>
      </c>
      <c r="D64" s="78"/>
      <c r="E64" s="20"/>
      <c r="F64" s="8"/>
      <c r="G64" s="20" t="s">
        <v>2</v>
      </c>
      <c r="H64" s="79"/>
      <c r="I64" s="79"/>
      <c r="J64" s="20"/>
      <c r="K64" s="78" t="str">
        <f t="shared" si="0"/>
        <v/>
      </c>
      <c r="L64" s="78"/>
      <c r="M64" s="6" t="str">
        <f t="shared" si="2"/>
        <v/>
      </c>
      <c r="N64" s="20"/>
      <c r="O64" s="8"/>
      <c r="P64" s="79"/>
      <c r="Q64" s="79"/>
      <c r="R64" s="80" t="str">
        <f t="shared" si="3"/>
        <v/>
      </c>
      <c r="S64" s="80"/>
      <c r="T64" s="81" t="str">
        <f t="shared" si="4"/>
        <v/>
      </c>
      <c r="U64" s="81"/>
    </row>
    <row r="65" spans="2:21">
      <c r="B65" s="20">
        <v>57</v>
      </c>
      <c r="C65" s="78" t="str">
        <f t="shared" si="1"/>
        <v/>
      </c>
      <c r="D65" s="78"/>
      <c r="E65" s="20"/>
      <c r="F65" s="8"/>
      <c r="G65" s="20" t="s">
        <v>2</v>
      </c>
      <c r="H65" s="79"/>
      <c r="I65" s="79"/>
      <c r="J65" s="20"/>
      <c r="K65" s="78" t="str">
        <f t="shared" si="0"/>
        <v/>
      </c>
      <c r="L65" s="78"/>
      <c r="M65" s="6" t="str">
        <f t="shared" si="2"/>
        <v/>
      </c>
      <c r="N65" s="20"/>
      <c r="O65" s="8"/>
      <c r="P65" s="79"/>
      <c r="Q65" s="79"/>
      <c r="R65" s="80" t="str">
        <f t="shared" si="3"/>
        <v/>
      </c>
      <c r="S65" s="80"/>
      <c r="T65" s="81" t="str">
        <f t="shared" si="4"/>
        <v/>
      </c>
      <c r="U65" s="81"/>
    </row>
    <row r="66" spans="2:21">
      <c r="B66" s="20">
        <v>58</v>
      </c>
      <c r="C66" s="78" t="str">
        <f t="shared" si="1"/>
        <v/>
      </c>
      <c r="D66" s="78"/>
      <c r="E66" s="20"/>
      <c r="F66" s="8"/>
      <c r="G66" s="20" t="s">
        <v>2</v>
      </c>
      <c r="H66" s="79"/>
      <c r="I66" s="79"/>
      <c r="J66" s="20"/>
      <c r="K66" s="78" t="str">
        <f t="shared" si="0"/>
        <v/>
      </c>
      <c r="L66" s="78"/>
      <c r="M66" s="6" t="str">
        <f t="shared" si="2"/>
        <v/>
      </c>
      <c r="N66" s="20"/>
      <c r="O66" s="8"/>
      <c r="P66" s="79"/>
      <c r="Q66" s="79"/>
      <c r="R66" s="80" t="str">
        <f t="shared" si="3"/>
        <v/>
      </c>
      <c r="S66" s="80"/>
      <c r="T66" s="81" t="str">
        <f t="shared" si="4"/>
        <v/>
      </c>
      <c r="U66" s="81"/>
    </row>
    <row r="67" spans="2:21">
      <c r="B67" s="20">
        <v>59</v>
      </c>
      <c r="C67" s="78" t="str">
        <f t="shared" si="1"/>
        <v/>
      </c>
      <c r="D67" s="78"/>
      <c r="E67" s="20"/>
      <c r="F67" s="8"/>
      <c r="G67" s="20" t="s">
        <v>2</v>
      </c>
      <c r="H67" s="79"/>
      <c r="I67" s="79"/>
      <c r="J67" s="20"/>
      <c r="K67" s="78" t="str">
        <f t="shared" si="0"/>
        <v/>
      </c>
      <c r="L67" s="78"/>
      <c r="M67" s="6" t="str">
        <f t="shared" si="2"/>
        <v/>
      </c>
      <c r="N67" s="20"/>
      <c r="O67" s="8"/>
      <c r="P67" s="79"/>
      <c r="Q67" s="79"/>
      <c r="R67" s="80" t="str">
        <f t="shared" si="3"/>
        <v/>
      </c>
      <c r="S67" s="80"/>
      <c r="T67" s="81" t="str">
        <f t="shared" si="4"/>
        <v/>
      </c>
      <c r="U67" s="81"/>
    </row>
    <row r="68" spans="2:21">
      <c r="B68" s="20">
        <v>60</v>
      </c>
      <c r="C68" s="78" t="str">
        <f t="shared" si="1"/>
        <v/>
      </c>
      <c r="D68" s="78"/>
      <c r="E68" s="20"/>
      <c r="F68" s="8"/>
      <c r="G68" s="20" t="s">
        <v>3</v>
      </c>
      <c r="H68" s="79"/>
      <c r="I68" s="79"/>
      <c r="J68" s="20"/>
      <c r="K68" s="78" t="str">
        <f t="shared" si="0"/>
        <v/>
      </c>
      <c r="L68" s="78"/>
      <c r="M68" s="6" t="str">
        <f t="shared" si="2"/>
        <v/>
      </c>
      <c r="N68" s="20"/>
      <c r="O68" s="8"/>
      <c r="P68" s="79"/>
      <c r="Q68" s="79"/>
      <c r="R68" s="80" t="str">
        <f t="shared" si="3"/>
        <v/>
      </c>
      <c r="S68" s="80"/>
      <c r="T68" s="81" t="str">
        <f t="shared" si="4"/>
        <v/>
      </c>
      <c r="U68" s="81"/>
    </row>
    <row r="69" spans="2:21">
      <c r="B69" s="20">
        <v>61</v>
      </c>
      <c r="C69" s="78" t="str">
        <f t="shared" si="1"/>
        <v/>
      </c>
      <c r="D69" s="78"/>
      <c r="E69" s="20"/>
      <c r="F69" s="8"/>
      <c r="G69" s="20" t="s">
        <v>3</v>
      </c>
      <c r="H69" s="79"/>
      <c r="I69" s="79"/>
      <c r="J69" s="20"/>
      <c r="K69" s="78" t="str">
        <f t="shared" si="0"/>
        <v/>
      </c>
      <c r="L69" s="78"/>
      <c r="M69" s="6" t="str">
        <f t="shared" si="2"/>
        <v/>
      </c>
      <c r="N69" s="20"/>
      <c r="O69" s="8"/>
      <c r="P69" s="79"/>
      <c r="Q69" s="79"/>
      <c r="R69" s="80" t="str">
        <f t="shared" si="3"/>
        <v/>
      </c>
      <c r="S69" s="80"/>
      <c r="T69" s="81" t="str">
        <f t="shared" si="4"/>
        <v/>
      </c>
      <c r="U69" s="81"/>
    </row>
    <row r="70" spans="2:21">
      <c r="B70" s="20">
        <v>62</v>
      </c>
      <c r="C70" s="78" t="str">
        <f t="shared" si="1"/>
        <v/>
      </c>
      <c r="D70" s="78"/>
      <c r="E70" s="20"/>
      <c r="F70" s="8"/>
      <c r="G70" s="20" t="s">
        <v>2</v>
      </c>
      <c r="H70" s="79"/>
      <c r="I70" s="79"/>
      <c r="J70" s="20"/>
      <c r="K70" s="78" t="str">
        <f t="shared" si="0"/>
        <v/>
      </c>
      <c r="L70" s="78"/>
      <c r="M70" s="6" t="str">
        <f t="shared" si="2"/>
        <v/>
      </c>
      <c r="N70" s="20"/>
      <c r="O70" s="8"/>
      <c r="P70" s="79"/>
      <c r="Q70" s="79"/>
      <c r="R70" s="80" t="str">
        <f t="shared" si="3"/>
        <v/>
      </c>
      <c r="S70" s="80"/>
      <c r="T70" s="81" t="str">
        <f t="shared" si="4"/>
        <v/>
      </c>
      <c r="U70" s="81"/>
    </row>
    <row r="71" spans="2:21">
      <c r="B71" s="20">
        <v>63</v>
      </c>
      <c r="C71" s="78" t="str">
        <f t="shared" si="1"/>
        <v/>
      </c>
      <c r="D71" s="78"/>
      <c r="E71" s="20"/>
      <c r="F71" s="8"/>
      <c r="G71" s="20" t="s">
        <v>3</v>
      </c>
      <c r="H71" s="79"/>
      <c r="I71" s="79"/>
      <c r="J71" s="20"/>
      <c r="K71" s="78" t="str">
        <f t="shared" si="0"/>
        <v/>
      </c>
      <c r="L71" s="78"/>
      <c r="M71" s="6" t="str">
        <f t="shared" si="2"/>
        <v/>
      </c>
      <c r="N71" s="20"/>
      <c r="O71" s="8"/>
      <c r="P71" s="79"/>
      <c r="Q71" s="79"/>
      <c r="R71" s="80" t="str">
        <f t="shared" si="3"/>
        <v/>
      </c>
      <c r="S71" s="80"/>
      <c r="T71" s="81" t="str">
        <f t="shared" si="4"/>
        <v/>
      </c>
      <c r="U71" s="81"/>
    </row>
    <row r="72" spans="2:21">
      <c r="B72" s="20">
        <v>64</v>
      </c>
      <c r="C72" s="78" t="str">
        <f t="shared" si="1"/>
        <v/>
      </c>
      <c r="D72" s="78"/>
      <c r="E72" s="20"/>
      <c r="F72" s="8"/>
      <c r="G72" s="20" t="s">
        <v>2</v>
      </c>
      <c r="H72" s="79"/>
      <c r="I72" s="79"/>
      <c r="J72" s="20"/>
      <c r="K72" s="78" t="str">
        <f t="shared" si="0"/>
        <v/>
      </c>
      <c r="L72" s="78"/>
      <c r="M72" s="6" t="str">
        <f t="shared" si="2"/>
        <v/>
      </c>
      <c r="N72" s="20"/>
      <c r="O72" s="8"/>
      <c r="P72" s="79"/>
      <c r="Q72" s="79"/>
      <c r="R72" s="80" t="str">
        <f t="shared" si="3"/>
        <v/>
      </c>
      <c r="S72" s="80"/>
      <c r="T72" s="81" t="str">
        <f t="shared" si="4"/>
        <v/>
      </c>
      <c r="U72" s="81"/>
    </row>
    <row r="73" spans="2:21">
      <c r="B73" s="20">
        <v>65</v>
      </c>
      <c r="C73" s="78" t="str">
        <f t="shared" si="1"/>
        <v/>
      </c>
      <c r="D73" s="78"/>
      <c r="E73" s="20"/>
      <c r="F73" s="8"/>
      <c r="G73" s="20" t="s">
        <v>3</v>
      </c>
      <c r="H73" s="79"/>
      <c r="I73" s="79"/>
      <c r="J73" s="20"/>
      <c r="K73" s="78" t="str">
        <f t="shared" ref="K73:K108" si="5">IF(F73="","",C73*0.03)</f>
        <v/>
      </c>
      <c r="L73" s="78"/>
      <c r="M73" s="6" t="str">
        <f t="shared" si="2"/>
        <v/>
      </c>
      <c r="N73" s="20"/>
      <c r="O73" s="8"/>
      <c r="P73" s="79"/>
      <c r="Q73" s="79"/>
      <c r="R73" s="80" t="str">
        <f t="shared" si="3"/>
        <v/>
      </c>
      <c r="S73" s="80"/>
      <c r="T73" s="81" t="str">
        <f t="shared" si="4"/>
        <v/>
      </c>
      <c r="U73" s="81"/>
    </row>
    <row r="74" spans="2:21">
      <c r="B74" s="20">
        <v>66</v>
      </c>
      <c r="C74" s="78" t="str">
        <f t="shared" ref="C74:C108" si="6">IF(R73="","",C73+R73)</f>
        <v/>
      </c>
      <c r="D74" s="78"/>
      <c r="E74" s="20"/>
      <c r="F74" s="8"/>
      <c r="G74" s="20" t="s">
        <v>3</v>
      </c>
      <c r="H74" s="79"/>
      <c r="I74" s="79"/>
      <c r="J74" s="20"/>
      <c r="K74" s="78" t="str">
        <f t="shared" si="5"/>
        <v/>
      </c>
      <c r="L74" s="78"/>
      <c r="M74" s="6" t="str">
        <f t="shared" ref="M74:M108" si="7">IF(J74="","",(K74/J74)/1000)</f>
        <v/>
      </c>
      <c r="N74" s="20"/>
      <c r="O74" s="8"/>
      <c r="P74" s="79"/>
      <c r="Q74" s="79"/>
      <c r="R74" s="80" t="str">
        <f t="shared" ref="R74:R108" si="8">IF(O74="","",(IF(G74="売",H74-P74,P74-H74))*M74*100000)</f>
        <v/>
      </c>
      <c r="S74" s="80"/>
      <c r="T74" s="81" t="str">
        <f t="shared" ref="T74:T108" si="9">IF(O74="","",IF(R74&lt;0,J74*(-1),IF(G74="買",(P74-H74)*100,(H74-P74)*100)))</f>
        <v/>
      </c>
      <c r="U74" s="81"/>
    </row>
    <row r="75" spans="2:21">
      <c r="B75" s="20">
        <v>67</v>
      </c>
      <c r="C75" s="78" t="str">
        <f t="shared" si="6"/>
        <v/>
      </c>
      <c r="D75" s="78"/>
      <c r="E75" s="20"/>
      <c r="F75" s="8"/>
      <c r="G75" s="20" t="s">
        <v>2</v>
      </c>
      <c r="H75" s="79"/>
      <c r="I75" s="79"/>
      <c r="J75" s="20"/>
      <c r="K75" s="78" t="str">
        <f t="shared" si="5"/>
        <v/>
      </c>
      <c r="L75" s="78"/>
      <c r="M75" s="6" t="str">
        <f t="shared" si="7"/>
        <v/>
      </c>
      <c r="N75" s="20"/>
      <c r="O75" s="8"/>
      <c r="P75" s="79"/>
      <c r="Q75" s="79"/>
      <c r="R75" s="80" t="str">
        <f t="shared" si="8"/>
        <v/>
      </c>
      <c r="S75" s="80"/>
      <c r="T75" s="81" t="str">
        <f t="shared" si="9"/>
        <v/>
      </c>
      <c r="U75" s="81"/>
    </row>
    <row r="76" spans="2:21">
      <c r="B76" s="20">
        <v>68</v>
      </c>
      <c r="C76" s="78" t="str">
        <f t="shared" si="6"/>
        <v/>
      </c>
      <c r="D76" s="78"/>
      <c r="E76" s="20"/>
      <c r="F76" s="8"/>
      <c r="G76" s="20" t="s">
        <v>2</v>
      </c>
      <c r="H76" s="79"/>
      <c r="I76" s="79"/>
      <c r="J76" s="20"/>
      <c r="K76" s="78" t="str">
        <f t="shared" si="5"/>
        <v/>
      </c>
      <c r="L76" s="78"/>
      <c r="M76" s="6" t="str">
        <f t="shared" si="7"/>
        <v/>
      </c>
      <c r="N76" s="20"/>
      <c r="O76" s="8"/>
      <c r="P76" s="79"/>
      <c r="Q76" s="79"/>
      <c r="R76" s="80" t="str">
        <f t="shared" si="8"/>
        <v/>
      </c>
      <c r="S76" s="80"/>
      <c r="T76" s="81" t="str">
        <f t="shared" si="9"/>
        <v/>
      </c>
      <c r="U76" s="81"/>
    </row>
    <row r="77" spans="2:21">
      <c r="B77" s="20">
        <v>69</v>
      </c>
      <c r="C77" s="78" t="str">
        <f t="shared" si="6"/>
        <v/>
      </c>
      <c r="D77" s="78"/>
      <c r="E77" s="20"/>
      <c r="F77" s="8"/>
      <c r="G77" s="20" t="s">
        <v>2</v>
      </c>
      <c r="H77" s="79"/>
      <c r="I77" s="79"/>
      <c r="J77" s="20"/>
      <c r="K77" s="78" t="str">
        <f t="shared" si="5"/>
        <v/>
      </c>
      <c r="L77" s="78"/>
      <c r="M77" s="6" t="str">
        <f t="shared" si="7"/>
        <v/>
      </c>
      <c r="N77" s="20"/>
      <c r="O77" s="8"/>
      <c r="P77" s="79"/>
      <c r="Q77" s="79"/>
      <c r="R77" s="80" t="str">
        <f t="shared" si="8"/>
        <v/>
      </c>
      <c r="S77" s="80"/>
      <c r="T77" s="81" t="str">
        <f t="shared" si="9"/>
        <v/>
      </c>
      <c r="U77" s="81"/>
    </row>
    <row r="78" spans="2:21">
      <c r="B78" s="20">
        <v>70</v>
      </c>
      <c r="C78" s="78" t="str">
        <f t="shared" si="6"/>
        <v/>
      </c>
      <c r="D78" s="78"/>
      <c r="E78" s="20"/>
      <c r="F78" s="8"/>
      <c r="G78" s="20" t="s">
        <v>3</v>
      </c>
      <c r="H78" s="79"/>
      <c r="I78" s="79"/>
      <c r="J78" s="20"/>
      <c r="K78" s="78" t="str">
        <f t="shared" si="5"/>
        <v/>
      </c>
      <c r="L78" s="78"/>
      <c r="M78" s="6" t="str">
        <f t="shared" si="7"/>
        <v/>
      </c>
      <c r="N78" s="20"/>
      <c r="O78" s="8"/>
      <c r="P78" s="79"/>
      <c r="Q78" s="79"/>
      <c r="R78" s="80" t="str">
        <f t="shared" si="8"/>
        <v/>
      </c>
      <c r="S78" s="80"/>
      <c r="T78" s="81" t="str">
        <f t="shared" si="9"/>
        <v/>
      </c>
      <c r="U78" s="81"/>
    </row>
    <row r="79" spans="2:21">
      <c r="B79" s="20">
        <v>71</v>
      </c>
      <c r="C79" s="78" t="str">
        <f t="shared" si="6"/>
        <v/>
      </c>
      <c r="D79" s="78"/>
      <c r="E79" s="20"/>
      <c r="F79" s="8"/>
      <c r="G79" s="20" t="s">
        <v>2</v>
      </c>
      <c r="H79" s="79"/>
      <c r="I79" s="79"/>
      <c r="J79" s="20"/>
      <c r="K79" s="78" t="str">
        <f t="shared" si="5"/>
        <v/>
      </c>
      <c r="L79" s="78"/>
      <c r="M79" s="6" t="str">
        <f t="shared" si="7"/>
        <v/>
      </c>
      <c r="N79" s="20"/>
      <c r="O79" s="8"/>
      <c r="P79" s="79"/>
      <c r="Q79" s="79"/>
      <c r="R79" s="80" t="str">
        <f t="shared" si="8"/>
        <v/>
      </c>
      <c r="S79" s="80"/>
      <c r="T79" s="81" t="str">
        <f t="shared" si="9"/>
        <v/>
      </c>
      <c r="U79" s="81"/>
    </row>
    <row r="80" spans="2:21">
      <c r="B80" s="20">
        <v>72</v>
      </c>
      <c r="C80" s="78" t="str">
        <f t="shared" si="6"/>
        <v/>
      </c>
      <c r="D80" s="78"/>
      <c r="E80" s="20"/>
      <c r="F80" s="8"/>
      <c r="G80" s="20" t="s">
        <v>3</v>
      </c>
      <c r="H80" s="79"/>
      <c r="I80" s="79"/>
      <c r="J80" s="20"/>
      <c r="K80" s="78" t="str">
        <f t="shared" si="5"/>
        <v/>
      </c>
      <c r="L80" s="78"/>
      <c r="M80" s="6" t="str">
        <f t="shared" si="7"/>
        <v/>
      </c>
      <c r="N80" s="20"/>
      <c r="O80" s="8"/>
      <c r="P80" s="79"/>
      <c r="Q80" s="79"/>
      <c r="R80" s="80" t="str">
        <f t="shared" si="8"/>
        <v/>
      </c>
      <c r="S80" s="80"/>
      <c r="T80" s="81" t="str">
        <f t="shared" si="9"/>
        <v/>
      </c>
      <c r="U80" s="81"/>
    </row>
    <row r="81" spans="2:21">
      <c r="B81" s="20">
        <v>73</v>
      </c>
      <c r="C81" s="78" t="str">
        <f t="shared" si="6"/>
        <v/>
      </c>
      <c r="D81" s="78"/>
      <c r="E81" s="20"/>
      <c r="F81" s="8"/>
      <c r="G81" s="20" t="s">
        <v>2</v>
      </c>
      <c r="H81" s="79"/>
      <c r="I81" s="79"/>
      <c r="J81" s="20"/>
      <c r="K81" s="78" t="str">
        <f t="shared" si="5"/>
        <v/>
      </c>
      <c r="L81" s="78"/>
      <c r="M81" s="6" t="str">
        <f t="shared" si="7"/>
        <v/>
      </c>
      <c r="N81" s="20"/>
      <c r="O81" s="8"/>
      <c r="P81" s="79"/>
      <c r="Q81" s="79"/>
      <c r="R81" s="80" t="str">
        <f t="shared" si="8"/>
        <v/>
      </c>
      <c r="S81" s="80"/>
      <c r="T81" s="81" t="str">
        <f t="shared" si="9"/>
        <v/>
      </c>
      <c r="U81" s="81"/>
    </row>
    <row r="82" spans="2:21">
      <c r="B82" s="20">
        <v>74</v>
      </c>
      <c r="C82" s="78" t="str">
        <f t="shared" si="6"/>
        <v/>
      </c>
      <c r="D82" s="78"/>
      <c r="E82" s="20"/>
      <c r="F82" s="8"/>
      <c r="G82" s="20" t="s">
        <v>2</v>
      </c>
      <c r="H82" s="79"/>
      <c r="I82" s="79"/>
      <c r="J82" s="20"/>
      <c r="K82" s="78" t="str">
        <f t="shared" si="5"/>
        <v/>
      </c>
      <c r="L82" s="78"/>
      <c r="M82" s="6" t="str">
        <f t="shared" si="7"/>
        <v/>
      </c>
      <c r="N82" s="20"/>
      <c r="O82" s="8"/>
      <c r="P82" s="79"/>
      <c r="Q82" s="79"/>
      <c r="R82" s="80" t="str">
        <f t="shared" si="8"/>
        <v/>
      </c>
      <c r="S82" s="80"/>
      <c r="T82" s="81" t="str">
        <f t="shared" si="9"/>
        <v/>
      </c>
      <c r="U82" s="81"/>
    </row>
    <row r="83" spans="2:21">
      <c r="B83" s="20">
        <v>75</v>
      </c>
      <c r="C83" s="78" t="str">
        <f t="shared" si="6"/>
        <v/>
      </c>
      <c r="D83" s="78"/>
      <c r="E83" s="20"/>
      <c r="F83" s="8"/>
      <c r="G83" s="20" t="s">
        <v>2</v>
      </c>
      <c r="H83" s="79"/>
      <c r="I83" s="79"/>
      <c r="J83" s="20"/>
      <c r="K83" s="78" t="str">
        <f t="shared" si="5"/>
        <v/>
      </c>
      <c r="L83" s="78"/>
      <c r="M83" s="6" t="str">
        <f t="shared" si="7"/>
        <v/>
      </c>
      <c r="N83" s="20"/>
      <c r="O83" s="8"/>
      <c r="P83" s="79"/>
      <c r="Q83" s="79"/>
      <c r="R83" s="80" t="str">
        <f t="shared" si="8"/>
        <v/>
      </c>
      <c r="S83" s="80"/>
      <c r="T83" s="81" t="str">
        <f t="shared" si="9"/>
        <v/>
      </c>
      <c r="U83" s="81"/>
    </row>
    <row r="84" spans="2:21">
      <c r="B84" s="20">
        <v>76</v>
      </c>
      <c r="C84" s="78" t="str">
        <f t="shared" si="6"/>
        <v/>
      </c>
      <c r="D84" s="78"/>
      <c r="E84" s="20"/>
      <c r="F84" s="8"/>
      <c r="G84" s="20" t="s">
        <v>2</v>
      </c>
      <c r="H84" s="79"/>
      <c r="I84" s="79"/>
      <c r="J84" s="20"/>
      <c r="K84" s="78" t="str">
        <f t="shared" si="5"/>
        <v/>
      </c>
      <c r="L84" s="78"/>
      <c r="M84" s="6" t="str">
        <f t="shared" si="7"/>
        <v/>
      </c>
      <c r="N84" s="20"/>
      <c r="O84" s="8"/>
      <c r="P84" s="79"/>
      <c r="Q84" s="79"/>
      <c r="R84" s="80" t="str">
        <f t="shared" si="8"/>
        <v/>
      </c>
      <c r="S84" s="80"/>
      <c r="T84" s="81" t="str">
        <f t="shared" si="9"/>
        <v/>
      </c>
      <c r="U84" s="81"/>
    </row>
    <row r="85" spans="2:21">
      <c r="B85" s="20">
        <v>77</v>
      </c>
      <c r="C85" s="78" t="str">
        <f t="shared" si="6"/>
        <v/>
      </c>
      <c r="D85" s="78"/>
      <c r="E85" s="20"/>
      <c r="F85" s="8"/>
      <c r="G85" s="20" t="s">
        <v>3</v>
      </c>
      <c r="H85" s="79"/>
      <c r="I85" s="79"/>
      <c r="J85" s="20"/>
      <c r="K85" s="78" t="str">
        <f t="shared" si="5"/>
        <v/>
      </c>
      <c r="L85" s="78"/>
      <c r="M85" s="6" t="str">
        <f t="shared" si="7"/>
        <v/>
      </c>
      <c r="N85" s="20"/>
      <c r="O85" s="8"/>
      <c r="P85" s="79"/>
      <c r="Q85" s="79"/>
      <c r="R85" s="80" t="str">
        <f t="shared" si="8"/>
        <v/>
      </c>
      <c r="S85" s="80"/>
      <c r="T85" s="81" t="str">
        <f t="shared" si="9"/>
        <v/>
      </c>
      <c r="U85" s="81"/>
    </row>
    <row r="86" spans="2:21">
      <c r="B86" s="20">
        <v>78</v>
      </c>
      <c r="C86" s="78" t="str">
        <f t="shared" si="6"/>
        <v/>
      </c>
      <c r="D86" s="78"/>
      <c r="E86" s="20"/>
      <c r="F86" s="8"/>
      <c r="G86" s="20" t="s">
        <v>2</v>
      </c>
      <c r="H86" s="79"/>
      <c r="I86" s="79"/>
      <c r="J86" s="20"/>
      <c r="K86" s="78" t="str">
        <f t="shared" si="5"/>
        <v/>
      </c>
      <c r="L86" s="78"/>
      <c r="M86" s="6" t="str">
        <f t="shared" si="7"/>
        <v/>
      </c>
      <c r="N86" s="20"/>
      <c r="O86" s="8"/>
      <c r="P86" s="79"/>
      <c r="Q86" s="79"/>
      <c r="R86" s="80" t="str">
        <f t="shared" si="8"/>
        <v/>
      </c>
      <c r="S86" s="80"/>
      <c r="T86" s="81" t="str">
        <f t="shared" si="9"/>
        <v/>
      </c>
      <c r="U86" s="81"/>
    </row>
    <row r="87" spans="2:21">
      <c r="B87" s="20">
        <v>79</v>
      </c>
      <c r="C87" s="78" t="str">
        <f t="shared" si="6"/>
        <v/>
      </c>
      <c r="D87" s="78"/>
      <c r="E87" s="20"/>
      <c r="F87" s="8"/>
      <c r="G87" s="20" t="s">
        <v>3</v>
      </c>
      <c r="H87" s="79"/>
      <c r="I87" s="79"/>
      <c r="J87" s="20"/>
      <c r="K87" s="78" t="str">
        <f t="shared" si="5"/>
        <v/>
      </c>
      <c r="L87" s="78"/>
      <c r="M87" s="6" t="str">
        <f t="shared" si="7"/>
        <v/>
      </c>
      <c r="N87" s="20"/>
      <c r="O87" s="8"/>
      <c r="P87" s="79"/>
      <c r="Q87" s="79"/>
      <c r="R87" s="80" t="str">
        <f t="shared" si="8"/>
        <v/>
      </c>
      <c r="S87" s="80"/>
      <c r="T87" s="81" t="str">
        <f t="shared" si="9"/>
        <v/>
      </c>
      <c r="U87" s="81"/>
    </row>
    <row r="88" spans="2:21">
      <c r="B88" s="20">
        <v>80</v>
      </c>
      <c r="C88" s="78" t="str">
        <f t="shared" si="6"/>
        <v/>
      </c>
      <c r="D88" s="78"/>
      <c r="E88" s="20"/>
      <c r="F88" s="8"/>
      <c r="G88" s="20" t="s">
        <v>3</v>
      </c>
      <c r="H88" s="79"/>
      <c r="I88" s="79"/>
      <c r="J88" s="20"/>
      <c r="K88" s="78" t="str">
        <f t="shared" si="5"/>
        <v/>
      </c>
      <c r="L88" s="78"/>
      <c r="M88" s="6" t="str">
        <f t="shared" si="7"/>
        <v/>
      </c>
      <c r="N88" s="20"/>
      <c r="O88" s="8"/>
      <c r="P88" s="79"/>
      <c r="Q88" s="79"/>
      <c r="R88" s="80" t="str">
        <f t="shared" si="8"/>
        <v/>
      </c>
      <c r="S88" s="80"/>
      <c r="T88" s="81" t="str">
        <f t="shared" si="9"/>
        <v/>
      </c>
      <c r="U88" s="81"/>
    </row>
    <row r="89" spans="2:21">
      <c r="B89" s="20">
        <v>81</v>
      </c>
      <c r="C89" s="78" t="str">
        <f t="shared" si="6"/>
        <v/>
      </c>
      <c r="D89" s="78"/>
      <c r="E89" s="20"/>
      <c r="F89" s="8"/>
      <c r="G89" s="20" t="s">
        <v>3</v>
      </c>
      <c r="H89" s="79"/>
      <c r="I89" s="79"/>
      <c r="J89" s="20"/>
      <c r="K89" s="78" t="str">
        <f t="shared" si="5"/>
        <v/>
      </c>
      <c r="L89" s="78"/>
      <c r="M89" s="6" t="str">
        <f t="shared" si="7"/>
        <v/>
      </c>
      <c r="N89" s="20"/>
      <c r="O89" s="8"/>
      <c r="P89" s="79"/>
      <c r="Q89" s="79"/>
      <c r="R89" s="80" t="str">
        <f t="shared" si="8"/>
        <v/>
      </c>
      <c r="S89" s="80"/>
      <c r="T89" s="81" t="str">
        <f t="shared" si="9"/>
        <v/>
      </c>
      <c r="U89" s="81"/>
    </row>
    <row r="90" spans="2:21">
      <c r="B90" s="20">
        <v>82</v>
      </c>
      <c r="C90" s="78" t="str">
        <f t="shared" si="6"/>
        <v/>
      </c>
      <c r="D90" s="78"/>
      <c r="E90" s="20"/>
      <c r="F90" s="8"/>
      <c r="G90" s="20" t="s">
        <v>3</v>
      </c>
      <c r="H90" s="79"/>
      <c r="I90" s="79"/>
      <c r="J90" s="20"/>
      <c r="K90" s="78" t="str">
        <f t="shared" si="5"/>
        <v/>
      </c>
      <c r="L90" s="78"/>
      <c r="M90" s="6" t="str">
        <f t="shared" si="7"/>
        <v/>
      </c>
      <c r="N90" s="20"/>
      <c r="O90" s="8"/>
      <c r="P90" s="79"/>
      <c r="Q90" s="79"/>
      <c r="R90" s="80" t="str">
        <f t="shared" si="8"/>
        <v/>
      </c>
      <c r="S90" s="80"/>
      <c r="T90" s="81" t="str">
        <f t="shared" si="9"/>
        <v/>
      </c>
      <c r="U90" s="81"/>
    </row>
    <row r="91" spans="2:21">
      <c r="B91" s="20">
        <v>83</v>
      </c>
      <c r="C91" s="78" t="str">
        <f t="shared" si="6"/>
        <v/>
      </c>
      <c r="D91" s="78"/>
      <c r="E91" s="20"/>
      <c r="F91" s="8"/>
      <c r="G91" s="20" t="s">
        <v>3</v>
      </c>
      <c r="H91" s="79"/>
      <c r="I91" s="79"/>
      <c r="J91" s="20"/>
      <c r="K91" s="78" t="str">
        <f t="shared" si="5"/>
        <v/>
      </c>
      <c r="L91" s="78"/>
      <c r="M91" s="6" t="str">
        <f t="shared" si="7"/>
        <v/>
      </c>
      <c r="N91" s="20"/>
      <c r="O91" s="8"/>
      <c r="P91" s="79"/>
      <c r="Q91" s="79"/>
      <c r="R91" s="80" t="str">
        <f t="shared" si="8"/>
        <v/>
      </c>
      <c r="S91" s="80"/>
      <c r="T91" s="81" t="str">
        <f t="shared" si="9"/>
        <v/>
      </c>
      <c r="U91" s="81"/>
    </row>
    <row r="92" spans="2:21">
      <c r="B92" s="20">
        <v>84</v>
      </c>
      <c r="C92" s="78" t="str">
        <f t="shared" si="6"/>
        <v/>
      </c>
      <c r="D92" s="78"/>
      <c r="E92" s="20"/>
      <c r="F92" s="8"/>
      <c r="G92" s="20" t="s">
        <v>2</v>
      </c>
      <c r="H92" s="79"/>
      <c r="I92" s="79"/>
      <c r="J92" s="20"/>
      <c r="K92" s="78" t="str">
        <f t="shared" si="5"/>
        <v/>
      </c>
      <c r="L92" s="78"/>
      <c r="M92" s="6" t="str">
        <f t="shared" si="7"/>
        <v/>
      </c>
      <c r="N92" s="20"/>
      <c r="O92" s="8"/>
      <c r="P92" s="79"/>
      <c r="Q92" s="79"/>
      <c r="R92" s="80" t="str">
        <f t="shared" si="8"/>
        <v/>
      </c>
      <c r="S92" s="80"/>
      <c r="T92" s="81" t="str">
        <f t="shared" si="9"/>
        <v/>
      </c>
      <c r="U92" s="81"/>
    </row>
    <row r="93" spans="2:21">
      <c r="B93" s="20">
        <v>85</v>
      </c>
      <c r="C93" s="78" t="str">
        <f t="shared" si="6"/>
        <v/>
      </c>
      <c r="D93" s="78"/>
      <c r="E93" s="20"/>
      <c r="F93" s="8"/>
      <c r="G93" s="20" t="s">
        <v>3</v>
      </c>
      <c r="H93" s="79"/>
      <c r="I93" s="79"/>
      <c r="J93" s="20"/>
      <c r="K93" s="78" t="str">
        <f t="shared" si="5"/>
        <v/>
      </c>
      <c r="L93" s="78"/>
      <c r="M93" s="6" t="str">
        <f t="shared" si="7"/>
        <v/>
      </c>
      <c r="N93" s="20"/>
      <c r="O93" s="8"/>
      <c r="P93" s="79"/>
      <c r="Q93" s="79"/>
      <c r="R93" s="80" t="str">
        <f t="shared" si="8"/>
        <v/>
      </c>
      <c r="S93" s="80"/>
      <c r="T93" s="81" t="str">
        <f t="shared" si="9"/>
        <v/>
      </c>
      <c r="U93" s="81"/>
    </row>
    <row r="94" spans="2:21">
      <c r="B94" s="20">
        <v>86</v>
      </c>
      <c r="C94" s="78" t="str">
        <f t="shared" si="6"/>
        <v/>
      </c>
      <c r="D94" s="78"/>
      <c r="E94" s="20"/>
      <c r="F94" s="8"/>
      <c r="G94" s="20" t="s">
        <v>2</v>
      </c>
      <c r="H94" s="79"/>
      <c r="I94" s="79"/>
      <c r="J94" s="20"/>
      <c r="K94" s="78" t="str">
        <f t="shared" si="5"/>
        <v/>
      </c>
      <c r="L94" s="78"/>
      <c r="M94" s="6" t="str">
        <f t="shared" si="7"/>
        <v/>
      </c>
      <c r="N94" s="20"/>
      <c r="O94" s="8"/>
      <c r="P94" s="79"/>
      <c r="Q94" s="79"/>
      <c r="R94" s="80" t="str">
        <f t="shared" si="8"/>
        <v/>
      </c>
      <c r="S94" s="80"/>
      <c r="T94" s="81" t="str">
        <f t="shared" si="9"/>
        <v/>
      </c>
      <c r="U94" s="81"/>
    </row>
    <row r="95" spans="2:21">
      <c r="B95" s="20">
        <v>87</v>
      </c>
      <c r="C95" s="78" t="str">
        <f t="shared" si="6"/>
        <v/>
      </c>
      <c r="D95" s="78"/>
      <c r="E95" s="20"/>
      <c r="F95" s="8"/>
      <c r="G95" s="20" t="s">
        <v>3</v>
      </c>
      <c r="H95" s="79"/>
      <c r="I95" s="79"/>
      <c r="J95" s="20"/>
      <c r="K95" s="78" t="str">
        <f t="shared" si="5"/>
        <v/>
      </c>
      <c r="L95" s="78"/>
      <c r="M95" s="6" t="str">
        <f t="shared" si="7"/>
        <v/>
      </c>
      <c r="N95" s="20"/>
      <c r="O95" s="8"/>
      <c r="P95" s="79"/>
      <c r="Q95" s="79"/>
      <c r="R95" s="80" t="str">
        <f t="shared" si="8"/>
        <v/>
      </c>
      <c r="S95" s="80"/>
      <c r="T95" s="81" t="str">
        <f t="shared" si="9"/>
        <v/>
      </c>
      <c r="U95" s="81"/>
    </row>
    <row r="96" spans="2:21">
      <c r="B96" s="20">
        <v>88</v>
      </c>
      <c r="C96" s="78" t="str">
        <f t="shared" si="6"/>
        <v/>
      </c>
      <c r="D96" s="78"/>
      <c r="E96" s="20"/>
      <c r="F96" s="8"/>
      <c r="G96" s="20" t="s">
        <v>2</v>
      </c>
      <c r="H96" s="79"/>
      <c r="I96" s="79"/>
      <c r="J96" s="20"/>
      <c r="K96" s="78" t="str">
        <f t="shared" si="5"/>
        <v/>
      </c>
      <c r="L96" s="78"/>
      <c r="M96" s="6" t="str">
        <f t="shared" si="7"/>
        <v/>
      </c>
      <c r="N96" s="20"/>
      <c r="O96" s="8"/>
      <c r="P96" s="79"/>
      <c r="Q96" s="79"/>
      <c r="R96" s="80" t="str">
        <f t="shared" si="8"/>
        <v/>
      </c>
      <c r="S96" s="80"/>
      <c r="T96" s="81" t="str">
        <f t="shared" si="9"/>
        <v/>
      </c>
      <c r="U96" s="81"/>
    </row>
    <row r="97" spans="2:21">
      <c r="B97" s="20">
        <v>89</v>
      </c>
      <c r="C97" s="78" t="str">
        <f t="shared" si="6"/>
        <v/>
      </c>
      <c r="D97" s="78"/>
      <c r="E97" s="20"/>
      <c r="F97" s="8"/>
      <c r="G97" s="20" t="s">
        <v>3</v>
      </c>
      <c r="H97" s="79"/>
      <c r="I97" s="79"/>
      <c r="J97" s="20"/>
      <c r="K97" s="78" t="str">
        <f t="shared" si="5"/>
        <v/>
      </c>
      <c r="L97" s="78"/>
      <c r="M97" s="6" t="str">
        <f t="shared" si="7"/>
        <v/>
      </c>
      <c r="N97" s="20"/>
      <c r="O97" s="8"/>
      <c r="P97" s="79"/>
      <c r="Q97" s="79"/>
      <c r="R97" s="80" t="str">
        <f t="shared" si="8"/>
        <v/>
      </c>
      <c r="S97" s="80"/>
      <c r="T97" s="81" t="str">
        <f t="shared" si="9"/>
        <v/>
      </c>
      <c r="U97" s="81"/>
    </row>
    <row r="98" spans="2:21">
      <c r="B98" s="20">
        <v>90</v>
      </c>
      <c r="C98" s="78" t="str">
        <f t="shared" si="6"/>
        <v/>
      </c>
      <c r="D98" s="78"/>
      <c r="E98" s="20"/>
      <c r="F98" s="8"/>
      <c r="G98" s="20" t="s">
        <v>2</v>
      </c>
      <c r="H98" s="79"/>
      <c r="I98" s="79"/>
      <c r="J98" s="20"/>
      <c r="K98" s="78" t="str">
        <f t="shared" si="5"/>
        <v/>
      </c>
      <c r="L98" s="78"/>
      <c r="M98" s="6" t="str">
        <f t="shared" si="7"/>
        <v/>
      </c>
      <c r="N98" s="20"/>
      <c r="O98" s="8"/>
      <c r="P98" s="79"/>
      <c r="Q98" s="79"/>
      <c r="R98" s="80" t="str">
        <f t="shared" si="8"/>
        <v/>
      </c>
      <c r="S98" s="80"/>
      <c r="T98" s="81" t="str">
        <f t="shared" si="9"/>
        <v/>
      </c>
      <c r="U98" s="81"/>
    </row>
    <row r="99" spans="2:21">
      <c r="B99" s="20">
        <v>91</v>
      </c>
      <c r="C99" s="78" t="str">
        <f t="shared" si="6"/>
        <v/>
      </c>
      <c r="D99" s="78"/>
      <c r="E99" s="20"/>
      <c r="F99" s="8"/>
      <c r="G99" s="20" t="s">
        <v>3</v>
      </c>
      <c r="H99" s="79"/>
      <c r="I99" s="79"/>
      <c r="J99" s="20"/>
      <c r="K99" s="78" t="str">
        <f t="shared" si="5"/>
        <v/>
      </c>
      <c r="L99" s="78"/>
      <c r="M99" s="6" t="str">
        <f t="shared" si="7"/>
        <v/>
      </c>
      <c r="N99" s="20"/>
      <c r="O99" s="8"/>
      <c r="P99" s="79"/>
      <c r="Q99" s="79"/>
      <c r="R99" s="80" t="str">
        <f t="shared" si="8"/>
        <v/>
      </c>
      <c r="S99" s="80"/>
      <c r="T99" s="81" t="str">
        <f t="shared" si="9"/>
        <v/>
      </c>
      <c r="U99" s="81"/>
    </row>
    <row r="100" spans="2:21">
      <c r="B100" s="20">
        <v>92</v>
      </c>
      <c r="C100" s="78" t="str">
        <f t="shared" si="6"/>
        <v/>
      </c>
      <c r="D100" s="78"/>
      <c r="E100" s="20"/>
      <c r="F100" s="8"/>
      <c r="G100" s="20" t="s">
        <v>3</v>
      </c>
      <c r="H100" s="79"/>
      <c r="I100" s="79"/>
      <c r="J100" s="20"/>
      <c r="K100" s="78" t="str">
        <f t="shared" si="5"/>
        <v/>
      </c>
      <c r="L100" s="78"/>
      <c r="M100" s="6" t="str">
        <f t="shared" si="7"/>
        <v/>
      </c>
      <c r="N100" s="20"/>
      <c r="O100" s="8"/>
      <c r="P100" s="79"/>
      <c r="Q100" s="79"/>
      <c r="R100" s="80" t="str">
        <f t="shared" si="8"/>
        <v/>
      </c>
      <c r="S100" s="80"/>
      <c r="T100" s="81" t="str">
        <f t="shared" si="9"/>
        <v/>
      </c>
      <c r="U100" s="81"/>
    </row>
    <row r="101" spans="2:21">
      <c r="B101" s="20">
        <v>93</v>
      </c>
      <c r="C101" s="78" t="str">
        <f t="shared" si="6"/>
        <v/>
      </c>
      <c r="D101" s="78"/>
      <c r="E101" s="20"/>
      <c r="F101" s="8"/>
      <c r="G101" s="20" t="s">
        <v>2</v>
      </c>
      <c r="H101" s="79"/>
      <c r="I101" s="79"/>
      <c r="J101" s="20"/>
      <c r="K101" s="78" t="str">
        <f t="shared" si="5"/>
        <v/>
      </c>
      <c r="L101" s="78"/>
      <c r="M101" s="6" t="str">
        <f t="shared" si="7"/>
        <v/>
      </c>
      <c r="N101" s="20"/>
      <c r="O101" s="8"/>
      <c r="P101" s="79"/>
      <c r="Q101" s="79"/>
      <c r="R101" s="80" t="str">
        <f t="shared" si="8"/>
        <v/>
      </c>
      <c r="S101" s="80"/>
      <c r="T101" s="81" t="str">
        <f t="shared" si="9"/>
        <v/>
      </c>
      <c r="U101" s="81"/>
    </row>
    <row r="102" spans="2:21">
      <c r="B102" s="20">
        <v>94</v>
      </c>
      <c r="C102" s="78" t="str">
        <f t="shared" si="6"/>
        <v/>
      </c>
      <c r="D102" s="78"/>
      <c r="E102" s="20"/>
      <c r="F102" s="8"/>
      <c r="G102" s="20" t="s">
        <v>2</v>
      </c>
      <c r="H102" s="79"/>
      <c r="I102" s="79"/>
      <c r="J102" s="20"/>
      <c r="K102" s="78" t="str">
        <f t="shared" si="5"/>
        <v/>
      </c>
      <c r="L102" s="78"/>
      <c r="M102" s="6" t="str">
        <f t="shared" si="7"/>
        <v/>
      </c>
      <c r="N102" s="20"/>
      <c r="O102" s="8"/>
      <c r="P102" s="79"/>
      <c r="Q102" s="79"/>
      <c r="R102" s="80" t="str">
        <f t="shared" si="8"/>
        <v/>
      </c>
      <c r="S102" s="80"/>
      <c r="T102" s="81" t="str">
        <f t="shared" si="9"/>
        <v/>
      </c>
      <c r="U102" s="81"/>
    </row>
    <row r="103" spans="2:21">
      <c r="B103" s="20">
        <v>95</v>
      </c>
      <c r="C103" s="78" t="str">
        <f t="shared" si="6"/>
        <v/>
      </c>
      <c r="D103" s="78"/>
      <c r="E103" s="20"/>
      <c r="F103" s="8"/>
      <c r="G103" s="20" t="s">
        <v>2</v>
      </c>
      <c r="H103" s="79"/>
      <c r="I103" s="79"/>
      <c r="J103" s="20"/>
      <c r="K103" s="78" t="str">
        <f t="shared" si="5"/>
        <v/>
      </c>
      <c r="L103" s="78"/>
      <c r="M103" s="6" t="str">
        <f t="shared" si="7"/>
        <v/>
      </c>
      <c r="N103" s="20"/>
      <c r="O103" s="8"/>
      <c r="P103" s="79"/>
      <c r="Q103" s="79"/>
      <c r="R103" s="80" t="str">
        <f t="shared" si="8"/>
        <v/>
      </c>
      <c r="S103" s="80"/>
      <c r="T103" s="81" t="str">
        <f t="shared" si="9"/>
        <v/>
      </c>
      <c r="U103" s="81"/>
    </row>
    <row r="104" spans="2:21">
      <c r="B104" s="20">
        <v>96</v>
      </c>
      <c r="C104" s="78" t="str">
        <f t="shared" si="6"/>
        <v/>
      </c>
      <c r="D104" s="78"/>
      <c r="E104" s="20"/>
      <c r="F104" s="8"/>
      <c r="G104" s="20" t="s">
        <v>3</v>
      </c>
      <c r="H104" s="79"/>
      <c r="I104" s="79"/>
      <c r="J104" s="20"/>
      <c r="K104" s="78" t="str">
        <f t="shared" si="5"/>
        <v/>
      </c>
      <c r="L104" s="78"/>
      <c r="M104" s="6" t="str">
        <f t="shared" si="7"/>
        <v/>
      </c>
      <c r="N104" s="20"/>
      <c r="O104" s="8"/>
      <c r="P104" s="79"/>
      <c r="Q104" s="79"/>
      <c r="R104" s="80" t="str">
        <f t="shared" si="8"/>
        <v/>
      </c>
      <c r="S104" s="80"/>
      <c r="T104" s="81" t="str">
        <f t="shared" si="9"/>
        <v/>
      </c>
      <c r="U104" s="81"/>
    </row>
    <row r="105" spans="2:21">
      <c r="B105" s="20">
        <v>97</v>
      </c>
      <c r="C105" s="78" t="str">
        <f t="shared" si="6"/>
        <v/>
      </c>
      <c r="D105" s="78"/>
      <c r="E105" s="20"/>
      <c r="F105" s="8"/>
      <c r="G105" s="20" t="s">
        <v>2</v>
      </c>
      <c r="H105" s="79"/>
      <c r="I105" s="79"/>
      <c r="J105" s="20"/>
      <c r="K105" s="78" t="str">
        <f t="shared" si="5"/>
        <v/>
      </c>
      <c r="L105" s="78"/>
      <c r="M105" s="6" t="str">
        <f t="shared" si="7"/>
        <v/>
      </c>
      <c r="N105" s="20"/>
      <c r="O105" s="8"/>
      <c r="P105" s="79"/>
      <c r="Q105" s="79"/>
      <c r="R105" s="80" t="str">
        <f t="shared" si="8"/>
        <v/>
      </c>
      <c r="S105" s="80"/>
      <c r="T105" s="81" t="str">
        <f t="shared" si="9"/>
        <v/>
      </c>
      <c r="U105" s="81"/>
    </row>
    <row r="106" spans="2:21">
      <c r="B106" s="20">
        <v>98</v>
      </c>
      <c r="C106" s="78" t="str">
        <f t="shared" si="6"/>
        <v/>
      </c>
      <c r="D106" s="78"/>
      <c r="E106" s="20"/>
      <c r="F106" s="8"/>
      <c r="G106" s="20" t="s">
        <v>3</v>
      </c>
      <c r="H106" s="79"/>
      <c r="I106" s="79"/>
      <c r="J106" s="20"/>
      <c r="K106" s="78" t="str">
        <f t="shared" si="5"/>
        <v/>
      </c>
      <c r="L106" s="78"/>
      <c r="M106" s="6" t="str">
        <f t="shared" si="7"/>
        <v/>
      </c>
      <c r="N106" s="20"/>
      <c r="O106" s="8"/>
      <c r="P106" s="79"/>
      <c r="Q106" s="79"/>
      <c r="R106" s="80" t="str">
        <f t="shared" si="8"/>
        <v/>
      </c>
      <c r="S106" s="80"/>
      <c r="T106" s="81" t="str">
        <f t="shared" si="9"/>
        <v/>
      </c>
      <c r="U106" s="81"/>
    </row>
    <row r="107" spans="2:21">
      <c r="B107" s="20">
        <v>99</v>
      </c>
      <c r="C107" s="78" t="str">
        <f t="shared" si="6"/>
        <v/>
      </c>
      <c r="D107" s="78"/>
      <c r="E107" s="20"/>
      <c r="F107" s="8"/>
      <c r="G107" s="20" t="s">
        <v>3</v>
      </c>
      <c r="H107" s="79"/>
      <c r="I107" s="79"/>
      <c r="J107" s="20"/>
      <c r="K107" s="78" t="str">
        <f t="shared" si="5"/>
        <v/>
      </c>
      <c r="L107" s="78"/>
      <c r="M107" s="6" t="str">
        <f t="shared" si="7"/>
        <v/>
      </c>
      <c r="N107" s="20"/>
      <c r="O107" s="8"/>
      <c r="P107" s="79"/>
      <c r="Q107" s="79"/>
      <c r="R107" s="80" t="str">
        <f t="shared" si="8"/>
        <v/>
      </c>
      <c r="S107" s="80"/>
      <c r="T107" s="81" t="str">
        <f t="shared" si="9"/>
        <v/>
      </c>
      <c r="U107" s="81"/>
    </row>
    <row r="108" spans="2:21">
      <c r="B108" s="20">
        <v>100</v>
      </c>
      <c r="C108" s="78" t="str">
        <f t="shared" si="6"/>
        <v/>
      </c>
      <c r="D108" s="78"/>
      <c r="E108" s="20"/>
      <c r="F108" s="8"/>
      <c r="G108" s="20" t="s">
        <v>2</v>
      </c>
      <c r="H108" s="79"/>
      <c r="I108" s="79"/>
      <c r="J108" s="20"/>
      <c r="K108" s="78" t="str">
        <f t="shared" si="5"/>
        <v/>
      </c>
      <c r="L108" s="78"/>
      <c r="M108" s="6" t="str">
        <f t="shared" si="7"/>
        <v/>
      </c>
      <c r="N108" s="20"/>
      <c r="O108" s="8"/>
      <c r="P108" s="79"/>
      <c r="Q108" s="79"/>
      <c r="R108" s="80" t="str">
        <f t="shared" si="8"/>
        <v/>
      </c>
      <c r="S108" s="80"/>
      <c r="T108" s="81" t="str">
        <f t="shared" si="9"/>
        <v/>
      </c>
      <c r="U108" s="81"/>
    </row>
    <row r="109" spans="2:21">
      <c r="B109" s="1"/>
      <c r="C109" s="1"/>
      <c r="D109" s="1"/>
      <c r="E109" s="1"/>
      <c r="F109" s="1"/>
      <c r="G109" s="1"/>
      <c r="H109" s="1"/>
      <c r="I109" s="1"/>
      <c r="J109" s="1"/>
      <c r="K109" s="1"/>
      <c r="L109" s="1"/>
      <c r="M109" s="1"/>
      <c r="N109" s="1"/>
      <c r="O109" s="1"/>
      <c r="P109" s="1"/>
      <c r="Q109" s="1"/>
      <c r="R109" s="1"/>
    </row>
  </sheetData>
  <mergeCells count="635">
    <mergeCell ref="C108:D108"/>
    <mergeCell ref="H108:I108"/>
    <mergeCell ref="K108:L108"/>
    <mergeCell ref="P108:Q108"/>
    <mergeCell ref="R108:S108"/>
    <mergeCell ref="T108:U108"/>
    <mergeCell ref="C107:D107"/>
    <mergeCell ref="H107:I107"/>
    <mergeCell ref="K107:L107"/>
    <mergeCell ref="P107:Q107"/>
    <mergeCell ref="R107:S107"/>
    <mergeCell ref="T107:U107"/>
    <mergeCell ref="C106:D106"/>
    <mergeCell ref="H106:I106"/>
    <mergeCell ref="K106:L106"/>
    <mergeCell ref="P106:Q106"/>
    <mergeCell ref="R106:S106"/>
    <mergeCell ref="T106:U106"/>
    <mergeCell ref="C105:D105"/>
    <mergeCell ref="H105:I105"/>
    <mergeCell ref="K105:L105"/>
    <mergeCell ref="P105:Q105"/>
    <mergeCell ref="R105:S105"/>
    <mergeCell ref="T105:U105"/>
    <mergeCell ref="C104:D104"/>
    <mergeCell ref="H104:I104"/>
    <mergeCell ref="K104:L104"/>
    <mergeCell ref="P104:Q104"/>
    <mergeCell ref="R104:S104"/>
    <mergeCell ref="T104:U104"/>
    <mergeCell ref="C103:D103"/>
    <mergeCell ref="H103:I103"/>
    <mergeCell ref="K103:L103"/>
    <mergeCell ref="P103:Q103"/>
    <mergeCell ref="R103:S103"/>
    <mergeCell ref="T103:U103"/>
    <mergeCell ref="C102:D102"/>
    <mergeCell ref="H102:I102"/>
    <mergeCell ref="K102:L102"/>
    <mergeCell ref="P102:Q102"/>
    <mergeCell ref="R102:S102"/>
    <mergeCell ref="T102:U102"/>
    <mergeCell ref="C101:D101"/>
    <mergeCell ref="H101:I101"/>
    <mergeCell ref="K101:L101"/>
    <mergeCell ref="P101:Q101"/>
    <mergeCell ref="R101:S101"/>
    <mergeCell ref="T101:U101"/>
    <mergeCell ref="C100:D100"/>
    <mergeCell ref="H100:I100"/>
    <mergeCell ref="K100:L100"/>
    <mergeCell ref="P100:Q100"/>
    <mergeCell ref="R100:S100"/>
    <mergeCell ref="T100:U100"/>
    <mergeCell ref="C99:D99"/>
    <mergeCell ref="H99:I99"/>
    <mergeCell ref="K99:L99"/>
    <mergeCell ref="P99:Q99"/>
    <mergeCell ref="R99:S99"/>
    <mergeCell ref="T99:U99"/>
    <mergeCell ref="C98:D98"/>
    <mergeCell ref="H98:I98"/>
    <mergeCell ref="K98:L98"/>
    <mergeCell ref="P98:Q98"/>
    <mergeCell ref="R98:S98"/>
    <mergeCell ref="T98:U98"/>
    <mergeCell ref="C97:D97"/>
    <mergeCell ref="H97:I97"/>
    <mergeCell ref="K97:L97"/>
    <mergeCell ref="P97:Q97"/>
    <mergeCell ref="R97:S97"/>
    <mergeCell ref="T97:U97"/>
    <mergeCell ref="C96:D96"/>
    <mergeCell ref="H96:I96"/>
    <mergeCell ref="K96:L96"/>
    <mergeCell ref="P96:Q96"/>
    <mergeCell ref="R96:S96"/>
    <mergeCell ref="T96:U96"/>
    <mergeCell ref="C95:D95"/>
    <mergeCell ref="H95:I95"/>
    <mergeCell ref="K95:L95"/>
    <mergeCell ref="P95:Q95"/>
    <mergeCell ref="R95:S95"/>
    <mergeCell ref="T95:U95"/>
    <mergeCell ref="C94:D94"/>
    <mergeCell ref="H94:I94"/>
    <mergeCell ref="K94:L94"/>
    <mergeCell ref="P94:Q94"/>
    <mergeCell ref="R94:S94"/>
    <mergeCell ref="T94:U94"/>
    <mergeCell ref="C93:D93"/>
    <mergeCell ref="H93:I93"/>
    <mergeCell ref="K93:L93"/>
    <mergeCell ref="P93:Q93"/>
    <mergeCell ref="R93:S93"/>
    <mergeCell ref="T93:U93"/>
    <mergeCell ref="C92:D92"/>
    <mergeCell ref="H92:I92"/>
    <mergeCell ref="K92:L92"/>
    <mergeCell ref="P92:Q92"/>
    <mergeCell ref="R92:S92"/>
    <mergeCell ref="T92:U92"/>
    <mergeCell ref="C91:D91"/>
    <mergeCell ref="H91:I91"/>
    <mergeCell ref="K91:L91"/>
    <mergeCell ref="P91:Q91"/>
    <mergeCell ref="R91:S91"/>
    <mergeCell ref="T91:U91"/>
    <mergeCell ref="C90:D90"/>
    <mergeCell ref="H90:I90"/>
    <mergeCell ref="K90:L90"/>
    <mergeCell ref="P90:Q90"/>
    <mergeCell ref="R90:S90"/>
    <mergeCell ref="T90:U90"/>
    <mergeCell ref="C89:D89"/>
    <mergeCell ref="H89:I89"/>
    <mergeCell ref="K89:L89"/>
    <mergeCell ref="P89:Q89"/>
    <mergeCell ref="R89:S89"/>
    <mergeCell ref="T89:U89"/>
    <mergeCell ref="C88:D88"/>
    <mergeCell ref="H88:I88"/>
    <mergeCell ref="K88:L88"/>
    <mergeCell ref="P88:Q88"/>
    <mergeCell ref="R88:S88"/>
    <mergeCell ref="T88:U88"/>
    <mergeCell ref="C87:D87"/>
    <mergeCell ref="H87:I87"/>
    <mergeCell ref="K87:L87"/>
    <mergeCell ref="P87:Q87"/>
    <mergeCell ref="R87:S87"/>
    <mergeCell ref="T87:U87"/>
    <mergeCell ref="C86:D86"/>
    <mergeCell ref="H86:I86"/>
    <mergeCell ref="K86:L86"/>
    <mergeCell ref="P86:Q86"/>
    <mergeCell ref="R86:S86"/>
    <mergeCell ref="T86:U86"/>
    <mergeCell ref="C85:D85"/>
    <mergeCell ref="H85:I85"/>
    <mergeCell ref="K85:L85"/>
    <mergeCell ref="P85:Q85"/>
    <mergeCell ref="R85:S85"/>
    <mergeCell ref="T85:U85"/>
    <mergeCell ref="C84:D84"/>
    <mergeCell ref="H84:I84"/>
    <mergeCell ref="K84:L84"/>
    <mergeCell ref="P84:Q84"/>
    <mergeCell ref="R84:S84"/>
    <mergeCell ref="T84:U84"/>
    <mergeCell ref="C83:D83"/>
    <mergeCell ref="H83:I83"/>
    <mergeCell ref="K83:L83"/>
    <mergeCell ref="P83:Q83"/>
    <mergeCell ref="R83:S83"/>
    <mergeCell ref="T83:U83"/>
    <mergeCell ref="C82:D82"/>
    <mergeCell ref="H82:I82"/>
    <mergeCell ref="K82:L82"/>
    <mergeCell ref="P82:Q82"/>
    <mergeCell ref="R82:S82"/>
    <mergeCell ref="T82:U82"/>
    <mergeCell ref="C81:D81"/>
    <mergeCell ref="H81:I81"/>
    <mergeCell ref="K81:L81"/>
    <mergeCell ref="P81:Q81"/>
    <mergeCell ref="R81:S81"/>
    <mergeCell ref="T81:U81"/>
    <mergeCell ref="C80:D80"/>
    <mergeCell ref="H80:I80"/>
    <mergeCell ref="K80:L80"/>
    <mergeCell ref="P80:Q80"/>
    <mergeCell ref="R80:S80"/>
    <mergeCell ref="T80:U80"/>
    <mergeCell ref="C79:D79"/>
    <mergeCell ref="H79:I79"/>
    <mergeCell ref="K79:L79"/>
    <mergeCell ref="P79:Q79"/>
    <mergeCell ref="R79:S79"/>
    <mergeCell ref="T79:U79"/>
    <mergeCell ref="C78:D78"/>
    <mergeCell ref="H78:I78"/>
    <mergeCell ref="K78:L78"/>
    <mergeCell ref="P78:Q78"/>
    <mergeCell ref="R78:S78"/>
    <mergeCell ref="T78:U78"/>
    <mergeCell ref="C77:D77"/>
    <mergeCell ref="H77:I77"/>
    <mergeCell ref="K77:L77"/>
    <mergeCell ref="P77:Q77"/>
    <mergeCell ref="R77:S77"/>
    <mergeCell ref="T77:U77"/>
    <mergeCell ref="C76:D76"/>
    <mergeCell ref="H76:I76"/>
    <mergeCell ref="K76:L76"/>
    <mergeCell ref="P76:Q76"/>
    <mergeCell ref="R76:S76"/>
    <mergeCell ref="T76:U76"/>
    <mergeCell ref="C75:D75"/>
    <mergeCell ref="H75:I75"/>
    <mergeCell ref="K75:L75"/>
    <mergeCell ref="P75:Q75"/>
    <mergeCell ref="R75:S75"/>
    <mergeCell ref="T75:U75"/>
    <mergeCell ref="C74:D74"/>
    <mergeCell ref="H74:I74"/>
    <mergeCell ref="K74:L74"/>
    <mergeCell ref="P74:Q74"/>
    <mergeCell ref="R74:S74"/>
    <mergeCell ref="T74:U74"/>
    <mergeCell ref="C73:D73"/>
    <mergeCell ref="H73:I73"/>
    <mergeCell ref="K73:L73"/>
    <mergeCell ref="P73:Q73"/>
    <mergeCell ref="R73:S73"/>
    <mergeCell ref="T73:U73"/>
    <mergeCell ref="C72:D72"/>
    <mergeCell ref="H72:I72"/>
    <mergeCell ref="K72:L72"/>
    <mergeCell ref="P72:Q72"/>
    <mergeCell ref="R72:S72"/>
    <mergeCell ref="T72:U72"/>
    <mergeCell ref="C71:D71"/>
    <mergeCell ref="H71:I71"/>
    <mergeCell ref="K71:L71"/>
    <mergeCell ref="P71:Q71"/>
    <mergeCell ref="R71:S71"/>
    <mergeCell ref="T71:U71"/>
    <mergeCell ref="C70:D70"/>
    <mergeCell ref="H70:I70"/>
    <mergeCell ref="K70:L70"/>
    <mergeCell ref="P70:Q70"/>
    <mergeCell ref="R70:S70"/>
    <mergeCell ref="T70:U70"/>
    <mergeCell ref="C69:D69"/>
    <mergeCell ref="H69:I69"/>
    <mergeCell ref="K69:L69"/>
    <mergeCell ref="P69:Q69"/>
    <mergeCell ref="R69:S69"/>
    <mergeCell ref="T69:U69"/>
    <mergeCell ref="C68:D68"/>
    <mergeCell ref="H68:I68"/>
    <mergeCell ref="K68:L68"/>
    <mergeCell ref="P68:Q68"/>
    <mergeCell ref="R68:S68"/>
    <mergeCell ref="T68:U68"/>
    <mergeCell ref="C67:D67"/>
    <mergeCell ref="H67:I67"/>
    <mergeCell ref="K67:L67"/>
    <mergeCell ref="P67:Q67"/>
    <mergeCell ref="R67:S67"/>
    <mergeCell ref="T67:U67"/>
    <mergeCell ref="C66:D66"/>
    <mergeCell ref="H66:I66"/>
    <mergeCell ref="K66:L66"/>
    <mergeCell ref="P66:Q66"/>
    <mergeCell ref="R66:S66"/>
    <mergeCell ref="T66:U66"/>
    <mergeCell ref="C65:D65"/>
    <mergeCell ref="H65:I65"/>
    <mergeCell ref="K65:L65"/>
    <mergeCell ref="P65:Q65"/>
    <mergeCell ref="R65:S65"/>
    <mergeCell ref="T65:U65"/>
    <mergeCell ref="C64:D64"/>
    <mergeCell ref="H64:I64"/>
    <mergeCell ref="K64:L64"/>
    <mergeCell ref="P64:Q64"/>
    <mergeCell ref="R64:S64"/>
    <mergeCell ref="T64:U64"/>
    <mergeCell ref="C63:D63"/>
    <mergeCell ref="H63:I63"/>
    <mergeCell ref="K63:L63"/>
    <mergeCell ref="P63:Q63"/>
    <mergeCell ref="R63:S63"/>
    <mergeCell ref="T63:U63"/>
    <mergeCell ref="C62:D62"/>
    <mergeCell ref="H62:I62"/>
    <mergeCell ref="K62:L62"/>
    <mergeCell ref="P62:Q62"/>
    <mergeCell ref="R62:S62"/>
    <mergeCell ref="T62:U62"/>
    <mergeCell ref="C61:D61"/>
    <mergeCell ref="H61:I61"/>
    <mergeCell ref="K61:L61"/>
    <mergeCell ref="P61:Q61"/>
    <mergeCell ref="R61:S61"/>
    <mergeCell ref="T61:U61"/>
    <mergeCell ref="C60:D60"/>
    <mergeCell ref="H60:I60"/>
    <mergeCell ref="K60:L60"/>
    <mergeCell ref="P60:Q60"/>
    <mergeCell ref="R60:S60"/>
    <mergeCell ref="T60:U60"/>
    <mergeCell ref="C59:D59"/>
    <mergeCell ref="H59:I59"/>
    <mergeCell ref="K59:L59"/>
    <mergeCell ref="P59:Q59"/>
    <mergeCell ref="R59:S59"/>
    <mergeCell ref="T59:U59"/>
    <mergeCell ref="C58:D58"/>
    <mergeCell ref="H58:I58"/>
    <mergeCell ref="K58:L58"/>
    <mergeCell ref="P58:Q58"/>
    <mergeCell ref="R58:S58"/>
    <mergeCell ref="T58:U58"/>
    <mergeCell ref="C57:D57"/>
    <mergeCell ref="H57:I57"/>
    <mergeCell ref="K57:L57"/>
    <mergeCell ref="P57:Q57"/>
    <mergeCell ref="R57:S57"/>
    <mergeCell ref="T57:U57"/>
    <mergeCell ref="C56:D56"/>
    <mergeCell ref="H56:I56"/>
    <mergeCell ref="K56:L56"/>
    <mergeCell ref="P56:Q56"/>
    <mergeCell ref="R56:S56"/>
    <mergeCell ref="T56:U56"/>
    <mergeCell ref="C55:D55"/>
    <mergeCell ref="H55:I55"/>
    <mergeCell ref="K55:L55"/>
    <mergeCell ref="P55:Q55"/>
    <mergeCell ref="R55:S55"/>
    <mergeCell ref="T55:U55"/>
    <mergeCell ref="C54:D54"/>
    <mergeCell ref="H54:I54"/>
    <mergeCell ref="K54:L54"/>
    <mergeCell ref="P54:Q54"/>
    <mergeCell ref="R54:S54"/>
    <mergeCell ref="T54:U54"/>
    <mergeCell ref="C53:D53"/>
    <mergeCell ref="H53:I53"/>
    <mergeCell ref="K53:L53"/>
    <mergeCell ref="P53:Q53"/>
    <mergeCell ref="R53:S53"/>
    <mergeCell ref="T53:U53"/>
    <mergeCell ref="C52:D52"/>
    <mergeCell ref="H52:I52"/>
    <mergeCell ref="K52:L52"/>
    <mergeCell ref="P52:Q52"/>
    <mergeCell ref="R52:S52"/>
    <mergeCell ref="T52:U52"/>
    <mergeCell ref="C51:D51"/>
    <mergeCell ref="H51:I51"/>
    <mergeCell ref="K51:L51"/>
    <mergeCell ref="P51:Q51"/>
    <mergeCell ref="R51:S51"/>
    <mergeCell ref="T51:U51"/>
    <mergeCell ref="C50:D50"/>
    <mergeCell ref="H50:I50"/>
    <mergeCell ref="K50:L50"/>
    <mergeCell ref="P50:Q50"/>
    <mergeCell ref="R50:S50"/>
    <mergeCell ref="T50:U50"/>
    <mergeCell ref="C49:D49"/>
    <mergeCell ref="H49:I49"/>
    <mergeCell ref="K49:L49"/>
    <mergeCell ref="P49:Q49"/>
    <mergeCell ref="R49:S49"/>
    <mergeCell ref="T49:U49"/>
    <mergeCell ref="C48:D48"/>
    <mergeCell ref="H48:I48"/>
    <mergeCell ref="K48:L48"/>
    <mergeCell ref="P48:Q48"/>
    <mergeCell ref="R48:S48"/>
    <mergeCell ref="T48:U48"/>
    <mergeCell ref="C47:D47"/>
    <mergeCell ref="H47:I47"/>
    <mergeCell ref="K47:L47"/>
    <mergeCell ref="P47:Q47"/>
    <mergeCell ref="R47:S47"/>
    <mergeCell ref="T47:U47"/>
    <mergeCell ref="C46:D46"/>
    <mergeCell ref="H46:I46"/>
    <mergeCell ref="K46:L46"/>
    <mergeCell ref="P46:Q46"/>
    <mergeCell ref="R46:S46"/>
    <mergeCell ref="T46:U46"/>
    <mergeCell ref="C45:D45"/>
    <mergeCell ref="H45:I45"/>
    <mergeCell ref="K45:L45"/>
    <mergeCell ref="P45:Q45"/>
    <mergeCell ref="R45:S45"/>
    <mergeCell ref="T45:U45"/>
    <mergeCell ref="C44:D44"/>
    <mergeCell ref="H44:I44"/>
    <mergeCell ref="K44:L44"/>
    <mergeCell ref="P44:Q44"/>
    <mergeCell ref="R44:S44"/>
    <mergeCell ref="T44:U44"/>
    <mergeCell ref="C43:D43"/>
    <mergeCell ref="H43:I43"/>
    <mergeCell ref="K43:L43"/>
    <mergeCell ref="P43:Q43"/>
    <mergeCell ref="R43:S43"/>
    <mergeCell ref="T43:U43"/>
    <mergeCell ref="C42:D42"/>
    <mergeCell ref="H42:I42"/>
    <mergeCell ref="K42:L42"/>
    <mergeCell ref="P42:Q42"/>
    <mergeCell ref="R42:S42"/>
    <mergeCell ref="T42:U42"/>
    <mergeCell ref="C41:D41"/>
    <mergeCell ref="H41:I41"/>
    <mergeCell ref="K41:L41"/>
    <mergeCell ref="P41:Q41"/>
    <mergeCell ref="R41:S41"/>
    <mergeCell ref="T41:U41"/>
    <mergeCell ref="C40:D40"/>
    <mergeCell ref="H40:I40"/>
    <mergeCell ref="K40:L40"/>
    <mergeCell ref="P40:Q40"/>
    <mergeCell ref="R40:S40"/>
    <mergeCell ref="T40:U40"/>
    <mergeCell ref="C39:D39"/>
    <mergeCell ref="H39:I39"/>
    <mergeCell ref="K39:L39"/>
    <mergeCell ref="P39:Q39"/>
    <mergeCell ref="R39:S39"/>
    <mergeCell ref="T39:U39"/>
    <mergeCell ref="C38:D38"/>
    <mergeCell ref="H38:I38"/>
    <mergeCell ref="K38:L38"/>
    <mergeCell ref="P38:Q38"/>
    <mergeCell ref="R38:S38"/>
    <mergeCell ref="T38:U38"/>
    <mergeCell ref="C37:D37"/>
    <mergeCell ref="H37:I37"/>
    <mergeCell ref="K37:L37"/>
    <mergeCell ref="P37:Q37"/>
    <mergeCell ref="R37:S37"/>
    <mergeCell ref="T37:U37"/>
    <mergeCell ref="C36:D36"/>
    <mergeCell ref="H36:I36"/>
    <mergeCell ref="K36:L36"/>
    <mergeCell ref="P36:Q36"/>
    <mergeCell ref="R36:S36"/>
    <mergeCell ref="T36:U36"/>
    <mergeCell ref="C35:D35"/>
    <mergeCell ref="H35:I35"/>
    <mergeCell ref="K35:L35"/>
    <mergeCell ref="P35:Q35"/>
    <mergeCell ref="R35:S35"/>
    <mergeCell ref="T35:U35"/>
    <mergeCell ref="C34:D34"/>
    <mergeCell ref="H34:I34"/>
    <mergeCell ref="K34:L34"/>
    <mergeCell ref="P34:Q34"/>
    <mergeCell ref="R34:S34"/>
    <mergeCell ref="T34:U34"/>
    <mergeCell ref="C33:D33"/>
    <mergeCell ref="H33:I33"/>
    <mergeCell ref="K33:L33"/>
    <mergeCell ref="P33:Q33"/>
    <mergeCell ref="R33:S33"/>
    <mergeCell ref="T33:U33"/>
    <mergeCell ref="C32:D32"/>
    <mergeCell ref="H32:I32"/>
    <mergeCell ref="K32:L32"/>
    <mergeCell ref="P32:Q32"/>
    <mergeCell ref="R32:S32"/>
    <mergeCell ref="T32:U32"/>
    <mergeCell ref="C31:D31"/>
    <mergeCell ref="H31:I31"/>
    <mergeCell ref="K31:L31"/>
    <mergeCell ref="P31:Q31"/>
    <mergeCell ref="R31:S31"/>
    <mergeCell ref="T31:U31"/>
    <mergeCell ref="C30:D30"/>
    <mergeCell ref="H30:I30"/>
    <mergeCell ref="K30:L30"/>
    <mergeCell ref="P30:Q30"/>
    <mergeCell ref="R30:S30"/>
    <mergeCell ref="T30:U30"/>
    <mergeCell ref="C29:D29"/>
    <mergeCell ref="H29:I29"/>
    <mergeCell ref="K29:L29"/>
    <mergeCell ref="P29:Q29"/>
    <mergeCell ref="R29:S29"/>
    <mergeCell ref="T29:U29"/>
    <mergeCell ref="C28:D28"/>
    <mergeCell ref="H28:I28"/>
    <mergeCell ref="K28:L28"/>
    <mergeCell ref="P28:Q28"/>
    <mergeCell ref="R28:S28"/>
    <mergeCell ref="T28:U28"/>
    <mergeCell ref="C27:D27"/>
    <mergeCell ref="H27:I27"/>
    <mergeCell ref="K27:L27"/>
    <mergeCell ref="P27:Q27"/>
    <mergeCell ref="R27:S27"/>
    <mergeCell ref="T27:U27"/>
    <mergeCell ref="C26:D26"/>
    <mergeCell ref="H26:I26"/>
    <mergeCell ref="K26:L26"/>
    <mergeCell ref="P26:Q26"/>
    <mergeCell ref="R26:S26"/>
    <mergeCell ref="T26:U26"/>
    <mergeCell ref="C25:D25"/>
    <mergeCell ref="H25:I25"/>
    <mergeCell ref="K25:L25"/>
    <mergeCell ref="P25:Q25"/>
    <mergeCell ref="R25:S25"/>
    <mergeCell ref="T25:U25"/>
    <mergeCell ref="C24:D24"/>
    <mergeCell ref="H24:I24"/>
    <mergeCell ref="K24:L24"/>
    <mergeCell ref="P24:Q24"/>
    <mergeCell ref="R24:S24"/>
    <mergeCell ref="T24:U24"/>
    <mergeCell ref="C23:D23"/>
    <mergeCell ref="H23:I23"/>
    <mergeCell ref="K23:L23"/>
    <mergeCell ref="P23:Q23"/>
    <mergeCell ref="R23:S23"/>
    <mergeCell ref="T23:U23"/>
    <mergeCell ref="C22:D22"/>
    <mergeCell ref="H22:I22"/>
    <mergeCell ref="K22:L22"/>
    <mergeCell ref="P22:Q22"/>
    <mergeCell ref="R22:S22"/>
    <mergeCell ref="T22:U22"/>
    <mergeCell ref="C21:D21"/>
    <mergeCell ref="H21:I21"/>
    <mergeCell ref="K21:L21"/>
    <mergeCell ref="P21:Q21"/>
    <mergeCell ref="R21:S21"/>
    <mergeCell ref="T21:U21"/>
    <mergeCell ref="C20:D20"/>
    <mergeCell ref="H20:I20"/>
    <mergeCell ref="K20:L20"/>
    <mergeCell ref="P20:Q20"/>
    <mergeCell ref="R20:S20"/>
    <mergeCell ref="T20:U20"/>
    <mergeCell ref="C19:D19"/>
    <mergeCell ref="H19:I19"/>
    <mergeCell ref="K19:L19"/>
    <mergeCell ref="P19:Q19"/>
    <mergeCell ref="R19:S19"/>
    <mergeCell ref="T19:U19"/>
    <mergeCell ref="C18:D18"/>
    <mergeCell ref="H18:I18"/>
    <mergeCell ref="K18:L18"/>
    <mergeCell ref="P18:Q18"/>
    <mergeCell ref="R18:S18"/>
    <mergeCell ref="T18:U18"/>
    <mergeCell ref="C17:D17"/>
    <mergeCell ref="H17:I17"/>
    <mergeCell ref="K17:L17"/>
    <mergeCell ref="P17:Q17"/>
    <mergeCell ref="R17:S17"/>
    <mergeCell ref="T17:U17"/>
    <mergeCell ref="C16:D16"/>
    <mergeCell ref="H16:I16"/>
    <mergeCell ref="K16:L16"/>
    <mergeCell ref="P16:Q16"/>
    <mergeCell ref="R16:S16"/>
    <mergeCell ref="T16:U16"/>
    <mergeCell ref="C15:D15"/>
    <mergeCell ref="H15:I15"/>
    <mergeCell ref="K15:L15"/>
    <mergeCell ref="P15:Q15"/>
    <mergeCell ref="R15:S15"/>
    <mergeCell ref="T15:U15"/>
    <mergeCell ref="C14:D14"/>
    <mergeCell ref="H14:I14"/>
    <mergeCell ref="K14:L14"/>
    <mergeCell ref="P14:Q14"/>
    <mergeCell ref="R14:S14"/>
    <mergeCell ref="T14:U14"/>
    <mergeCell ref="C13:D13"/>
    <mergeCell ref="H13:I13"/>
    <mergeCell ref="K13:L13"/>
    <mergeCell ref="P13:Q13"/>
    <mergeCell ref="R13:S13"/>
    <mergeCell ref="T13:U13"/>
    <mergeCell ref="C12:D12"/>
    <mergeCell ref="H12:I12"/>
    <mergeCell ref="K12:L12"/>
    <mergeCell ref="P12:Q12"/>
    <mergeCell ref="R12:S12"/>
    <mergeCell ref="T12:U12"/>
    <mergeCell ref="C11:D11"/>
    <mergeCell ref="H11:I11"/>
    <mergeCell ref="K11:L11"/>
    <mergeCell ref="P11:Q11"/>
    <mergeCell ref="R11:S11"/>
    <mergeCell ref="T11:U11"/>
    <mergeCell ref="C10:D10"/>
    <mergeCell ref="H10:I10"/>
    <mergeCell ref="K10:L10"/>
    <mergeCell ref="P10:Q10"/>
    <mergeCell ref="R10:S10"/>
    <mergeCell ref="T10:U10"/>
    <mergeCell ref="C9:D9"/>
    <mergeCell ref="H9:I9"/>
    <mergeCell ref="K9:L9"/>
    <mergeCell ref="P9:Q9"/>
    <mergeCell ref="R9:S9"/>
    <mergeCell ref="T9:U9"/>
    <mergeCell ref="R7:U7"/>
    <mergeCell ref="H8:I8"/>
    <mergeCell ref="K8:L8"/>
    <mergeCell ref="P8:Q8"/>
    <mergeCell ref="R8:S8"/>
    <mergeCell ref="T8:U8"/>
    <mergeCell ref="B7:B8"/>
    <mergeCell ref="C7:D8"/>
    <mergeCell ref="E7:I7"/>
    <mergeCell ref="J7:L7"/>
    <mergeCell ref="M7:M8"/>
    <mergeCell ref="N7:Q7"/>
    <mergeCell ref="J4:K4"/>
    <mergeCell ref="L4:M4"/>
    <mergeCell ref="N4:O4"/>
    <mergeCell ref="P4:Q4"/>
    <mergeCell ref="J5:K5"/>
    <mergeCell ref="L5:M5"/>
    <mergeCell ref="P5:Q5"/>
    <mergeCell ref="F2:G2"/>
    <mergeCell ref="H2:I2"/>
    <mergeCell ref="B4:C4"/>
    <mergeCell ref="D4:E4"/>
    <mergeCell ref="F4:G4"/>
    <mergeCell ref="H4:I4"/>
    <mergeCell ref="J2:K2"/>
    <mergeCell ref="L2:M2"/>
    <mergeCell ref="N2:O2"/>
    <mergeCell ref="P2:Q2"/>
    <mergeCell ref="B3:C3"/>
    <mergeCell ref="D3:I3"/>
    <mergeCell ref="J3:K3"/>
    <mergeCell ref="L3:Q3"/>
    <mergeCell ref="B2:C2"/>
    <mergeCell ref="D2:E2"/>
  </mergeCells>
  <phoneticPr fontId="2"/>
  <conditionalFormatting sqref="G46">
    <cfRule type="cellIs" dxfId="7" priority="1" stopIfTrue="1" operator="equal">
      <formula>"買"</formula>
    </cfRule>
    <cfRule type="cellIs" dxfId="6" priority="2" stopIfTrue="1" operator="equal">
      <formula>"売"</formula>
    </cfRule>
  </conditionalFormatting>
  <conditionalFormatting sqref="G9:G11 G14:G45 G47:G108">
    <cfRule type="cellIs" dxfId="5" priority="7" stopIfTrue="1" operator="equal">
      <formula>"買"</formula>
    </cfRule>
    <cfRule type="cellIs" dxfId="4" priority="8" stopIfTrue="1" operator="equal">
      <formula>"売"</formula>
    </cfRule>
  </conditionalFormatting>
  <conditionalFormatting sqref="G12">
    <cfRule type="cellIs" dxfId="3" priority="5" stopIfTrue="1" operator="equal">
      <formula>"買"</formula>
    </cfRule>
    <cfRule type="cellIs" dxfId="2" priority="6" stopIfTrue="1" operator="equal">
      <formula>"売"</formula>
    </cfRule>
  </conditionalFormatting>
  <conditionalFormatting sqref="G13">
    <cfRule type="cellIs" dxfId="1" priority="3" stopIfTrue="1" operator="equal">
      <formula>"買"</formula>
    </cfRule>
    <cfRule type="cellIs" dxfId="0" priority="4" stopIfTrue="1" operator="equal">
      <formula>"売"</formula>
    </cfRule>
  </conditionalFormatting>
  <dataValidations count="1">
    <dataValidation type="list" allowBlank="1" showInputMessage="1" showErrorMessage="1" sqref="G9:G108">
      <formula1>"買,売"</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topLeftCell="A4" workbookViewId="0">
      <selection activeCell="B18" sqref="B18"/>
    </sheetView>
  </sheetViews>
  <sheetFormatPr defaultRowHeight="13.5"/>
  <cols>
    <col min="1" max="1" width="1" customWidth="1"/>
    <col min="2" max="2" width="56.375" customWidth="1"/>
    <col min="3" max="3" width="1.375" customWidth="1"/>
    <col min="4" max="4" width="4.875" customWidth="1"/>
    <col min="5" max="6" width="14" customWidth="1"/>
  </cols>
  <sheetData>
    <row r="1" spans="2:6">
      <c r="B1" s="39" t="s">
        <v>51</v>
      </c>
      <c r="C1" s="39"/>
      <c r="D1" s="43"/>
      <c r="E1" s="43"/>
      <c r="F1" s="43"/>
    </row>
    <row r="2" spans="2:6">
      <c r="B2" s="39" t="s">
        <v>52</v>
      </c>
      <c r="C2" s="39"/>
      <c r="D2" s="43"/>
      <c r="E2" s="43"/>
      <c r="F2" s="43"/>
    </row>
    <row r="3" spans="2:6">
      <c r="B3" s="40"/>
      <c r="C3" s="40"/>
      <c r="D3" s="44"/>
      <c r="E3" s="44"/>
      <c r="F3" s="44"/>
    </row>
    <row r="4" spans="2:6" ht="54">
      <c r="B4" s="40" t="s">
        <v>53</v>
      </c>
      <c r="C4" s="40"/>
      <c r="D4" s="44"/>
      <c r="E4" s="44"/>
      <c r="F4" s="44"/>
    </row>
    <row r="5" spans="2:6">
      <c r="B5" s="40"/>
      <c r="C5" s="40"/>
      <c r="D5" s="44"/>
      <c r="E5" s="44"/>
      <c r="F5" s="44"/>
    </row>
    <row r="6" spans="2:6">
      <c r="B6" s="39" t="s">
        <v>54</v>
      </c>
      <c r="C6" s="39"/>
      <c r="D6" s="43"/>
      <c r="E6" s="43" t="s">
        <v>55</v>
      </c>
      <c r="F6" s="43" t="s">
        <v>56</v>
      </c>
    </row>
    <row r="7" spans="2:6" ht="14.25" thickBot="1">
      <c r="B7" s="40"/>
      <c r="C7" s="40"/>
      <c r="D7" s="44"/>
      <c r="E7" s="44"/>
      <c r="F7" s="44"/>
    </row>
    <row r="8" spans="2:6" ht="41.25" thickBot="1">
      <c r="B8" s="41" t="s">
        <v>57</v>
      </c>
      <c r="C8" s="42"/>
      <c r="D8" s="45"/>
      <c r="E8" s="45">
        <v>16</v>
      </c>
      <c r="F8" s="46" t="s">
        <v>58</v>
      </c>
    </row>
    <row r="9" spans="2:6">
      <c r="B9" s="40"/>
      <c r="C9" s="40"/>
      <c r="D9" s="44"/>
      <c r="E9" s="44"/>
      <c r="F9" s="44"/>
    </row>
    <row r="10" spans="2:6">
      <c r="B10" s="40"/>
      <c r="C10" s="40"/>
      <c r="D10" s="44"/>
      <c r="E10" s="44"/>
      <c r="F10" s="44"/>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6</vt:i4>
      </vt:variant>
    </vt:vector>
  </HeadingPairs>
  <TitlesOfParts>
    <vt:vector size="6" baseType="lpstr">
      <vt:lpstr>検証（USDJPY４H）</vt:lpstr>
      <vt:lpstr>画像</vt:lpstr>
      <vt:lpstr>気づき</vt:lpstr>
      <vt:lpstr>検証終了通貨</vt:lpstr>
      <vt:lpstr>テンプレ</vt:lpstr>
      <vt:lpstr>互換性レポート</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YUUYA YAMAMURA</dc:creator>
  <cp:lastModifiedBy>Owner</cp:lastModifiedBy>
  <cp:revision/>
  <cp:lastPrinted>2015-07-15T10:17:15Z</cp:lastPrinted>
  <dcterms:created xsi:type="dcterms:W3CDTF">2013-10-09T23:04:08Z</dcterms:created>
  <dcterms:modified xsi:type="dcterms:W3CDTF">2016-07-05T12:23:56Z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