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3"/>
  </bookViews>
  <sheets>
    <sheet name="ルール＆合計" sheetId="1" r:id="rId1"/>
    <sheet name="原本" sheetId="2" r:id="rId2"/>
    <sheet name="2016年8月" sheetId="3" r:id="rId3"/>
    <sheet name="画像" sheetId="4" r:id="rId4"/>
    <sheet name="気づき" sheetId="5" r:id="rId5"/>
  </sheets>
  <definedNames/>
  <calcPr fullCalcOnLoad="1"/>
</workbook>
</file>

<file path=xl/sharedStrings.xml><?xml version="1.0" encoding="utf-8"?>
<sst xmlns="http://schemas.openxmlformats.org/spreadsheetml/2006/main" count="157" uniqueCount="84">
  <si>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</si>
  <si>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</si>
  <si>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</si>
  <si>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</si>
  <si>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</si>
  <si>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</si>
  <si>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</si>
  <si>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</si>
  <si>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</si>
  <si>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</si>
  <si>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</si>
  <si>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</si>
  <si>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</si>
  <si>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</si>
  <si>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</si>
  <si>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</si>
  <si>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</si>
  <si>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</si>
  <si>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</si>
  <si>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2014年　　合計</t>
  </si>
  <si>
    <t>※リスクリワードレシオ</t>
  </si>
  <si>
    <t>※プロフィットファクター</t>
  </si>
  <si>
    <t>通貨ペア</t>
  </si>
  <si>
    <t>売買</t>
  </si>
  <si>
    <t>数量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</si>
  <si>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</si>
  <si>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</si>
  <si>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</si>
  <si>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</si>
  <si>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</si>
  <si>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</si>
  <si>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</si>
  <si>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</si>
  <si>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</si>
  <si>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</si>
  <si>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</si>
  <si>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</si>
  <si>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USD/JPY</t>
  </si>
  <si>
    <t>買い</t>
  </si>
  <si>
    <t>1万通貨</t>
  </si>
  <si>
    <t>PB</t>
  </si>
  <si>
    <t>60分</t>
  </si>
  <si>
    <t>2015.07.02.10:00</t>
  </si>
  <si>
    <t>2015.07.02.15:00</t>
  </si>
  <si>
    <t>ストップ切り上げ</t>
  </si>
  <si>
    <t>勝ち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</si>
  <si>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</si>
  <si>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</si>
  <si>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</si>
  <si>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</si>
  <si>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</si>
  <si>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</si>
  <si>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</si>
  <si>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</si>
  <si>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</si>
  <si>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</si>
  <si>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</si>
  <si>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</si>
  <si>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</si>
  <si>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</si>
  <si>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</si>
  <si>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</si>
  <si>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</si>
  <si>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</si>
  <si>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</si>
  <si>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</si>
  <si>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</si>
  <si>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</si>
  <si>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</si>
  <si>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</si>
  <si>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</si>
  <si>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</si>
  <si>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</si>
  <si>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</si>
  <si>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</si>
  <si>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eur/usd</t>
  </si>
  <si>
    <t>売り</t>
  </si>
  <si>
    <t>PB</t>
  </si>
  <si>
    <t>日足</t>
  </si>
  <si>
    <t>2016/8/2411：06</t>
  </si>
  <si>
    <t>負け</t>
  </si>
  <si>
    <t>PBでエントリー</t>
  </si>
  <si>
    <t>髭がMAにかかってからエントリーすればよかった</t>
  </si>
  <si>
    <t>または、しっかりMAまで戻てからエントリーすればよかった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</si>
</sst>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mmm\-yyyy"/>
  </numFmts>
  <fonts count="42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MS PGothic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double">
        <color indexed="60"/>
      </bottom>
    </border>
    <border>
      <left style="dashed"/>
      <right style="dashed"/>
      <top style="thin"/>
      <bottom style="double">
        <color indexed="60"/>
      </bottom>
    </border>
    <border>
      <left>
        <color indexed="63"/>
      </left>
      <right style="thin"/>
      <top style="thin"/>
      <bottom style="double">
        <color indexed="60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dashed"/>
      <top style="double">
        <color indexed="60"/>
      </top>
      <bottom style="thin"/>
    </border>
    <border>
      <left style="dashed"/>
      <right style="thin"/>
      <top style="double">
        <color indexed="6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1" fillId="32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9" fontId="0" fillId="0" borderId="15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0" fillId="0" borderId="10" xfId="0" applyNumberFormat="1" applyFont="1" applyFill="1" applyBorder="1" applyAlignment="1" applyProtection="1">
      <alignment vertical="center"/>
      <protection/>
    </xf>
    <xf numFmtId="181" fontId="0" fillId="0" borderId="10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4" fillId="33" borderId="29" xfId="0" applyNumberFormat="1" applyFont="1" applyFill="1" applyBorder="1" applyAlignment="1" applyProtection="1">
      <alignment horizontal="center" vertical="center"/>
      <protection/>
    </xf>
    <xf numFmtId="0" fontId="4" fillId="33" borderId="30" xfId="0" applyNumberFormat="1" applyFont="1" applyFill="1" applyBorder="1" applyAlignment="1" applyProtection="1">
      <alignment horizontal="center" vertical="center"/>
      <protection/>
    </xf>
    <xf numFmtId="0" fontId="4" fillId="33" borderId="3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0" fillId="0" borderId="32" xfId="0" applyNumberFormat="1" applyFont="1" applyFill="1" applyBorder="1" applyAlignment="1" applyProtection="1">
      <alignment vertical="center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vertical="center"/>
      <protection/>
    </xf>
    <xf numFmtId="0" fontId="0" fillId="34" borderId="36" xfId="0" applyNumberFormat="1" applyFont="1" applyFill="1" applyBorder="1" applyAlignment="1" applyProtection="1">
      <alignment vertical="center"/>
      <protection/>
    </xf>
    <xf numFmtId="0" fontId="0" fillId="34" borderId="28" xfId="0" applyNumberFormat="1" applyFont="1" applyFill="1" applyBorder="1" applyAlignment="1" applyProtection="1">
      <alignment vertical="center"/>
      <protection/>
    </xf>
    <xf numFmtId="0" fontId="0" fillId="34" borderId="30" xfId="0" applyNumberFormat="1" applyFont="1" applyFill="1" applyBorder="1" applyAlignment="1" applyProtection="1">
      <alignment vertical="center"/>
      <protection/>
    </xf>
    <xf numFmtId="0" fontId="0" fillId="0" borderId="37" xfId="0" applyNumberFormat="1" applyFont="1" applyFill="1" applyBorder="1" applyAlignment="1" applyProtection="1">
      <alignment vertical="center"/>
      <protection/>
    </xf>
    <xf numFmtId="180" fontId="0" fillId="0" borderId="37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0" xfId="61" applyNumberFormat="1" applyFont="1" applyFill="1" applyBorder="1" applyAlignment="1" applyProtection="1">
      <alignment vertical="center"/>
      <protection/>
    </xf>
    <xf numFmtId="0" fontId="6" fillId="35" borderId="38" xfId="61" applyNumberFormat="1" applyFont="1" applyFill="1" applyBorder="1" applyAlignment="1" applyProtection="1">
      <alignment vertical="center"/>
      <protection/>
    </xf>
    <xf numFmtId="182" fontId="6" fillId="35" borderId="36" xfId="61" applyNumberFormat="1" applyFont="1" applyFill="1" applyBorder="1" applyAlignment="1" applyProtection="1">
      <alignment vertical="center"/>
      <protection/>
    </xf>
    <xf numFmtId="9" fontId="6" fillId="0" borderId="39" xfId="61" applyNumberFormat="1" applyFont="1" applyFill="1" applyBorder="1" applyAlignment="1" applyProtection="1">
      <alignment horizontal="center" vertical="center"/>
      <protection/>
    </xf>
    <xf numFmtId="5" fontId="6" fillId="0" borderId="31" xfId="61" applyNumberFormat="1" applyFont="1" applyFill="1" applyBorder="1" applyAlignment="1" applyProtection="1">
      <alignment horizontal="center" vertical="center"/>
      <protection/>
    </xf>
    <xf numFmtId="5" fontId="6" fillId="0" borderId="0" xfId="61" applyNumberFormat="1" applyFont="1" applyFill="1" applyBorder="1" applyAlignment="1" applyProtection="1">
      <alignment horizontal="center" vertical="center"/>
      <protection/>
    </xf>
    <xf numFmtId="6" fontId="6" fillId="35" borderId="36" xfId="61" applyNumberFormat="1" applyFont="1" applyFill="1" applyBorder="1" applyAlignment="1" applyProtection="1">
      <alignment vertical="center"/>
      <protection/>
    </xf>
    <xf numFmtId="6" fontId="6" fillId="0" borderId="40" xfId="61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55" fontId="7" fillId="0" borderId="22" xfId="61" applyNumberFormat="1" applyFont="1" applyFill="1" applyBorder="1" applyAlignment="1" applyProtection="1">
      <alignment horizontal="center" vertical="center"/>
      <protection/>
    </xf>
    <xf numFmtId="0" fontId="6" fillId="35" borderId="41" xfId="61" applyNumberFormat="1" applyFont="1" applyFill="1" applyBorder="1" applyAlignment="1" applyProtection="1">
      <alignment horizontal="center" vertical="center"/>
      <protection/>
    </xf>
    <xf numFmtId="0" fontId="6" fillId="35" borderId="42" xfId="61" applyNumberFormat="1" applyFont="1" applyFill="1" applyBorder="1" applyAlignment="1" applyProtection="1">
      <alignment horizontal="center" vertical="center" wrapText="1"/>
      <protection/>
    </xf>
    <xf numFmtId="0" fontId="6" fillId="35" borderId="42" xfId="61" applyNumberFormat="1" applyFont="1" applyFill="1" applyBorder="1" applyAlignment="1" applyProtection="1">
      <alignment horizontal="center" vertical="center"/>
      <protection/>
    </xf>
    <xf numFmtId="182" fontId="6" fillId="35" borderId="42" xfId="61" applyNumberFormat="1" applyFont="1" applyFill="1" applyBorder="1" applyAlignment="1" applyProtection="1">
      <alignment horizontal="center" vertical="center" wrapText="1"/>
      <protection/>
    </xf>
    <xf numFmtId="183" fontId="6" fillId="35" borderId="42" xfId="61" applyNumberFormat="1" applyFont="1" applyFill="1" applyBorder="1" applyAlignment="1" applyProtection="1">
      <alignment horizontal="center" vertical="center"/>
      <protection/>
    </xf>
    <xf numFmtId="0" fontId="6" fillId="35" borderId="43" xfId="61" applyNumberFormat="1" applyFont="1" applyFill="1" applyBorder="1" applyAlignment="1" applyProtection="1">
      <alignment horizontal="center" vertical="center" wrapText="1"/>
      <protection/>
    </xf>
    <xf numFmtId="182" fontId="6" fillId="35" borderId="44" xfId="61" applyNumberFormat="1" applyFont="1" applyFill="1" applyBorder="1" applyAlignment="1" applyProtection="1">
      <alignment vertical="center"/>
      <protection/>
    </xf>
    <xf numFmtId="184" fontId="6" fillId="35" borderId="45" xfId="61" applyNumberFormat="1" applyFont="1" applyFill="1" applyBorder="1" applyAlignment="1" applyProtection="1">
      <alignment horizontal="center" vertical="center"/>
      <protection/>
    </xf>
    <xf numFmtId="184" fontId="7" fillId="0" borderId="46" xfId="61" applyNumberFormat="1" applyFont="1" applyFill="1" applyBorder="1" applyAlignment="1" applyProtection="1">
      <alignment horizontal="right" vertical="center"/>
      <protection/>
    </xf>
    <xf numFmtId="184" fontId="7" fillId="0" borderId="47" xfId="61" applyNumberFormat="1" applyFont="1" applyFill="1" applyBorder="1" applyAlignment="1" applyProtection="1">
      <alignment horizontal="right" vertical="center"/>
      <protection/>
    </xf>
    <xf numFmtId="185" fontId="7" fillId="0" borderId="47" xfId="61" applyNumberFormat="1" applyFont="1" applyFill="1" applyBorder="1" applyAlignment="1" applyProtection="1">
      <alignment horizontal="right" vertical="center"/>
      <protection/>
    </xf>
    <xf numFmtId="186" fontId="7" fillId="0" borderId="47" xfId="61" applyNumberFormat="1" applyFont="1" applyFill="1" applyBorder="1" applyAlignment="1" applyProtection="1">
      <alignment horizontal="right" vertical="center"/>
      <protection/>
    </xf>
    <xf numFmtId="187" fontId="7" fillId="0" borderId="47" xfId="61" applyNumberFormat="1" applyFont="1" applyFill="1" applyBorder="1" applyAlignment="1" applyProtection="1">
      <alignment vertical="center"/>
      <protection/>
    </xf>
    <xf numFmtId="184" fontId="7" fillId="0" borderId="47" xfId="61" applyNumberFormat="1" applyFont="1" applyFill="1" applyBorder="1" applyAlignment="1" applyProtection="1">
      <alignment vertical="center"/>
      <protection/>
    </xf>
    <xf numFmtId="181" fontId="7" fillId="0" borderId="47" xfId="61" applyNumberFormat="1" applyFont="1" applyFill="1" applyBorder="1" applyAlignment="1" applyProtection="1">
      <alignment vertical="center"/>
      <protection/>
    </xf>
    <xf numFmtId="181" fontId="7" fillId="0" borderId="48" xfId="61" applyNumberFormat="1" applyFont="1" applyFill="1" applyBorder="1" applyAlignment="1" applyProtection="1">
      <alignment vertical="center"/>
      <protection/>
    </xf>
    <xf numFmtId="184" fontId="0" fillId="0" borderId="46" xfId="0" applyNumberFormat="1" applyFont="1" applyFill="1" applyBorder="1" applyAlignment="1" applyProtection="1">
      <alignment vertical="center"/>
      <protection/>
    </xf>
    <xf numFmtId="184" fontId="0" fillId="0" borderId="47" xfId="0" applyNumberFormat="1" applyFont="1" applyFill="1" applyBorder="1" applyAlignment="1" applyProtection="1">
      <alignment vertical="center"/>
      <protection/>
    </xf>
    <xf numFmtId="0" fontId="0" fillId="0" borderId="47" xfId="0" applyNumberFormat="1" applyFont="1" applyFill="1" applyBorder="1" applyAlignment="1" applyProtection="1">
      <alignment vertical="center"/>
      <protection/>
    </xf>
    <xf numFmtId="184" fontId="0" fillId="0" borderId="49" xfId="0" applyNumberFormat="1" applyFont="1" applyFill="1" applyBorder="1" applyAlignment="1" applyProtection="1">
      <alignment vertical="center"/>
      <protection/>
    </xf>
    <xf numFmtId="184" fontId="0" fillId="0" borderId="50" xfId="0" applyNumberFormat="1" applyFont="1" applyFill="1" applyBorder="1" applyAlignment="1" applyProtection="1">
      <alignment vertical="center"/>
      <protection/>
    </xf>
    <xf numFmtId="0" fontId="0" fillId="0" borderId="50" xfId="0" applyNumberFormat="1" applyFont="1" applyFill="1" applyBorder="1" applyAlignment="1" applyProtection="1">
      <alignment vertical="center"/>
      <protection/>
    </xf>
    <xf numFmtId="185" fontId="7" fillId="0" borderId="50" xfId="61" applyNumberFormat="1" applyFont="1" applyFill="1" applyBorder="1" applyAlignment="1" applyProtection="1">
      <alignment horizontal="right" vertical="center"/>
      <protection/>
    </xf>
    <xf numFmtId="187" fontId="7" fillId="0" borderId="50" xfId="61" applyNumberFormat="1" applyFont="1" applyFill="1" applyBorder="1" applyAlignment="1" applyProtection="1">
      <alignment vertical="center"/>
      <protection/>
    </xf>
    <xf numFmtId="184" fontId="7" fillId="0" borderId="50" xfId="61" applyNumberFormat="1" applyFont="1" applyFill="1" applyBorder="1" applyAlignment="1" applyProtection="1">
      <alignment vertical="center"/>
      <protection/>
    </xf>
    <xf numFmtId="181" fontId="7" fillId="0" borderId="50" xfId="61" applyNumberFormat="1" applyFont="1" applyFill="1" applyBorder="1" applyAlignment="1" applyProtection="1">
      <alignment vertical="center"/>
      <protection/>
    </xf>
    <xf numFmtId="181" fontId="7" fillId="0" borderId="51" xfId="61" applyNumberFormat="1" applyFont="1" applyFill="1" applyBorder="1" applyAlignment="1" applyProtection="1">
      <alignment vertical="center"/>
      <protection/>
    </xf>
    <xf numFmtId="6" fontId="7" fillId="0" borderId="47" xfId="61" applyNumberFormat="1" applyFont="1" applyFill="1" applyBorder="1" applyAlignment="1" applyProtection="1">
      <alignment horizontal="right" vertical="center"/>
      <protection/>
    </xf>
    <xf numFmtId="6" fontId="7" fillId="0" borderId="50" xfId="61" applyNumberFormat="1" applyFont="1" applyFill="1" applyBorder="1" applyAlignment="1" applyProtection="1">
      <alignment horizontal="right" vertical="center"/>
      <protection/>
    </xf>
    <xf numFmtId="55" fontId="0" fillId="0" borderId="21" xfId="0" applyNumberFormat="1" applyFont="1" applyFill="1" applyBorder="1" applyAlignment="1" applyProtection="1">
      <alignment horizontal="center" vertical="center"/>
      <protection/>
    </xf>
    <xf numFmtId="5" fontId="1" fillId="0" borderId="52" xfId="0" applyNumberFormat="1" applyFont="1" applyFill="1" applyBorder="1" applyAlignment="1" applyProtection="1">
      <alignment vertical="center"/>
      <protection/>
    </xf>
    <xf numFmtId="184" fontId="1" fillId="0" borderId="53" xfId="0" applyNumberFormat="1" applyFont="1" applyFill="1" applyBorder="1" applyAlignment="1" applyProtection="1">
      <alignment vertical="center"/>
      <protection/>
    </xf>
    <xf numFmtId="6" fontId="1" fillId="0" borderId="53" xfId="0" applyNumberFormat="1" applyFont="1" applyFill="1" applyBorder="1" applyAlignment="1" applyProtection="1">
      <alignment vertical="center"/>
      <protection/>
    </xf>
    <xf numFmtId="186" fontId="1" fillId="0" borderId="53" xfId="0" applyNumberFormat="1" applyFont="1" applyFill="1" applyBorder="1" applyAlignment="1" applyProtection="1">
      <alignment vertical="center"/>
      <protection/>
    </xf>
    <xf numFmtId="185" fontId="1" fillId="0" borderId="53" xfId="0" applyNumberFormat="1" applyFont="1" applyFill="1" applyBorder="1" applyAlignment="1" applyProtection="1">
      <alignment vertical="center"/>
      <protection/>
    </xf>
    <xf numFmtId="187" fontId="8" fillId="0" borderId="53" xfId="0" applyNumberFormat="1" applyFont="1" applyFill="1" applyBorder="1" applyAlignment="1" applyProtection="1">
      <alignment vertical="center"/>
      <protection/>
    </xf>
    <xf numFmtId="181" fontId="1" fillId="0" borderId="54" xfId="0" applyNumberFormat="1" applyFont="1" applyFill="1" applyBorder="1" applyAlignment="1" applyProtection="1">
      <alignment vertical="center"/>
      <protection/>
    </xf>
    <xf numFmtId="181" fontId="1" fillId="0" borderId="55" xfId="0" applyNumberFormat="1" applyFont="1" applyFill="1" applyBorder="1" applyAlignment="1" applyProtection="1">
      <alignment vertical="center"/>
      <protection/>
    </xf>
    <xf numFmtId="0" fontId="0" fillId="0" borderId="56" xfId="0" applyNumberFormat="1" applyFont="1" applyFill="1" applyBorder="1" applyAlignment="1" applyProtection="1">
      <alignment vertical="center"/>
      <protection/>
    </xf>
    <xf numFmtId="0" fontId="9" fillId="0" borderId="48" xfId="0" applyNumberFormat="1" applyFont="1" applyFill="1" applyBorder="1" applyAlignment="1" applyProtection="1">
      <alignment vertical="center"/>
      <protection/>
    </xf>
    <xf numFmtId="0" fontId="6" fillId="36" borderId="0" xfId="61" applyNumberFormat="1" applyFont="1" applyFill="1" applyBorder="1" applyAlignment="1" applyProtection="1">
      <alignment vertical="center"/>
      <protection/>
    </xf>
    <xf numFmtId="5" fontId="6" fillId="36" borderId="0" xfId="61" applyNumberFormat="1" applyFont="1" applyFill="1" applyBorder="1" applyAlignment="1" applyProtection="1">
      <alignment horizontal="center" vertical="center"/>
      <protection/>
    </xf>
    <xf numFmtId="182" fontId="6" fillId="36" borderId="0" xfId="61" applyNumberFormat="1" applyFont="1" applyFill="1" applyBorder="1" applyAlignment="1" applyProtection="1">
      <alignment vertical="center"/>
      <protection/>
    </xf>
    <xf numFmtId="6" fontId="6" fillId="36" borderId="0" xfId="61" applyNumberFormat="1" applyFont="1" applyFill="1" applyBorder="1" applyAlignment="1" applyProtection="1">
      <alignment vertical="center"/>
      <protection/>
    </xf>
    <xf numFmtId="6" fontId="6" fillId="36" borderId="0" xfId="61" applyNumberFormat="1" applyFont="1" applyFill="1" applyBorder="1" applyAlignment="1" applyProtection="1">
      <alignment horizontal="center" vertical="center"/>
      <protection/>
    </xf>
    <xf numFmtId="0" fontId="0" fillId="36" borderId="0" xfId="0" applyNumberFormat="1" applyFont="1" applyFill="1" applyBorder="1" applyAlignment="1" applyProtection="1">
      <alignment vertical="center"/>
      <protection/>
    </xf>
    <xf numFmtId="0" fontId="6" fillId="36" borderId="57" xfId="61" applyNumberFormat="1" applyFont="1" applyFill="1" applyBorder="1" applyAlignment="1" applyProtection="1">
      <alignment vertical="center"/>
      <protection/>
    </xf>
    <xf numFmtId="5" fontId="6" fillId="36" borderId="57" xfId="61" applyNumberFormat="1" applyFont="1" applyFill="1" applyBorder="1" applyAlignment="1" applyProtection="1">
      <alignment horizontal="center" vertical="center"/>
      <protection/>
    </xf>
    <xf numFmtId="182" fontId="6" fillId="36" borderId="57" xfId="61" applyNumberFormat="1" applyFont="1" applyFill="1" applyBorder="1" applyAlignment="1" applyProtection="1">
      <alignment vertical="center"/>
      <protection/>
    </xf>
    <xf numFmtId="6" fontId="6" fillId="36" borderId="57" xfId="61" applyNumberFormat="1" applyFont="1" applyFill="1" applyBorder="1" applyAlignment="1" applyProtection="1">
      <alignment vertical="center"/>
      <protection/>
    </xf>
    <xf numFmtId="6" fontId="6" fillId="36" borderId="57" xfId="61" applyNumberFormat="1" applyFont="1" applyFill="1" applyBorder="1" applyAlignment="1" applyProtection="1">
      <alignment horizontal="center" vertical="center"/>
      <protection/>
    </xf>
    <xf numFmtId="0" fontId="0" fillId="36" borderId="57" xfId="0" applyNumberFormat="1" applyFont="1" applyFill="1" applyBorder="1" applyAlignment="1" applyProtection="1">
      <alignment vertical="center"/>
      <protection/>
    </xf>
    <xf numFmtId="0" fontId="0" fillId="0" borderId="57" xfId="0" applyNumberFormat="1" applyFont="1" applyFill="1" applyBorder="1" applyAlignment="1" applyProtection="1">
      <alignment vertical="center"/>
      <protection/>
    </xf>
    <xf numFmtId="0" fontId="0" fillId="0" borderId="58" xfId="0" applyNumberFormat="1" applyFont="1" applyFill="1" applyBorder="1" applyAlignment="1" applyProtection="1">
      <alignment vertical="center"/>
      <protection/>
    </xf>
    <xf numFmtId="5" fontId="7" fillId="37" borderId="58" xfId="61" applyNumberFormat="1" applyFont="1" applyFill="1" applyBorder="1" applyAlignment="1" applyProtection="1">
      <alignment horizontal="center"/>
      <protection/>
    </xf>
    <xf numFmtId="5" fontId="6" fillId="0" borderId="58" xfId="61" applyNumberFormat="1" applyFont="1" applyFill="1" applyBorder="1" applyAlignment="1" applyProtection="1">
      <alignment horizontal="center" vertical="center"/>
      <protection/>
    </xf>
    <xf numFmtId="0" fontId="6" fillId="0" borderId="58" xfId="61" applyNumberFormat="1" applyFont="1" applyFill="1" applyBorder="1" applyAlignment="1" applyProtection="1">
      <alignment/>
      <protection/>
    </xf>
    <xf numFmtId="5" fontId="7" fillId="37" borderId="20" xfId="61" applyNumberFormat="1" applyFont="1" applyFill="1" applyBorder="1" applyAlignment="1" applyProtection="1">
      <alignment horizontal="center"/>
      <protection/>
    </xf>
    <xf numFmtId="0" fontId="10" fillId="35" borderId="59" xfId="61" applyNumberFormat="1" applyFont="1" applyFill="1" applyBorder="1" applyAlignment="1" applyProtection="1">
      <alignment horizontal="center" vertical="center"/>
      <protection/>
    </xf>
    <xf numFmtId="5" fontId="10" fillId="36" borderId="57" xfId="61" applyNumberFormat="1" applyFont="1" applyFill="1" applyBorder="1" applyAlignment="1" applyProtection="1">
      <alignment horizontal="center" vertical="center"/>
      <protection/>
    </xf>
    <xf numFmtId="9" fontId="6" fillId="36" borderId="60" xfId="61" applyNumberFormat="1" applyFont="1" applyFill="1" applyBorder="1" applyAlignment="1" applyProtection="1">
      <alignment horizontal="center" vertical="center"/>
      <protection/>
    </xf>
    <xf numFmtId="5" fontId="7" fillId="37" borderId="61" xfId="61" applyNumberFormat="1" applyFont="1" applyFill="1" applyBorder="1" applyAlignment="1" applyProtection="1">
      <alignment horizontal="center"/>
      <protection/>
    </xf>
    <xf numFmtId="0" fontId="0" fillId="0" borderId="62" xfId="0" applyNumberFormat="1" applyFont="1" applyFill="1" applyBorder="1" applyAlignment="1" applyProtection="1">
      <alignment vertical="center"/>
      <protection/>
    </xf>
    <xf numFmtId="0" fontId="0" fillId="0" borderId="63" xfId="0" applyNumberFormat="1" applyFont="1" applyFill="1" applyBorder="1" applyAlignment="1" applyProtection="1">
      <alignment vertical="center"/>
      <protection/>
    </xf>
    <xf numFmtId="0" fontId="0" fillId="0" borderId="64" xfId="0" applyNumberFormat="1" applyFont="1" applyFill="1" applyBorder="1" applyAlignment="1" applyProtection="1">
      <alignment vertical="center"/>
      <protection/>
    </xf>
    <xf numFmtId="0" fontId="6" fillId="35" borderId="36" xfId="61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65" xfId="0" applyNumberFormat="1" applyFont="1" applyFill="1" applyBorder="1" applyAlignment="1" applyProtection="1">
      <alignment vertical="center"/>
      <protection/>
    </xf>
    <xf numFmtId="0" fontId="0" fillId="34" borderId="40" xfId="0" applyNumberFormat="1" applyFont="1" applyFill="1" applyBorder="1" applyAlignment="1" applyProtection="1">
      <alignment vertical="center"/>
      <protection/>
    </xf>
    <xf numFmtId="0" fontId="1" fillId="0" borderId="0" xfId="62">
      <alignment vertical="center"/>
      <protection/>
    </xf>
    <xf numFmtId="0" fontId="1" fillId="0" borderId="66" xfId="62" applyBorder="1">
      <alignment vertical="center"/>
      <protection/>
    </xf>
    <xf numFmtId="0" fontId="1" fillId="0" borderId="67" xfId="62" applyBorder="1">
      <alignment vertical="center"/>
      <protection/>
    </xf>
    <xf numFmtId="0" fontId="1" fillId="0" borderId="68" xfId="62" applyBorder="1">
      <alignment vertical="center"/>
      <protection/>
    </xf>
    <xf numFmtId="0" fontId="1" fillId="0" borderId="37" xfId="62" applyBorder="1">
      <alignment vertical="center"/>
      <protection/>
    </xf>
    <xf numFmtId="0" fontId="1" fillId="0" borderId="0" xfId="62" applyBorder="1">
      <alignment vertical="center"/>
      <protection/>
    </xf>
    <xf numFmtId="5" fontId="7" fillId="37" borderId="22" xfId="61" applyNumberFormat="1" applyFont="1" applyFill="1" applyBorder="1" applyAlignment="1" applyProtection="1">
      <alignment horizontal="center"/>
      <protection/>
    </xf>
    <xf numFmtId="5" fontId="7" fillId="37" borderId="60" xfId="61" applyNumberFormat="1" applyFont="1" applyFill="1" applyBorder="1" applyAlignment="1" applyProtection="1">
      <alignment horizontal="center"/>
      <protection/>
    </xf>
    <xf numFmtId="5" fontId="7" fillId="37" borderId="48" xfId="61" applyNumberFormat="1" applyFont="1" applyFill="1" applyBorder="1" applyAlignment="1" applyProtection="1">
      <alignment horizontal="center"/>
      <protection/>
    </xf>
    <xf numFmtId="5" fontId="7" fillId="37" borderId="62" xfId="61" applyNumberFormat="1" applyFont="1" applyFill="1" applyBorder="1" applyAlignment="1" applyProtection="1">
      <alignment horizontal="center"/>
      <protection/>
    </xf>
    <xf numFmtId="5" fontId="7" fillId="37" borderId="69" xfId="61" applyNumberFormat="1" applyFont="1" applyFill="1" applyBorder="1" applyAlignment="1" applyProtection="1">
      <alignment horizontal="center"/>
      <protection/>
    </xf>
    <xf numFmtId="5" fontId="11" fillId="0" borderId="20" xfId="61" applyNumberFormat="1" applyFont="1" applyFill="1" applyBorder="1" applyAlignment="1" applyProtection="1">
      <alignment horizontal="center" vertical="center"/>
      <protection/>
    </xf>
    <xf numFmtId="188" fontId="6" fillId="0" borderId="29" xfId="61" applyNumberFormat="1" applyFont="1" applyFill="1" applyBorder="1" applyAlignment="1" applyProtection="1">
      <alignment horizontal="center" vertical="center"/>
      <protection/>
    </xf>
    <xf numFmtId="188" fontId="6" fillId="0" borderId="40" xfId="61" applyNumberFormat="1" applyFont="1" applyFill="1" applyBorder="1" applyAlignment="1" applyProtection="1">
      <alignment horizontal="center" vertical="center"/>
      <protection/>
    </xf>
    <xf numFmtId="5" fontId="6" fillId="0" borderId="69" xfId="61" applyNumberFormat="1" applyFont="1" applyFill="1" applyBorder="1" applyAlignment="1" applyProtection="1">
      <alignment horizontal="center" vertical="center"/>
      <protection/>
    </xf>
    <xf numFmtId="5" fontId="6" fillId="0" borderId="70" xfId="61" applyNumberFormat="1" applyFont="1" applyFill="1" applyBorder="1" applyAlignment="1" applyProtection="1">
      <alignment horizontal="center" vertical="center"/>
      <protection/>
    </xf>
    <xf numFmtId="0" fontId="4" fillId="33" borderId="71" xfId="0" applyNumberFormat="1" applyFont="1" applyFill="1" applyBorder="1" applyAlignment="1" applyProtection="1">
      <alignment horizontal="center" vertical="center"/>
      <protection/>
    </xf>
    <xf numFmtId="0" fontId="4" fillId="33" borderId="40" xfId="0" applyNumberFormat="1" applyFont="1" applyFill="1" applyBorder="1" applyAlignment="1" applyProtection="1">
      <alignment horizontal="center" vertical="center"/>
      <protection/>
    </xf>
    <xf numFmtId="0" fontId="4" fillId="33" borderId="36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22" fontId="0" fillId="0" borderId="0" xfId="0" applyNumberFormat="1" applyAlignment="1">
      <alignment vertical="center"/>
    </xf>
    <xf numFmtId="56" fontId="0" fillId="0" borderId="0" xfId="0" applyNumberForma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気づき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18</xdr:col>
      <xdr:colOff>209550</xdr:colOff>
      <xdr:row>30</xdr:row>
      <xdr:rowOff>28575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382500" cy="517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6">
      <selection activeCell="A8" sqref="A8:A16"/>
    </sheetView>
  </sheetViews>
  <sheetFormatPr defaultColWidth="10.00390625" defaultRowHeight="13.5" customHeight="1"/>
  <cols>
    <col min="1" max="1" width="22.75390625" style="0" customWidth="1"/>
    <col min="2" max="2" width="13.625" style="0" customWidth="1"/>
    <col min="3" max="3" width="13.875" style="0" customWidth="1"/>
    <col min="4" max="4" width="15.625" style="0" customWidth="1"/>
    <col min="5" max="5" width="12.375" style="0" customWidth="1"/>
    <col min="6" max="6" width="12.25390625" style="0" customWidth="1"/>
    <col min="7" max="7" width="13.25390625" style="0" customWidth="1"/>
    <col min="8" max="8" width="10.00390625" style="0" customWidth="1"/>
    <col min="9" max="9" width="15.75390625" style="0" customWidth="1"/>
    <col min="10" max="10" width="13.125" style="0" customWidth="1"/>
    <col min="11" max="11" width="15.50390625" style="0" customWidth="1"/>
    <col min="12" max="12" width="17.625" style="0" customWidth="1"/>
  </cols>
  <sheetData>
    <row r="1" spans="1:8" ht="19.5" customHeight="1">
      <c r="A1" s="119"/>
      <c r="B1" s="131" t="s">
        <v>0</v>
      </c>
      <c r="C1" s="132"/>
      <c r="D1" s="133"/>
      <c r="E1" s="118"/>
      <c r="F1" s="134" t="s">
        <v>0</v>
      </c>
      <c r="G1" s="135"/>
      <c r="H1" s="120"/>
    </row>
    <row r="2" spans="1:9" ht="25.5" customHeight="1">
      <c r="A2" s="121" t="s">
        <v>1</v>
      </c>
      <c r="B2" s="136">
        <v>100000</v>
      </c>
      <c r="C2" s="136"/>
      <c r="D2" s="136"/>
      <c r="E2" s="62" t="s">
        <v>2</v>
      </c>
      <c r="F2" s="137">
        <v>42608</v>
      </c>
      <c r="G2" s="138"/>
      <c r="H2" s="46"/>
      <c r="I2" s="46"/>
    </row>
    <row r="3" spans="1:11" ht="27" customHeight="1">
      <c r="A3" s="47" t="s">
        <v>3</v>
      </c>
      <c r="B3" s="139">
        <f>SUM(B2+D17)</f>
        <v>100000</v>
      </c>
      <c r="C3" s="139"/>
      <c r="D3" s="140"/>
      <c r="E3" s="48" t="s">
        <v>4</v>
      </c>
      <c r="F3" s="49">
        <v>0.02</v>
      </c>
      <c r="G3" s="50">
        <f>B3*F3</f>
        <v>2000</v>
      </c>
      <c r="H3" s="52" t="s">
        <v>5</v>
      </c>
      <c r="I3" s="53">
        <f>(B3-B2)</f>
        <v>0</v>
      </c>
      <c r="K3" s="122"/>
    </row>
    <row r="4" spans="1:9" s="101" customFormat="1" ht="17.25" customHeight="1">
      <c r="A4" s="96"/>
      <c r="B4" s="97"/>
      <c r="C4" s="97"/>
      <c r="D4" s="97"/>
      <c r="E4" s="98"/>
      <c r="F4" s="117" t="s">
        <v>0</v>
      </c>
      <c r="G4" s="97"/>
      <c r="H4" s="99"/>
      <c r="I4" s="100"/>
    </row>
    <row r="5" spans="1:12" ht="39" customHeight="1">
      <c r="A5" s="102"/>
      <c r="B5" s="103"/>
      <c r="C5" s="103"/>
      <c r="D5" s="115"/>
      <c r="E5" s="104"/>
      <c r="F5" s="116"/>
      <c r="G5" s="103"/>
      <c r="H5" s="105"/>
      <c r="I5" s="106"/>
      <c r="J5" s="107"/>
      <c r="K5" s="108"/>
      <c r="L5" s="108"/>
    </row>
    <row r="6" spans="1:12" ht="21" customHeight="1">
      <c r="A6" s="112" t="s">
        <v>6</v>
      </c>
      <c r="B6" s="110" t="s">
        <v>0</v>
      </c>
      <c r="C6" s="110" t="s">
        <v>0</v>
      </c>
      <c r="D6" s="111"/>
      <c r="E6" s="110" t="s">
        <v>0</v>
      </c>
      <c r="F6" s="113" t="s">
        <v>0</v>
      </c>
      <c r="G6" s="51"/>
      <c r="H6" s="46"/>
      <c r="I6" s="46"/>
      <c r="L6" s="109"/>
    </row>
    <row r="7" spans="1:12" ht="28.5">
      <c r="A7" s="114" t="s">
        <v>7</v>
      </c>
      <c r="B7" s="56" t="s">
        <v>8</v>
      </c>
      <c r="C7" s="57" t="s">
        <v>9</v>
      </c>
      <c r="D7" s="58" t="s">
        <v>10</v>
      </c>
      <c r="E7" s="59" t="s">
        <v>11</v>
      </c>
      <c r="F7" s="57" t="s">
        <v>12</v>
      </c>
      <c r="G7" s="59" t="s">
        <v>13</v>
      </c>
      <c r="H7" s="58" t="s">
        <v>14</v>
      </c>
      <c r="I7" s="60" t="s">
        <v>15</v>
      </c>
      <c r="J7" s="63" t="s">
        <v>16</v>
      </c>
      <c r="K7" s="57" t="s">
        <v>17</v>
      </c>
      <c r="L7" s="61" t="s">
        <v>18</v>
      </c>
    </row>
    <row r="8" spans="1:12" ht="24.75" customHeight="1">
      <c r="A8" s="55">
        <v>42583</v>
      </c>
      <c r="B8" s="64"/>
      <c r="C8" s="65"/>
      <c r="D8" s="83">
        <f aca="true" t="shared" si="0" ref="D8:D16">SUM(B8-C8)</f>
        <v>0</v>
      </c>
      <c r="E8" s="66"/>
      <c r="F8" s="67"/>
      <c r="G8" s="66">
        <f aca="true" t="shared" si="1" ref="G8:G16">SUM(E8+F8)</f>
        <v>0</v>
      </c>
      <c r="H8" s="68" t="e">
        <f aca="true" t="shared" si="2" ref="H8:H16">E8/G8</f>
        <v>#DIV/0!</v>
      </c>
      <c r="I8" s="69" t="e">
        <f aca="true" t="shared" si="3" ref="I8:I16">B8/E8</f>
        <v>#DIV/0!</v>
      </c>
      <c r="J8" s="69" t="e">
        <f aca="true" t="shared" si="4" ref="J8:J16">C8/F8</f>
        <v>#DIV/0!</v>
      </c>
      <c r="K8" s="70" t="e">
        <f aca="true" t="shared" si="5" ref="K8:K16">I8/J8</f>
        <v>#DIV/0!</v>
      </c>
      <c r="L8" s="71" t="e">
        <f aca="true" t="shared" si="6" ref="L8:L16">B8/C8</f>
        <v>#DIV/0!</v>
      </c>
    </row>
    <row r="9" spans="1:12" ht="24.75" customHeight="1">
      <c r="A9" s="55">
        <v>42614</v>
      </c>
      <c r="B9" s="72"/>
      <c r="C9" s="73"/>
      <c r="D9" s="83">
        <f t="shared" si="0"/>
        <v>0</v>
      </c>
      <c r="E9" s="74"/>
      <c r="F9" s="74"/>
      <c r="G9" s="66">
        <f t="shared" si="1"/>
        <v>0</v>
      </c>
      <c r="H9" s="68" t="e">
        <f t="shared" si="2"/>
        <v>#DIV/0!</v>
      </c>
      <c r="I9" s="69" t="e">
        <f t="shared" si="3"/>
        <v>#DIV/0!</v>
      </c>
      <c r="J9" s="69" t="e">
        <f t="shared" si="4"/>
        <v>#DIV/0!</v>
      </c>
      <c r="K9" s="70" t="e">
        <f t="shared" si="5"/>
        <v>#DIV/0!</v>
      </c>
      <c r="L9" s="71" t="e">
        <f t="shared" si="6"/>
        <v>#DIV/0!</v>
      </c>
    </row>
    <row r="10" spans="1:12" ht="24.75" customHeight="1">
      <c r="A10" s="55">
        <v>42644</v>
      </c>
      <c r="B10" s="72"/>
      <c r="C10" s="73"/>
      <c r="D10" s="83">
        <f t="shared" si="0"/>
        <v>0</v>
      </c>
      <c r="E10" s="74"/>
      <c r="F10" s="74"/>
      <c r="G10" s="66">
        <f t="shared" si="1"/>
        <v>0</v>
      </c>
      <c r="H10" s="68" t="e">
        <f t="shared" si="2"/>
        <v>#DIV/0!</v>
      </c>
      <c r="I10" s="69" t="e">
        <f t="shared" si="3"/>
        <v>#DIV/0!</v>
      </c>
      <c r="J10" s="69" t="e">
        <f t="shared" si="4"/>
        <v>#DIV/0!</v>
      </c>
      <c r="K10" s="70" t="e">
        <f t="shared" si="5"/>
        <v>#DIV/0!</v>
      </c>
      <c r="L10" s="71" t="e">
        <f t="shared" si="6"/>
        <v>#DIV/0!</v>
      </c>
    </row>
    <row r="11" spans="1:12" ht="24.75" customHeight="1">
      <c r="A11" s="55">
        <v>42675</v>
      </c>
      <c r="B11" s="72"/>
      <c r="C11" s="73"/>
      <c r="D11" s="83">
        <f t="shared" si="0"/>
        <v>0</v>
      </c>
      <c r="E11" s="74"/>
      <c r="F11" s="74"/>
      <c r="G11" s="66">
        <f t="shared" si="1"/>
        <v>0</v>
      </c>
      <c r="H11" s="68" t="e">
        <f t="shared" si="2"/>
        <v>#DIV/0!</v>
      </c>
      <c r="I11" s="69" t="e">
        <f t="shared" si="3"/>
        <v>#DIV/0!</v>
      </c>
      <c r="J11" s="69" t="e">
        <f t="shared" si="4"/>
        <v>#DIV/0!</v>
      </c>
      <c r="K11" s="70" t="e">
        <f t="shared" si="5"/>
        <v>#DIV/0!</v>
      </c>
      <c r="L11" s="71" t="e">
        <f t="shared" si="6"/>
        <v>#DIV/0!</v>
      </c>
    </row>
    <row r="12" spans="1:12" ht="24.75" customHeight="1">
      <c r="A12" s="55">
        <v>42705</v>
      </c>
      <c r="B12" s="72"/>
      <c r="C12" s="65"/>
      <c r="D12" s="83">
        <f t="shared" si="0"/>
        <v>0</v>
      </c>
      <c r="E12" s="74"/>
      <c r="F12" s="74"/>
      <c r="G12" s="66">
        <f t="shared" si="1"/>
        <v>0</v>
      </c>
      <c r="H12" s="68" t="e">
        <f t="shared" si="2"/>
        <v>#DIV/0!</v>
      </c>
      <c r="I12" s="69" t="e">
        <f t="shared" si="3"/>
        <v>#DIV/0!</v>
      </c>
      <c r="J12" s="69" t="e">
        <f t="shared" si="4"/>
        <v>#DIV/0!</v>
      </c>
      <c r="K12" s="70" t="e">
        <f t="shared" si="5"/>
        <v>#DIV/0!</v>
      </c>
      <c r="L12" s="71" t="e">
        <f t="shared" si="6"/>
        <v>#DIV/0!</v>
      </c>
    </row>
    <row r="13" spans="1:12" ht="24.75" customHeight="1">
      <c r="A13" s="55">
        <v>42736</v>
      </c>
      <c r="B13" s="72"/>
      <c r="C13" s="73"/>
      <c r="D13" s="83">
        <f t="shared" si="0"/>
        <v>0</v>
      </c>
      <c r="E13" s="74"/>
      <c r="F13" s="74"/>
      <c r="G13" s="66">
        <f t="shared" si="1"/>
        <v>0</v>
      </c>
      <c r="H13" s="68" t="e">
        <f t="shared" si="2"/>
        <v>#DIV/0!</v>
      </c>
      <c r="I13" s="69" t="e">
        <f t="shared" si="3"/>
        <v>#DIV/0!</v>
      </c>
      <c r="J13" s="69" t="e">
        <f t="shared" si="4"/>
        <v>#DIV/0!</v>
      </c>
      <c r="K13" s="70" t="e">
        <f t="shared" si="5"/>
        <v>#DIV/0!</v>
      </c>
      <c r="L13" s="71" t="e">
        <f t="shared" si="6"/>
        <v>#DIV/0!</v>
      </c>
    </row>
    <row r="14" spans="1:12" ht="24.75" customHeight="1">
      <c r="A14" s="55">
        <v>42767</v>
      </c>
      <c r="B14" s="72"/>
      <c r="C14" s="65"/>
      <c r="D14" s="83">
        <f t="shared" si="0"/>
        <v>0</v>
      </c>
      <c r="E14" s="74"/>
      <c r="F14" s="74"/>
      <c r="G14" s="66">
        <f t="shared" si="1"/>
        <v>0</v>
      </c>
      <c r="H14" s="68" t="e">
        <f t="shared" si="2"/>
        <v>#DIV/0!</v>
      </c>
      <c r="I14" s="69" t="e">
        <f t="shared" si="3"/>
        <v>#DIV/0!</v>
      </c>
      <c r="J14" s="69" t="e">
        <f t="shared" si="4"/>
        <v>#DIV/0!</v>
      </c>
      <c r="K14" s="70" t="e">
        <f t="shared" si="5"/>
        <v>#DIV/0!</v>
      </c>
      <c r="L14" s="71" t="e">
        <f t="shared" si="6"/>
        <v>#DIV/0!</v>
      </c>
    </row>
    <row r="15" spans="1:12" ht="24.75" customHeight="1">
      <c r="A15" s="55">
        <v>42795</v>
      </c>
      <c r="B15" s="72"/>
      <c r="C15" s="65"/>
      <c r="D15" s="83">
        <f t="shared" si="0"/>
        <v>0</v>
      </c>
      <c r="E15" s="74"/>
      <c r="F15" s="74"/>
      <c r="G15" s="66">
        <f t="shared" si="1"/>
        <v>0</v>
      </c>
      <c r="H15" s="68" t="e">
        <f t="shared" si="2"/>
        <v>#DIV/0!</v>
      </c>
      <c r="I15" s="69" t="e">
        <f t="shared" si="3"/>
        <v>#DIV/0!</v>
      </c>
      <c r="J15" s="69" t="e">
        <f t="shared" si="4"/>
        <v>#DIV/0!</v>
      </c>
      <c r="K15" s="70" t="e">
        <f t="shared" si="5"/>
        <v>#DIV/0!</v>
      </c>
      <c r="L15" s="71" t="e">
        <f t="shared" si="6"/>
        <v>#DIV/0!</v>
      </c>
    </row>
    <row r="16" spans="1:12" ht="24.75" customHeight="1">
      <c r="A16" s="55">
        <v>42826</v>
      </c>
      <c r="B16" s="75"/>
      <c r="C16" s="76"/>
      <c r="D16" s="84">
        <f t="shared" si="0"/>
        <v>0</v>
      </c>
      <c r="E16" s="77"/>
      <c r="F16" s="77"/>
      <c r="G16" s="78">
        <f t="shared" si="1"/>
        <v>0</v>
      </c>
      <c r="H16" s="79" t="e">
        <f t="shared" si="2"/>
        <v>#DIV/0!</v>
      </c>
      <c r="I16" s="80" t="e">
        <f t="shared" si="3"/>
        <v>#DIV/0!</v>
      </c>
      <c r="J16" s="80" t="e">
        <f t="shared" si="4"/>
        <v>#DIV/0!</v>
      </c>
      <c r="K16" s="81" t="e">
        <f t="shared" si="5"/>
        <v>#DIV/0!</v>
      </c>
      <c r="L16" s="82" t="e">
        <f t="shared" si="6"/>
        <v>#DIV/0!</v>
      </c>
    </row>
    <row r="17" spans="1:12" ht="24.75" customHeight="1">
      <c r="A17" s="85" t="s">
        <v>19</v>
      </c>
      <c r="B17" s="86">
        <f aca="true" t="shared" si="7" ref="B17:G17">SUM(B8:B16)</f>
        <v>0</v>
      </c>
      <c r="C17" s="87">
        <f t="shared" si="7"/>
        <v>0</v>
      </c>
      <c r="D17" s="88">
        <f t="shared" si="7"/>
        <v>0</v>
      </c>
      <c r="E17" s="89">
        <f t="shared" si="7"/>
        <v>0</v>
      </c>
      <c r="F17" s="90">
        <f t="shared" si="7"/>
        <v>0</v>
      </c>
      <c r="G17" s="89">
        <f t="shared" si="7"/>
        <v>0</v>
      </c>
      <c r="H17" s="91" t="e">
        <f>AVERAGE(H8:H16)</f>
        <v>#DIV/0!</v>
      </c>
      <c r="I17" s="87" t="e">
        <f>AVERAGE(I8:I16)</f>
        <v>#DIV/0!</v>
      </c>
      <c r="J17" s="87" t="e">
        <f>AVERAGE(J8:J16)</f>
        <v>#DIV/0!</v>
      </c>
      <c r="K17" s="92" t="e">
        <f>AVERAGE(K8:K16)</f>
        <v>#DIV/0!</v>
      </c>
      <c r="L17" s="93" t="e">
        <f>AVERAGE(L8:L16)</f>
        <v>#DIV/0!</v>
      </c>
    </row>
    <row r="18" spans="1:12" ht="13.5">
      <c r="A18" s="54"/>
      <c r="J18" s="94"/>
      <c r="K18" s="95" t="s">
        <v>20</v>
      </c>
      <c r="L18" s="95" t="s">
        <v>21</v>
      </c>
    </row>
    <row r="19" ht="13.5">
      <c r="A19" s="54"/>
    </row>
  </sheetData>
  <sheetProtection/>
  <mergeCells count="5">
    <mergeCell ref="B1:D1"/>
    <mergeCell ref="F1:G1"/>
    <mergeCell ref="B2:D2"/>
    <mergeCell ref="F2:G2"/>
    <mergeCell ref="B3:D3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C22" sqref="C22"/>
    </sheetView>
  </sheetViews>
  <sheetFormatPr defaultColWidth="10.00390625" defaultRowHeight="13.5" customHeight="1"/>
  <cols>
    <col min="1" max="1" width="9.625" style="0" customWidth="1"/>
    <col min="2" max="2" width="10.00390625" style="0" customWidth="1"/>
    <col min="3" max="3" width="17.25390625" style="0" customWidth="1"/>
    <col min="4" max="4" width="32.75390625" style="0" customWidth="1"/>
    <col min="5" max="5" width="6.875" style="0" customWidth="1"/>
    <col min="6" max="6" width="15.875" style="0" customWidth="1"/>
    <col min="7" max="7" width="13.125" style="0" customWidth="1"/>
    <col min="8" max="8" width="11.25390625" style="0" customWidth="1"/>
    <col min="9" max="9" width="15.875" style="0" customWidth="1"/>
    <col min="10" max="10" width="10.00390625" style="0" customWidth="1"/>
    <col min="11" max="11" width="18.375" style="0" customWidth="1"/>
    <col min="12" max="12" width="9.00390625" style="0" customWidth="1"/>
    <col min="13" max="14" width="10.00390625" style="0" customWidth="1"/>
    <col min="15" max="15" width="15.875" style="0" customWidth="1"/>
  </cols>
  <sheetData>
    <row r="1" spans="1:15" ht="13.5">
      <c r="A1" s="39" t="s">
        <v>22</v>
      </c>
      <c r="B1" s="40" t="s">
        <v>23</v>
      </c>
      <c r="C1" s="40" t="s">
        <v>24</v>
      </c>
      <c r="D1" s="40" t="s">
        <v>25</v>
      </c>
      <c r="E1" s="40" t="s">
        <v>26</v>
      </c>
      <c r="F1" s="40" t="s">
        <v>27</v>
      </c>
      <c r="G1" s="40" t="s">
        <v>28</v>
      </c>
      <c r="H1" s="40" t="s">
        <v>29</v>
      </c>
      <c r="I1" s="40" t="s">
        <v>30</v>
      </c>
      <c r="J1" s="40" t="s">
        <v>31</v>
      </c>
      <c r="K1" s="40" t="s">
        <v>32</v>
      </c>
      <c r="L1" s="40" t="s">
        <v>33</v>
      </c>
      <c r="M1" s="40" t="s">
        <v>34</v>
      </c>
      <c r="N1" s="124" t="s">
        <v>35</v>
      </c>
      <c r="O1" s="41" t="s">
        <v>36</v>
      </c>
    </row>
    <row r="2" spans="1:15" ht="13.5" customHeight="1">
      <c r="A2" t="s">
        <v>37</v>
      </c>
      <c r="B2" t="s">
        <v>38</v>
      </c>
      <c r="C2" t="s">
        <v>39</v>
      </c>
      <c r="D2" t="s">
        <v>40</v>
      </c>
      <c r="E2" t="s">
        <v>41</v>
      </c>
      <c r="F2" t="s">
        <v>42</v>
      </c>
      <c r="G2">
        <v>123.4</v>
      </c>
      <c r="H2" t="s">
        <v>41</v>
      </c>
      <c r="I2" t="s">
        <v>43</v>
      </c>
      <c r="J2">
        <v>124.15</v>
      </c>
      <c r="K2" t="s">
        <v>44</v>
      </c>
      <c r="L2" t="s">
        <v>45</v>
      </c>
      <c r="M2">
        <v>75</v>
      </c>
      <c r="N2">
        <v>0</v>
      </c>
      <c r="O2">
        <v>7500</v>
      </c>
    </row>
    <row r="3" spans="13:14" ht="13.5">
      <c r="M3" s="10"/>
      <c r="N3" s="10"/>
    </row>
    <row r="4" spans="13:14" ht="13.5">
      <c r="M4" s="10"/>
      <c r="N4" s="10"/>
    </row>
    <row r="5" spans="13:14" ht="13.5">
      <c r="M5" s="10"/>
      <c r="N5" s="10"/>
    </row>
    <row r="6" ht="13.5">
      <c r="N6" s="10"/>
    </row>
    <row r="7" ht="13.5">
      <c r="N7" s="10"/>
    </row>
    <row r="8" spans="13:14" ht="13.5">
      <c r="M8" s="10"/>
      <c r="N8" s="10"/>
    </row>
    <row r="9" spans="13:14" ht="13.5">
      <c r="M9" s="10"/>
      <c r="N9" s="10"/>
    </row>
    <row r="10" spans="13:14" ht="13.5">
      <c r="M10" s="10"/>
      <c r="N10" s="10"/>
    </row>
    <row r="11" spans="13:14" ht="13.5">
      <c r="M11" s="10"/>
      <c r="N11" s="10"/>
    </row>
    <row r="12" spans="13:14" ht="13.5">
      <c r="M12" s="10"/>
      <c r="N12" s="10"/>
    </row>
    <row r="13" spans="13:14" ht="13.5">
      <c r="M13" s="10"/>
      <c r="N13" s="10"/>
    </row>
    <row r="14" spans="13:14" ht="13.5">
      <c r="M14" s="10"/>
      <c r="N14" s="10"/>
    </row>
    <row r="15" spans="13:14" ht="13.5">
      <c r="M15" s="10"/>
      <c r="N15" s="10"/>
    </row>
    <row r="16" spans="13:14" ht="13.5">
      <c r="M16" s="10"/>
      <c r="N16" s="10"/>
    </row>
    <row r="17" spans="13:14" ht="13.5">
      <c r="M17" s="10"/>
      <c r="N17" s="10"/>
    </row>
    <row r="18" spans="13:14" ht="13.5">
      <c r="M18" s="10"/>
      <c r="N18" s="10"/>
    </row>
    <row r="19" spans="13:14" ht="13.5">
      <c r="M19" s="10"/>
      <c r="N19" s="10"/>
    </row>
    <row r="20" spans="13:14" ht="13.5">
      <c r="M20" s="10"/>
      <c r="N20" s="10"/>
    </row>
    <row r="21" spans="13:14" ht="13.5">
      <c r="M21" s="10"/>
      <c r="N21" s="10"/>
    </row>
    <row r="22" spans="13:14" ht="13.5">
      <c r="M22" s="10"/>
      <c r="N22" s="10"/>
    </row>
    <row r="23" spans="13:14" ht="13.5">
      <c r="M23" s="10"/>
      <c r="N23" s="10"/>
    </row>
    <row r="24" spans="13:14" ht="13.5">
      <c r="M24" s="10"/>
      <c r="N24" s="10"/>
    </row>
    <row r="25" spans="13:14" ht="13.5">
      <c r="M25" s="10"/>
      <c r="N25" s="10"/>
    </row>
    <row r="26" spans="1:15" ht="13.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3"/>
      <c r="N26" s="43"/>
      <c r="O26" s="42"/>
    </row>
    <row r="27" spans="12:15" ht="13.5">
      <c r="L27" s="44" t="s">
        <v>46</v>
      </c>
      <c r="M27" s="10">
        <v>75</v>
      </c>
      <c r="N27" s="10"/>
      <c r="O27">
        <v>7500</v>
      </c>
    </row>
    <row r="28" spans="13:14" ht="13.5">
      <c r="M28" s="10"/>
      <c r="N28" s="10"/>
    </row>
    <row r="29" spans="13:14" ht="13.5">
      <c r="M29" s="10"/>
      <c r="N29" s="10"/>
    </row>
    <row r="31" spans="12:14" ht="13.5">
      <c r="L31" s="11"/>
      <c r="M31" s="12"/>
      <c r="N31" s="12"/>
    </row>
    <row r="34" spans="3:9" ht="13.5">
      <c r="C34" s="141" t="s">
        <v>47</v>
      </c>
      <c r="D34" s="142"/>
      <c r="F34" s="143" t="s">
        <v>48</v>
      </c>
      <c r="G34" s="144"/>
      <c r="H34" s="28" t="s">
        <v>49</v>
      </c>
      <c r="I34" s="31" t="s">
        <v>50</v>
      </c>
    </row>
    <row r="35" spans="3:9" ht="13.5">
      <c r="C35" s="5" t="s">
        <v>51</v>
      </c>
      <c r="D35" s="6"/>
      <c r="F35" s="5"/>
      <c r="G35" s="15"/>
      <c r="H35" s="21"/>
      <c r="I35" s="24"/>
    </row>
    <row r="36" spans="3:9" ht="13.5">
      <c r="C36" s="2" t="s">
        <v>52</v>
      </c>
      <c r="D36" s="1"/>
      <c r="F36" s="2"/>
      <c r="G36" s="17"/>
      <c r="H36" s="22"/>
      <c r="I36" s="18"/>
    </row>
    <row r="37" spans="3:9" ht="13.5">
      <c r="C37" s="2" t="s">
        <v>53</v>
      </c>
      <c r="D37" s="1"/>
      <c r="F37" s="2"/>
      <c r="G37" s="17"/>
      <c r="H37" s="22"/>
      <c r="I37" s="18"/>
    </row>
    <row r="38" spans="3:9" ht="13.5">
      <c r="C38" s="2" t="s">
        <v>54</v>
      </c>
      <c r="D38" s="1"/>
      <c r="F38" s="2"/>
      <c r="G38" s="17"/>
      <c r="H38" s="22"/>
      <c r="I38" s="18"/>
    </row>
    <row r="39" spans="3:9" ht="13.5">
      <c r="C39" s="2" t="s">
        <v>55</v>
      </c>
      <c r="D39" s="1"/>
      <c r="F39" s="2"/>
      <c r="G39" s="17"/>
      <c r="H39" s="22"/>
      <c r="I39" s="18"/>
    </row>
    <row r="40" spans="3:9" ht="13.5">
      <c r="C40" s="2" t="s">
        <v>56</v>
      </c>
      <c r="D40" s="4"/>
      <c r="F40" s="2"/>
      <c r="G40" s="17"/>
      <c r="H40" s="22"/>
      <c r="I40" s="18"/>
    </row>
    <row r="41" spans="3:9" ht="13.5">
      <c r="C41" s="2" t="s">
        <v>57</v>
      </c>
      <c r="D41" s="1"/>
      <c r="F41" s="2"/>
      <c r="G41" s="17"/>
      <c r="H41" s="22"/>
      <c r="I41" s="18"/>
    </row>
    <row r="42" spans="3:9" ht="13.5">
      <c r="C42" s="8" t="s">
        <v>58</v>
      </c>
      <c r="D42" s="9"/>
      <c r="F42" s="2"/>
      <c r="G42" s="17"/>
      <c r="H42" s="22"/>
      <c r="I42" s="18"/>
    </row>
    <row r="43" spans="3:9" ht="13.5">
      <c r="C43" s="2" t="s">
        <v>59</v>
      </c>
      <c r="D43" s="1"/>
      <c r="F43" s="2"/>
      <c r="G43" s="17"/>
      <c r="H43" s="22"/>
      <c r="I43" s="18"/>
    </row>
    <row r="44" spans="3:9" ht="13.5">
      <c r="C44" s="2" t="s">
        <v>60</v>
      </c>
      <c r="D44" s="4"/>
      <c r="F44" s="2"/>
      <c r="G44" s="17"/>
      <c r="H44" s="22"/>
      <c r="I44" s="18"/>
    </row>
    <row r="45" spans="3:9" ht="13.5">
      <c r="C45" s="2" t="s">
        <v>61</v>
      </c>
      <c r="D45" s="1"/>
      <c r="F45" s="5"/>
      <c r="G45" s="15"/>
      <c r="H45" s="21"/>
      <c r="I45" s="16"/>
    </row>
    <row r="46" spans="3:9" ht="13.5">
      <c r="C46" s="2" t="s">
        <v>15</v>
      </c>
      <c r="D46" s="13"/>
      <c r="F46" s="2"/>
      <c r="G46" s="17"/>
      <c r="H46" s="22"/>
      <c r="I46" s="18"/>
    </row>
    <row r="47" spans="3:9" ht="13.5">
      <c r="C47" s="2" t="s">
        <v>16</v>
      </c>
      <c r="D47" s="13"/>
      <c r="F47" s="2"/>
      <c r="G47" s="17"/>
      <c r="H47" s="22"/>
      <c r="I47" s="18"/>
    </row>
    <row r="48" spans="3:9" ht="13.5">
      <c r="C48" s="2" t="s">
        <v>62</v>
      </c>
      <c r="D48" s="1"/>
      <c r="F48" s="2"/>
      <c r="G48" s="17"/>
      <c r="H48" s="22"/>
      <c r="I48" s="18"/>
    </row>
    <row r="49" spans="3:9" ht="13.5">
      <c r="C49" s="2" t="s">
        <v>63</v>
      </c>
      <c r="D49" s="1"/>
      <c r="F49" s="2"/>
      <c r="G49" s="17"/>
      <c r="H49" s="22"/>
      <c r="I49" s="18"/>
    </row>
    <row r="50" spans="3:9" ht="13.5">
      <c r="C50" s="2" t="s">
        <v>64</v>
      </c>
      <c r="D50" s="14"/>
      <c r="F50" s="2"/>
      <c r="G50" s="17"/>
      <c r="H50" s="22"/>
      <c r="I50" s="18"/>
    </row>
    <row r="51" spans="3:9" ht="13.5">
      <c r="C51" s="3" t="s">
        <v>14</v>
      </c>
      <c r="D51" s="7"/>
      <c r="F51" s="2"/>
      <c r="G51" s="17"/>
      <c r="H51" s="22"/>
      <c r="I51" s="18"/>
    </row>
    <row r="52" spans="6:9" ht="13.5">
      <c r="F52" s="2"/>
      <c r="G52" s="17"/>
      <c r="H52" s="22"/>
      <c r="I52" s="18"/>
    </row>
    <row r="53" spans="6:9" ht="13.5">
      <c r="F53" s="3"/>
      <c r="G53" s="19"/>
      <c r="H53" s="23"/>
      <c r="I53" s="20"/>
    </row>
    <row r="54" spans="6:9" ht="13.5">
      <c r="F54" s="38" t="s">
        <v>46</v>
      </c>
      <c r="G54" s="45">
        <f>SUM(G35:G53)</f>
        <v>0</v>
      </c>
      <c r="H54" s="45">
        <f>SUM(H35:H53)</f>
        <v>0</v>
      </c>
      <c r="I54" s="45">
        <f>SUM(I35:I53)</f>
        <v>0</v>
      </c>
    </row>
    <row r="57" spans="6:10" ht="13.5">
      <c r="F57" s="143" t="s">
        <v>65</v>
      </c>
      <c r="G57" s="144"/>
      <c r="H57" s="28" t="s">
        <v>49</v>
      </c>
      <c r="I57" s="29" t="s">
        <v>50</v>
      </c>
      <c r="J57" s="30" t="s">
        <v>66</v>
      </c>
    </row>
    <row r="58" spans="6:10" ht="13.5">
      <c r="F58" s="5" t="s">
        <v>67</v>
      </c>
      <c r="G58" s="15">
        <v>0</v>
      </c>
      <c r="H58" s="21">
        <v>0</v>
      </c>
      <c r="I58" s="25">
        <v>0</v>
      </c>
      <c r="J58" s="26">
        <v>0</v>
      </c>
    </row>
    <row r="59" spans="6:10" ht="13.5">
      <c r="F59" s="2" t="s">
        <v>68</v>
      </c>
      <c r="G59" s="17">
        <v>0</v>
      </c>
      <c r="H59" s="17">
        <v>0</v>
      </c>
      <c r="I59" s="22">
        <v>0</v>
      </c>
      <c r="J59" s="27">
        <v>0</v>
      </c>
    </row>
    <row r="60" spans="6:10" ht="13.5">
      <c r="F60" s="2" t="s">
        <v>69</v>
      </c>
      <c r="G60" s="17">
        <v>0</v>
      </c>
      <c r="H60" s="17">
        <v>0</v>
      </c>
      <c r="I60" s="22">
        <v>0</v>
      </c>
      <c r="J60" s="27">
        <v>0</v>
      </c>
    </row>
    <row r="61" spans="6:10" ht="13.5">
      <c r="F61" s="2" t="s">
        <v>70</v>
      </c>
      <c r="G61" s="17">
        <v>0</v>
      </c>
      <c r="H61" s="17">
        <v>0</v>
      </c>
      <c r="I61" s="22">
        <v>0</v>
      </c>
      <c r="J61" s="27">
        <v>0</v>
      </c>
    </row>
    <row r="62" spans="6:10" ht="13.5">
      <c r="F62" s="33" t="s">
        <v>71</v>
      </c>
      <c r="G62" s="34">
        <v>0</v>
      </c>
      <c r="H62" s="34">
        <v>0</v>
      </c>
      <c r="I62" s="35">
        <v>0</v>
      </c>
      <c r="J62" s="36">
        <v>0</v>
      </c>
    </row>
    <row r="63" spans="6:10" ht="13.5">
      <c r="F63" s="32" t="s">
        <v>46</v>
      </c>
      <c r="G63" s="32"/>
      <c r="H63" s="32"/>
      <c r="I63" s="37"/>
      <c r="J63" s="123">
        <f>SUM(J58:J62)</f>
        <v>0</v>
      </c>
    </row>
  </sheetData>
  <sheetProtection/>
  <mergeCells count="3">
    <mergeCell ref="C34:D34"/>
    <mergeCell ref="F34:G34"/>
    <mergeCell ref="F57:G57"/>
  </mergeCells>
  <printOptions/>
  <pageMargins left="0.6986111111111111" right="0.6986111111111111" top="0.75" bottom="0.75" header="0.3" footer="0.3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3"/>
  <sheetViews>
    <sheetView zoomScaleSheetLayoutView="100" zoomScalePageLayoutView="0" workbookViewId="0" topLeftCell="A56">
      <selection activeCell="A78" sqref="A78"/>
    </sheetView>
  </sheetViews>
  <sheetFormatPr defaultColWidth="10.00390625" defaultRowHeight="13.5" customHeight="1"/>
  <cols>
    <col min="1" max="1" width="9.625" style="0" customWidth="1"/>
    <col min="2" max="2" width="10.00390625" style="0" customWidth="1"/>
    <col min="3" max="3" width="17.25390625" style="0" customWidth="1"/>
    <col min="4" max="4" width="32.75390625" style="0" customWidth="1"/>
    <col min="5" max="5" width="6.875" style="0" customWidth="1"/>
    <col min="6" max="6" width="15.875" style="0" customWidth="1"/>
    <col min="7" max="7" width="13.125" style="0" customWidth="1"/>
    <col min="8" max="8" width="11.25390625" style="0" customWidth="1"/>
    <col min="9" max="9" width="15.875" style="0" customWidth="1"/>
    <col min="10" max="10" width="10.00390625" style="0" customWidth="1"/>
    <col min="11" max="11" width="18.375" style="0" customWidth="1"/>
    <col min="12" max="12" width="9.00390625" style="0" customWidth="1"/>
    <col min="13" max="14" width="10.00390625" style="0" customWidth="1"/>
    <col min="15" max="15" width="15.875" style="0" customWidth="1"/>
  </cols>
  <sheetData>
    <row r="1" spans="1:15" ht="13.5">
      <c r="A1" s="39" t="s">
        <v>22</v>
      </c>
      <c r="B1" s="40" t="s">
        <v>23</v>
      </c>
      <c r="C1" s="40" t="s">
        <v>24</v>
      </c>
      <c r="D1" s="40" t="s">
        <v>25</v>
      </c>
      <c r="E1" s="40" t="s">
        <v>26</v>
      </c>
      <c r="F1" s="40" t="s">
        <v>27</v>
      </c>
      <c r="G1" s="40" t="s">
        <v>28</v>
      </c>
      <c r="H1" s="40" t="s">
        <v>29</v>
      </c>
      <c r="I1" s="40" t="s">
        <v>30</v>
      </c>
      <c r="J1" s="40" t="s">
        <v>31</v>
      </c>
      <c r="K1" s="40" t="s">
        <v>32</v>
      </c>
      <c r="L1" s="40" t="s">
        <v>33</v>
      </c>
      <c r="M1" s="40" t="s">
        <v>34</v>
      </c>
      <c r="N1" s="124" t="s">
        <v>35</v>
      </c>
      <c r="O1" s="41" t="s">
        <v>36</v>
      </c>
    </row>
    <row r="2" spans="1:15" ht="13.5" customHeight="1">
      <c r="A2" t="s">
        <v>37</v>
      </c>
      <c r="B2" t="s">
        <v>38</v>
      </c>
      <c r="C2" t="s">
        <v>39</v>
      </c>
      <c r="D2" t="s">
        <v>40</v>
      </c>
      <c r="E2" t="s">
        <v>41</v>
      </c>
      <c r="F2" t="s">
        <v>42</v>
      </c>
      <c r="G2">
        <v>123.4</v>
      </c>
      <c r="H2" t="s">
        <v>41</v>
      </c>
      <c r="I2" t="s">
        <v>43</v>
      </c>
      <c r="J2">
        <v>124.15</v>
      </c>
      <c r="K2" t="s">
        <v>44</v>
      </c>
      <c r="L2" t="s">
        <v>45</v>
      </c>
      <c r="M2">
        <v>75</v>
      </c>
      <c r="N2">
        <v>0</v>
      </c>
      <c r="O2">
        <v>7500</v>
      </c>
    </row>
    <row r="3" spans="13:14" ht="13.5">
      <c r="M3" s="10"/>
      <c r="N3" s="10"/>
    </row>
    <row r="4" spans="1:15" ht="13.5">
      <c r="A4" t="s">
        <v>75</v>
      </c>
      <c r="B4" t="s">
        <v>76</v>
      </c>
      <c r="D4" t="s">
        <v>77</v>
      </c>
      <c r="E4" t="s">
        <v>78</v>
      </c>
      <c r="F4" t="s">
        <v>79</v>
      </c>
      <c r="G4">
        <v>1.13333</v>
      </c>
      <c r="H4" t="s">
        <v>78</v>
      </c>
      <c r="I4" s="145">
        <v>42606.5625</v>
      </c>
      <c r="J4">
        <v>1.127</v>
      </c>
      <c r="L4" t="s">
        <v>80</v>
      </c>
      <c r="M4" s="10">
        <v>0</v>
      </c>
      <c r="N4" s="10">
        <v>63</v>
      </c>
      <c r="O4">
        <v>-635</v>
      </c>
    </row>
    <row r="5" spans="13:14" ht="13.5">
      <c r="M5" s="10"/>
      <c r="N5" s="10"/>
    </row>
    <row r="6" ht="13.5">
      <c r="N6" s="10"/>
    </row>
    <row r="7" ht="13.5">
      <c r="N7" s="10"/>
    </row>
    <row r="8" spans="13:14" ht="13.5">
      <c r="M8" s="10"/>
      <c r="N8" s="10"/>
    </row>
    <row r="9" spans="13:14" ht="13.5">
      <c r="M9" s="10"/>
      <c r="N9" s="10"/>
    </row>
    <row r="10" spans="13:14" ht="13.5">
      <c r="M10" s="10"/>
      <c r="N10" s="10"/>
    </row>
    <row r="11" spans="13:14" ht="13.5">
      <c r="M11" s="10"/>
      <c r="N11" s="10"/>
    </row>
    <row r="12" spans="13:14" ht="13.5">
      <c r="M12" s="10"/>
      <c r="N12" s="10"/>
    </row>
    <row r="13" spans="13:14" ht="13.5">
      <c r="M13" s="10"/>
      <c r="N13" s="10"/>
    </row>
    <row r="14" spans="13:14" ht="13.5">
      <c r="M14" s="10"/>
      <c r="N14" s="10"/>
    </row>
    <row r="15" spans="13:14" ht="13.5">
      <c r="M15" s="10"/>
      <c r="N15" s="10"/>
    </row>
    <row r="16" spans="13:14" ht="13.5">
      <c r="M16" s="10"/>
      <c r="N16" s="10"/>
    </row>
    <row r="17" spans="13:14" ht="13.5">
      <c r="M17" s="10"/>
      <c r="N17" s="10"/>
    </row>
    <row r="18" spans="13:14" ht="13.5">
      <c r="M18" s="10"/>
      <c r="N18" s="10"/>
    </row>
    <row r="19" spans="13:14" ht="13.5">
      <c r="M19" s="10"/>
      <c r="N19" s="10"/>
    </row>
    <row r="20" spans="13:14" ht="13.5">
      <c r="M20" s="10"/>
      <c r="N20" s="10"/>
    </row>
    <row r="21" spans="13:14" ht="13.5">
      <c r="M21" s="10"/>
      <c r="N21" s="10"/>
    </row>
    <row r="22" spans="13:14" ht="13.5">
      <c r="M22" s="10"/>
      <c r="N22" s="10"/>
    </row>
    <row r="23" spans="13:14" ht="13.5">
      <c r="M23" s="10"/>
      <c r="N23" s="10"/>
    </row>
    <row r="24" spans="13:14" ht="13.5">
      <c r="M24" s="10"/>
      <c r="N24" s="10"/>
    </row>
    <row r="25" spans="13:14" ht="13.5">
      <c r="M25" s="10"/>
      <c r="N25" s="10"/>
    </row>
    <row r="26" spans="1:15" ht="13.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3"/>
      <c r="N26" s="43"/>
      <c r="O26" s="42"/>
    </row>
    <row r="27" spans="12:15" ht="13.5">
      <c r="L27" s="44" t="s">
        <v>46</v>
      </c>
      <c r="M27" s="10">
        <v>75</v>
      </c>
      <c r="N27" s="10"/>
      <c r="O27">
        <v>7500</v>
      </c>
    </row>
    <row r="28" spans="13:14" ht="13.5">
      <c r="M28" s="10"/>
      <c r="N28" s="10"/>
    </row>
    <row r="29" spans="13:14" ht="13.5">
      <c r="M29" s="10"/>
      <c r="N29" s="10"/>
    </row>
    <row r="31" spans="12:14" ht="13.5">
      <c r="L31" s="11"/>
      <c r="M31" s="12"/>
      <c r="N31" s="12"/>
    </row>
    <row r="34" spans="3:9" ht="13.5">
      <c r="C34" s="141" t="s">
        <v>47</v>
      </c>
      <c r="D34" s="142"/>
      <c r="F34" s="143" t="s">
        <v>48</v>
      </c>
      <c r="G34" s="144"/>
      <c r="H34" s="28" t="s">
        <v>49</v>
      </c>
      <c r="I34" s="31" t="s">
        <v>50</v>
      </c>
    </row>
    <row r="35" spans="3:9" ht="13.5">
      <c r="C35" s="5" t="s">
        <v>51</v>
      </c>
      <c r="D35" s="6"/>
      <c r="F35" s="5"/>
      <c r="G35" s="15"/>
      <c r="H35" s="21"/>
      <c r="I35" s="24"/>
    </row>
    <row r="36" spans="3:9" ht="13.5">
      <c r="C36" s="2" t="s">
        <v>52</v>
      </c>
      <c r="D36" s="1"/>
      <c r="F36" s="2"/>
      <c r="G36" s="17"/>
      <c r="H36" s="22"/>
      <c r="I36" s="18"/>
    </row>
    <row r="37" spans="3:9" ht="13.5">
      <c r="C37" s="2" t="s">
        <v>53</v>
      </c>
      <c r="D37" s="1"/>
      <c r="F37" s="2"/>
      <c r="G37" s="17"/>
      <c r="H37" s="22"/>
      <c r="I37" s="18"/>
    </row>
    <row r="38" spans="3:9" ht="13.5">
      <c r="C38" s="2" t="s">
        <v>54</v>
      </c>
      <c r="D38" s="1"/>
      <c r="F38" s="2"/>
      <c r="G38" s="17"/>
      <c r="H38" s="22"/>
      <c r="I38" s="18"/>
    </row>
    <row r="39" spans="3:9" ht="13.5">
      <c r="C39" s="2" t="s">
        <v>55</v>
      </c>
      <c r="D39" s="1"/>
      <c r="F39" s="2"/>
      <c r="G39" s="17"/>
      <c r="H39" s="22"/>
      <c r="I39" s="18"/>
    </row>
    <row r="40" spans="3:9" ht="13.5">
      <c r="C40" s="2" t="s">
        <v>56</v>
      </c>
      <c r="D40" s="4"/>
      <c r="F40" s="2"/>
      <c r="G40" s="17"/>
      <c r="H40" s="22"/>
      <c r="I40" s="18"/>
    </row>
    <row r="41" spans="3:9" ht="13.5">
      <c r="C41" s="2" t="s">
        <v>57</v>
      </c>
      <c r="D41" s="1"/>
      <c r="F41" s="2"/>
      <c r="G41" s="17"/>
      <c r="H41" s="22"/>
      <c r="I41" s="18"/>
    </row>
    <row r="42" spans="3:9" ht="13.5">
      <c r="C42" s="8" t="s">
        <v>58</v>
      </c>
      <c r="D42" s="9"/>
      <c r="F42" s="2"/>
      <c r="G42" s="17"/>
      <c r="H42" s="22"/>
      <c r="I42" s="18"/>
    </row>
    <row r="43" spans="3:9" ht="13.5">
      <c r="C43" s="2" t="s">
        <v>59</v>
      </c>
      <c r="D43" s="1"/>
      <c r="F43" s="2"/>
      <c r="G43" s="17"/>
      <c r="H43" s="22"/>
      <c r="I43" s="18"/>
    </row>
    <row r="44" spans="3:9" ht="13.5">
      <c r="C44" s="2" t="s">
        <v>60</v>
      </c>
      <c r="D44" s="4"/>
      <c r="F44" s="2"/>
      <c r="G44" s="17"/>
      <c r="H44" s="22"/>
      <c r="I44" s="18"/>
    </row>
    <row r="45" spans="3:9" ht="13.5">
      <c r="C45" s="2" t="s">
        <v>61</v>
      </c>
      <c r="D45" s="1"/>
      <c r="F45" s="5"/>
      <c r="G45" s="15"/>
      <c r="H45" s="21"/>
      <c r="I45" s="16"/>
    </row>
    <row r="46" spans="3:9" ht="13.5">
      <c r="C46" s="2" t="s">
        <v>15</v>
      </c>
      <c r="D46" s="13"/>
      <c r="F46" s="2"/>
      <c r="G46" s="17"/>
      <c r="H46" s="22"/>
      <c r="I46" s="18"/>
    </row>
    <row r="47" spans="3:9" ht="13.5">
      <c r="C47" s="2" t="s">
        <v>16</v>
      </c>
      <c r="D47" s="13"/>
      <c r="F47" s="2"/>
      <c r="G47" s="17"/>
      <c r="H47" s="22"/>
      <c r="I47" s="18"/>
    </row>
    <row r="48" spans="3:9" ht="13.5">
      <c r="C48" s="2" t="s">
        <v>62</v>
      </c>
      <c r="D48" s="1"/>
      <c r="F48" s="2"/>
      <c r="G48" s="17"/>
      <c r="H48" s="22"/>
      <c r="I48" s="18"/>
    </row>
    <row r="49" spans="3:9" ht="13.5">
      <c r="C49" s="2" t="s">
        <v>63</v>
      </c>
      <c r="D49" s="1"/>
      <c r="F49" s="2"/>
      <c r="G49" s="17"/>
      <c r="H49" s="22"/>
      <c r="I49" s="18"/>
    </row>
    <row r="50" spans="3:9" ht="13.5">
      <c r="C50" s="2" t="s">
        <v>64</v>
      </c>
      <c r="D50" s="14"/>
      <c r="F50" s="2"/>
      <c r="G50" s="17"/>
      <c r="H50" s="22"/>
      <c r="I50" s="18"/>
    </row>
    <row r="51" spans="3:9" ht="13.5">
      <c r="C51" s="3" t="s">
        <v>14</v>
      </c>
      <c r="D51" s="7"/>
      <c r="F51" s="2"/>
      <c r="G51" s="17"/>
      <c r="H51" s="22"/>
      <c r="I51" s="18"/>
    </row>
    <row r="52" spans="6:9" ht="13.5">
      <c r="F52" s="2"/>
      <c r="G52" s="17"/>
      <c r="H52" s="22"/>
      <c r="I52" s="18"/>
    </row>
    <row r="53" spans="6:9" ht="13.5">
      <c r="F53" s="3"/>
      <c r="G53" s="19"/>
      <c r="H53" s="23"/>
      <c r="I53" s="20"/>
    </row>
    <row r="54" spans="6:9" ht="13.5">
      <c r="F54" s="38" t="s">
        <v>46</v>
      </c>
      <c r="G54" s="45">
        <f>SUM(G35:G53)</f>
        <v>0</v>
      </c>
      <c r="H54" s="45">
        <f>SUM(H35:H53)</f>
        <v>0</v>
      </c>
      <c r="I54" s="45">
        <f>SUM(I35:I53)</f>
        <v>0</v>
      </c>
    </row>
    <row r="57" spans="6:10" ht="13.5">
      <c r="F57" s="143" t="s">
        <v>65</v>
      </c>
      <c r="G57" s="144"/>
      <c r="H57" s="28" t="s">
        <v>49</v>
      </c>
      <c r="I57" s="29" t="s">
        <v>50</v>
      </c>
      <c r="J57" s="30" t="s">
        <v>66</v>
      </c>
    </row>
    <row r="58" spans="6:10" ht="13.5">
      <c r="F58" s="5" t="s">
        <v>67</v>
      </c>
      <c r="G58" s="15">
        <v>0</v>
      </c>
      <c r="H58" s="21">
        <v>0</v>
      </c>
      <c r="I58" s="25">
        <v>0</v>
      </c>
      <c r="J58" s="26">
        <v>0</v>
      </c>
    </row>
    <row r="59" spans="6:10" ht="13.5">
      <c r="F59" s="2" t="s">
        <v>68</v>
      </c>
      <c r="G59" s="17">
        <v>0</v>
      </c>
      <c r="H59" s="17">
        <v>0</v>
      </c>
      <c r="I59" s="22">
        <v>0</v>
      </c>
      <c r="J59" s="27">
        <v>0</v>
      </c>
    </row>
    <row r="60" spans="6:10" ht="13.5">
      <c r="F60" s="2" t="s">
        <v>69</v>
      </c>
      <c r="G60" s="17">
        <v>0</v>
      </c>
      <c r="H60" s="17">
        <v>0</v>
      </c>
      <c r="I60" s="22">
        <v>0</v>
      </c>
      <c r="J60" s="27">
        <v>0</v>
      </c>
    </row>
    <row r="61" spans="6:10" ht="13.5">
      <c r="F61" s="2" t="s">
        <v>70</v>
      </c>
      <c r="G61" s="17">
        <v>0</v>
      </c>
      <c r="H61" s="17">
        <v>0</v>
      </c>
      <c r="I61" s="22">
        <v>0</v>
      </c>
      <c r="J61" s="27">
        <v>0</v>
      </c>
    </row>
    <row r="62" spans="6:10" ht="13.5">
      <c r="F62" s="33" t="s">
        <v>71</v>
      </c>
      <c r="G62" s="34">
        <v>0</v>
      </c>
      <c r="H62" s="34">
        <v>0</v>
      </c>
      <c r="I62" s="35">
        <v>0</v>
      </c>
      <c r="J62" s="36">
        <v>0</v>
      </c>
    </row>
    <row r="63" spans="6:10" ht="13.5">
      <c r="F63" s="32" t="s">
        <v>46</v>
      </c>
      <c r="G63" s="32"/>
      <c r="H63" s="32"/>
      <c r="I63" s="37"/>
      <c r="J63" s="123">
        <f>SUM(J58:J62)</f>
        <v>0</v>
      </c>
    </row>
  </sheetData>
  <sheetProtection/>
  <mergeCells count="3">
    <mergeCell ref="C34:D34"/>
    <mergeCell ref="F34:G34"/>
    <mergeCell ref="F57:G57"/>
  </mergeCells>
  <printOptions/>
  <pageMargins left="0.6986111111111111" right="0.6986111111111111" top="0.75" bottom="0.75" header="0.3" footer="0.3"/>
  <pageSetup horizontalDpi="1200" verticalDpi="1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T2:T8"/>
  <sheetViews>
    <sheetView tabSelected="1" zoomScaleSheetLayoutView="100" zoomScalePageLayoutView="0" workbookViewId="0" topLeftCell="D1">
      <selection activeCell="T10" sqref="T10"/>
    </sheetView>
  </sheetViews>
  <sheetFormatPr defaultColWidth="8.875" defaultRowHeight="13.5"/>
  <sheetData>
    <row r="2" ht="13.5">
      <c r="T2">
        <v>2016</v>
      </c>
    </row>
    <row r="3" ht="13.5">
      <c r="T3" s="146">
        <v>42605</v>
      </c>
    </row>
    <row r="4" ht="13.5">
      <c r="T4" t="s">
        <v>81</v>
      </c>
    </row>
    <row r="6" ht="13.5">
      <c r="T6" t="s">
        <v>82</v>
      </c>
    </row>
    <row r="8" ht="13.5">
      <c r="T8" t="s">
        <v>83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100" zoomScalePageLayoutView="0" workbookViewId="0" topLeftCell="A1">
      <selection activeCell="B12" sqref="B12"/>
    </sheetView>
  </sheetViews>
  <sheetFormatPr defaultColWidth="8.875" defaultRowHeight="13.5"/>
  <sheetData>
    <row r="1" spans="1:9" ht="13.5">
      <c r="A1" s="126" t="s">
        <v>72</v>
      </c>
      <c r="B1" s="127"/>
      <c r="C1" s="127"/>
      <c r="D1" s="127"/>
      <c r="E1" s="127"/>
      <c r="F1" s="127"/>
      <c r="G1" s="127"/>
      <c r="H1" s="127"/>
      <c r="I1" s="130"/>
    </row>
    <row r="2" spans="1:9" ht="13.5">
      <c r="A2" s="128" t="s">
        <v>73</v>
      </c>
      <c r="B2" s="129"/>
      <c r="C2" s="129"/>
      <c r="D2" s="129"/>
      <c r="E2" s="129"/>
      <c r="F2" s="129"/>
      <c r="G2" s="129"/>
      <c r="H2" s="129"/>
      <c r="I2" s="130"/>
    </row>
    <row r="3" spans="1:4" ht="13.5">
      <c r="A3" s="125"/>
      <c r="D3" s="125"/>
    </row>
    <row r="7" ht="13.5">
      <c r="A7" t="s">
        <v>74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PC User</cp:lastModifiedBy>
  <cp:lastPrinted>1899-12-30T00:00:00Z</cp:lastPrinted>
  <dcterms:created xsi:type="dcterms:W3CDTF">2013-10-09T23:04:08Z</dcterms:created>
  <dcterms:modified xsi:type="dcterms:W3CDTF">2016-08-26T03:39:28Z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