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D:\fx\cma\"/>
    </mc:Choice>
  </mc:AlternateContent>
  <bookViews>
    <workbookView xWindow="0" yWindow="0" windowWidth="23040" windowHeight="8268" activeTab="1"/>
  </bookViews>
  <sheets>
    <sheet name="Sheet1" sheetId="1" r:id="rId1"/>
    <sheet name="Sheet3" sheetId="6" r:id="rId2"/>
    <sheet name="Sheet2" sheetId="2" r:id="rId3"/>
    <sheet name="Sheet8" sheetId="8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5" i="2" l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C15" i="2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O14" i="2"/>
  <c r="M14" i="2"/>
  <c r="M15" i="2" s="1"/>
  <c r="G14" i="2"/>
  <c r="E14" i="2"/>
  <c r="E15" i="2" l="1"/>
  <c r="O14" i="1"/>
  <c r="G14" i="1"/>
  <c r="M14" i="1"/>
  <c r="E14" i="1"/>
  <c r="K15" i="1"/>
  <c r="K16" i="1" s="1"/>
  <c r="K17" i="1" s="1"/>
  <c r="K18" i="1" s="1"/>
  <c r="K19" i="1" s="1"/>
  <c r="C15" i="1"/>
  <c r="M15" i="1" l="1"/>
  <c r="E15" i="1"/>
  <c r="C16" i="1"/>
  <c r="C17" i="1" s="1"/>
  <c r="C18" i="1" s="1"/>
  <c r="C19" i="1" s="1"/>
</calcChain>
</file>

<file path=xl/sharedStrings.xml><?xml version="1.0" encoding="utf-8"?>
<sst xmlns="http://schemas.openxmlformats.org/spreadsheetml/2006/main" count="53" uniqueCount="49">
  <si>
    <t>スタート金額</t>
    <rPh sb="4" eb="6">
      <t>キンガク</t>
    </rPh>
    <phoneticPr fontId="2"/>
  </si>
  <si>
    <t>現在の金額</t>
    <rPh sb="0" eb="2">
      <t>ゲンザイ</t>
    </rPh>
    <rPh sb="3" eb="5">
      <t>キンガク</t>
    </rPh>
    <phoneticPr fontId="2"/>
  </si>
  <si>
    <t>リスクリワード比(%)</t>
    <rPh sb="7" eb="8">
      <t>ヒ</t>
    </rPh>
    <phoneticPr fontId="2"/>
  </si>
  <si>
    <t>勝ち</t>
    <rPh sb="0" eb="1">
      <t>カ</t>
    </rPh>
    <phoneticPr fontId="2"/>
  </si>
  <si>
    <t>負け</t>
    <rPh sb="0" eb="1">
      <t>マ</t>
    </rPh>
    <phoneticPr fontId="2"/>
  </si>
  <si>
    <t>勝率（％）</t>
    <rPh sb="0" eb="2">
      <t>ショウリツ</t>
    </rPh>
    <phoneticPr fontId="2"/>
  </si>
  <si>
    <t>エントリー</t>
    <phoneticPr fontId="2"/>
  </si>
  <si>
    <t>決済</t>
    <rPh sb="0" eb="2">
      <t>ケッサイ</t>
    </rPh>
    <phoneticPr fontId="2"/>
  </si>
  <si>
    <t>期間</t>
    <rPh sb="0" eb="2">
      <t>キカン</t>
    </rPh>
    <phoneticPr fontId="2"/>
  </si>
  <si>
    <t>通貨ペア</t>
    <rPh sb="0" eb="2">
      <t>ツウカ</t>
    </rPh>
    <phoneticPr fontId="2"/>
  </si>
  <si>
    <t>時間足</t>
    <rPh sb="0" eb="2">
      <t>ジカン</t>
    </rPh>
    <rPh sb="2" eb="3">
      <t>アシ</t>
    </rPh>
    <phoneticPr fontId="2"/>
  </si>
  <si>
    <t>USDJPY</t>
    <phoneticPr fontId="2"/>
  </si>
  <si>
    <t>現在の金額</t>
    <rPh sb="0" eb="2">
      <t>ゲンザイ</t>
    </rPh>
    <rPh sb="3" eb="5">
      <t>キンガク</t>
    </rPh>
    <phoneticPr fontId="2"/>
  </si>
  <si>
    <t>勝ち</t>
    <rPh sb="0" eb="1">
      <t>カ</t>
    </rPh>
    <phoneticPr fontId="2"/>
  </si>
  <si>
    <t>負け</t>
    <rPh sb="0" eb="1">
      <t>マ</t>
    </rPh>
    <phoneticPr fontId="2"/>
  </si>
  <si>
    <t>勝率</t>
    <rPh sb="0" eb="2">
      <t>ショウリツ</t>
    </rPh>
    <phoneticPr fontId="2"/>
  </si>
  <si>
    <t>リスク</t>
    <phoneticPr fontId="2"/>
  </si>
  <si>
    <t>リスクリワード比（％）</t>
    <rPh sb="7" eb="8">
      <t>ヒ</t>
    </rPh>
    <phoneticPr fontId="2"/>
  </si>
  <si>
    <t>期間</t>
  </si>
  <si>
    <t>時間足</t>
  </si>
  <si>
    <t>4h</t>
  </si>
  <si>
    <t>エントリー</t>
  </si>
  <si>
    <t>通貨ペア</t>
  </si>
  <si>
    <t>USDJPY</t>
  </si>
  <si>
    <t>リスク</t>
  </si>
  <si>
    <t>決済</t>
  </si>
  <si>
    <t>スタート金額</t>
  </si>
  <si>
    <t>リスクリワード比(%)</t>
  </si>
  <si>
    <t>現在の金額</t>
  </si>
  <si>
    <t>勝ち</t>
  </si>
  <si>
    <t>負け</t>
  </si>
  <si>
    <t>リスクリワード比（％）</t>
  </si>
  <si>
    <t>勝率（％）</t>
  </si>
  <si>
    <t>勝率</t>
  </si>
  <si>
    <t>1h</t>
    <phoneticPr fontId="2"/>
  </si>
  <si>
    <t>ヘッドアンドショルダーのネックラインブレイクでエントリー</t>
    <phoneticPr fontId="2"/>
  </si>
  <si>
    <t>ストップは直近高値（安値）fib-0.618とトレーリングストップを比較</t>
    <rPh sb="5" eb="7">
      <t>チョッキン</t>
    </rPh>
    <rPh sb="7" eb="9">
      <t>タカネ</t>
    </rPh>
    <rPh sb="10" eb="12">
      <t>ヤスネ</t>
    </rPh>
    <rPh sb="34" eb="36">
      <t>ヒカク</t>
    </rPh>
    <phoneticPr fontId="2"/>
  </si>
  <si>
    <t>HSI1010使えたか</t>
    <rPh sb="7" eb="8">
      <t>ツカ</t>
    </rPh>
    <phoneticPr fontId="2"/>
  </si>
  <si>
    <t>×</t>
    <phoneticPr fontId="2"/>
  </si>
  <si>
    <t>〇（損切）</t>
    <rPh sb="2" eb="4">
      <t>ソンギリ</t>
    </rPh>
    <phoneticPr fontId="2"/>
  </si>
  <si>
    <t>×</t>
    <phoneticPr fontId="2"/>
  </si>
  <si>
    <t>1のHIS</t>
    <phoneticPr fontId="2"/>
  </si>
  <si>
    <t>5か月</t>
    <rPh sb="2" eb="3">
      <t>ゲツ</t>
    </rPh>
    <phoneticPr fontId="2"/>
  </si>
  <si>
    <t>トレーリングストップ</t>
    <phoneticPr fontId="2"/>
  </si>
  <si>
    <t>5か月</t>
    <rPh sb="2" eb="3">
      <t>ゲツ</t>
    </rPh>
    <phoneticPr fontId="2"/>
  </si>
  <si>
    <t>1ｈと同じ</t>
    <rPh sb="3" eb="4">
      <t>オナ</t>
    </rPh>
    <phoneticPr fontId="2"/>
  </si>
  <si>
    <t>トレーリングストップ</t>
    <phoneticPr fontId="2"/>
  </si>
  <si>
    <t>〇（3.1％）</t>
    <phoneticPr fontId="2"/>
  </si>
  <si>
    <t>〇（3.1%）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</si>
</sst>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3" borderId="1" xfId="0" applyFill="1" applyBorder="1">
      <alignment vertical="center"/>
    </xf>
    <xf numFmtId="0" fontId="1" fillId="0" borderId="0" xfId="0" applyFont="1" applyFill="1" applyBorder="1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2" borderId="1" xfId="0" applyFill="1" applyBorder="1">
      <alignment vertical="center"/>
    </xf>
    <xf numFmtId="0" fontId="0" fillId="4" borderId="2" xfId="0" applyFill="1" applyBorder="1">
      <alignment vertical="center"/>
    </xf>
    <xf numFmtId="0" fontId="0" fillId="6" borderId="1" xfId="0" applyFill="1" applyBorder="1">
      <alignment vertical="center"/>
    </xf>
    <xf numFmtId="0" fontId="0" fillId="7" borderId="1" xfId="0" applyFill="1" applyBorder="1">
      <alignment vertical="center"/>
    </xf>
    <xf numFmtId="0" fontId="0" fillId="5" borderId="3" xfId="0" applyFill="1" applyBorder="1">
      <alignment vertical="center"/>
    </xf>
    <xf numFmtId="0" fontId="0" fillId="8" borderId="4" xfId="0" applyFill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5" xfId="0" applyBorder="1">
      <alignment vertical="center"/>
    </xf>
    <xf numFmtId="0" fontId="3" fillId="3" borderId="5" xfId="0" applyFont="1" applyFill="1" applyBorder="1">
      <alignment vertical="center"/>
    </xf>
    <xf numFmtId="0" fontId="0" fillId="9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3" borderId="2" xfId="0" applyFill="1" applyBorder="1">
      <alignment vertical="center"/>
    </xf>
    <xf numFmtId="9" fontId="0" fillId="0" borderId="1" xfId="0" applyNumberFormat="1" applyBorder="1">
      <alignment vertical="center"/>
    </xf>
    <xf numFmtId="9" fontId="0" fillId="0" borderId="2" xfId="0" applyNumberFormat="1" applyBorder="1">
      <alignment vertical="center"/>
    </xf>
    <xf numFmtId="10" fontId="0" fillId="0" borderId="1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148056</xdr:colOff>
      <xdr:row>2</xdr:row>
      <xdr:rowOff>45721</xdr:rowOff>
    </xdr:from>
    <xdr:to>
      <xdr:col>10</xdr:col>
      <xdr:colOff>241591</xdr:colOff>
      <xdr:row>20</xdr:row>
      <xdr:rowOff>60960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9F98AAF-0276-47D8-9707-8E5A329E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616" y="502921"/>
          <a:ext cx="6128575" cy="4130039"/>
        </a:xfrm>
        <a:prstGeom prst="rect">
          <a:avLst/>
        </a:prstGeom>
      </xdr:spPr>
    </xdr:pic>
    <xdr:clientData/>
  </xdr:twoCellAnchor>
  <xdr:twoCellAnchor editAs="oneCell">
    <xdr:from>
      <xdr:col>11</xdr:col>
      <xdr:colOff>193886</xdr:colOff>
      <xdr:row>2</xdr:row>
      <xdr:rowOff>190501</xdr:rowOff>
    </xdr:from>
    <xdr:to>
      <xdr:col>20</xdr:col>
      <xdr:colOff>575733</xdr:colOff>
      <xdr:row>20</xdr:row>
      <xdr:rowOff>216996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6EDFFA0-B113-4219-BA37-9B6DF262D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1419" y="647701"/>
          <a:ext cx="6401647" cy="414129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</xdr:row>
      <xdr:rowOff>68581</xdr:rowOff>
    </xdr:from>
    <xdr:to>
      <xdr:col>10</xdr:col>
      <xdr:colOff>365760</xdr:colOff>
      <xdr:row>44</xdr:row>
      <xdr:rowOff>42195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EECE74B-4A37-407C-8E10-714726EFC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1" y="5783581"/>
          <a:ext cx="6400799" cy="4317014"/>
        </a:xfrm>
        <a:prstGeom prst="rect">
          <a:avLst/>
        </a:prstGeom>
      </xdr:spPr>
    </xdr:pic>
    <xdr:clientData/>
  </xdr:twoCellAnchor>
  <xdr:twoCellAnchor editAs="oneCell">
    <xdr:from>
      <xdr:col>11</xdr:col>
      <xdr:colOff>403860</xdr:colOff>
      <xdr:row>25</xdr:row>
      <xdr:rowOff>45720</xdr:rowOff>
    </xdr:from>
    <xdr:to>
      <xdr:col>20</xdr:col>
      <xdr:colOff>449580</xdr:colOff>
      <xdr:row>43</xdr:row>
      <xdr:rowOff>190500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44535B3-F3B9-4E06-8084-B2D3A464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80020" y="5760720"/>
          <a:ext cx="6080760" cy="42595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30481</xdr:colOff>
      <xdr:row>51</xdr:row>
      <xdr:rowOff>53341</xdr:rowOff>
    </xdr:from>
    <xdr:to>
      <xdr:col>10</xdr:col>
      <xdr:colOff>113067</xdr:colOff>
      <xdr:row>68</xdr:row>
      <xdr:rowOff>15241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67194D1-02BC-4930-9134-5912C7546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1041" y="11711941"/>
          <a:ext cx="6117626" cy="38481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50</xdr:row>
      <xdr:rowOff>175260</xdr:rowOff>
    </xdr:from>
    <xdr:to>
      <xdr:col>21</xdr:col>
      <xdr:colOff>38100</xdr:colOff>
      <xdr:row>68</xdr:row>
      <xdr:rowOff>108632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A57E010B-C8B8-4048-9FEE-D1BB04DEB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57160" y="11605260"/>
          <a:ext cx="6362700" cy="4048172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647701</xdr:colOff>
      <xdr:row>76</xdr:row>
      <xdr:rowOff>129541</xdr:rowOff>
    </xdr:from>
    <xdr:to>
      <xdr:col>11</xdr:col>
      <xdr:colOff>659187</xdr:colOff>
      <xdr:row>96</xdr:row>
      <xdr:rowOff>205741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FB9C23FD-42DB-4285-AA51-C3D4FFA4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7701" y="17503141"/>
          <a:ext cx="7387646" cy="464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481034</xdr:colOff>
      <xdr:row>76</xdr:row>
      <xdr:rowOff>175260</xdr:rowOff>
    </xdr:from>
    <xdr:to>
      <xdr:col>20</xdr:col>
      <xdr:colOff>0</xdr:colOff>
      <xdr:row>95</xdr:row>
      <xdr:rowOff>205739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E18EB8A-C12B-405F-A76B-1B38FB95F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27754" y="17548860"/>
          <a:ext cx="4883446" cy="437387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100</xdr:row>
      <xdr:rowOff>152400</xdr:rowOff>
    </xdr:from>
    <xdr:to>
      <xdr:col>11</xdr:col>
      <xdr:colOff>127001</xdr:colOff>
      <xdr:row>121</xdr:row>
      <xdr:rowOff>225513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33D9CC0F-78EB-40ED-BD8D-9FFDF9045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401" y="23012400"/>
          <a:ext cx="7366000" cy="4873713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304801</xdr:colOff>
      <xdr:row>99</xdr:row>
      <xdr:rowOff>177800</xdr:rowOff>
    </xdr:from>
    <xdr:to>
      <xdr:col>20</xdr:col>
      <xdr:colOff>76201</xdr:colOff>
      <xdr:row>121</xdr:row>
      <xdr:rowOff>177800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7D47F36-04F1-4D9E-AA7A-4DCAC49A5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29601" y="22809200"/>
          <a:ext cx="5054600" cy="502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175261</xdr:rowOff>
    </xdr:from>
    <xdr:to>
      <xdr:col>7</xdr:col>
      <xdr:colOff>289805</xdr:colOff>
      <xdr:row>15</xdr:row>
      <xdr:rowOff>99061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C86AEE-D90D-46B5-B15D-BA134762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" y="632461"/>
          <a:ext cx="4313165" cy="2895600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548641</xdr:colOff>
      <xdr:row>2</xdr:row>
      <xdr:rowOff>205741</xdr:rowOff>
    </xdr:from>
    <xdr:to>
      <xdr:col>14</xdr:col>
      <xdr:colOff>528285</xdr:colOff>
      <xdr:row>14</xdr:row>
      <xdr:rowOff>167641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1FFD06C-F80F-43C0-B3AE-F81862A14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3121" y="662941"/>
          <a:ext cx="4003004" cy="27051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190501</xdr:rowOff>
    </xdr:from>
    <xdr:to>
      <xdr:col>7</xdr:col>
      <xdr:colOff>177873</xdr:colOff>
      <xdr:row>30</xdr:row>
      <xdr:rowOff>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5315CA0-2AD8-4CAB-BFB6-5E4354F72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1" y="4076701"/>
          <a:ext cx="4292672" cy="2781300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342901</xdr:colOff>
      <xdr:row>17</xdr:row>
      <xdr:rowOff>76200</xdr:rowOff>
    </xdr:from>
    <xdr:to>
      <xdr:col>14</xdr:col>
      <xdr:colOff>342901</xdr:colOff>
      <xdr:row>28</xdr:row>
      <xdr:rowOff>165681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5FBF673-7A76-4770-87EC-81E8DAED1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29301" y="3962400"/>
          <a:ext cx="4114800" cy="2604081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647701</xdr:colOff>
      <xdr:row>34</xdr:row>
      <xdr:rowOff>38100</xdr:rowOff>
    </xdr:from>
    <xdr:to>
      <xdr:col>7</xdr:col>
      <xdr:colOff>495301</xdr:colOff>
      <xdr:row>47</xdr:row>
      <xdr:rowOff>194123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440F32D-DFBD-453D-A00F-9E02E2A84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7701" y="7810500"/>
          <a:ext cx="4648200" cy="31278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"/>
  <sheetViews>
    <sheetView workbookViewId="0">
      <selection activeCell="Q19" sqref="Q19"/>
    </sheetView>
  </sheetViews>
  <sheetFormatPr defaultRowHeight="18" x14ac:dyDescent="0.45"/>
  <cols>
    <col min="1" max="1" width="8.796875" customWidth="1"/>
    <col min="2" max="2" width="18.8984375" customWidth="1"/>
    <col min="3" max="3" width="10.5" customWidth="1"/>
    <col min="5" max="5" width="8.796875" customWidth="1"/>
    <col min="8" max="8" width="8.796875" customWidth="1"/>
    <col min="9" max="9" width="8.8984375" customWidth="1"/>
    <col min="10" max="10" width="20.296875" customWidth="1"/>
    <col min="11" max="11" width="10.296875" customWidth="1"/>
    <col min="17" max="17" width="16" customWidth="1"/>
  </cols>
  <sheetData>
    <row r="1" spans="1:17" x14ac:dyDescent="0.45">
      <c r="F1" s="9" t="s">
        <v>8</v>
      </c>
      <c r="G1" s="1" t="s">
        <v>42</v>
      </c>
      <c r="H1" s="8" t="s">
        <v>10</v>
      </c>
      <c r="I1" s="1" t="s">
        <v>34</v>
      </c>
    </row>
    <row r="2" spans="1:17" x14ac:dyDescent="0.45">
      <c r="B2" s="7" t="s">
        <v>6</v>
      </c>
      <c r="C2" s="4"/>
      <c r="D2" s="4"/>
      <c r="E2" s="4"/>
      <c r="F2" s="11" t="s">
        <v>9</v>
      </c>
      <c r="G2" s="5" t="s">
        <v>11</v>
      </c>
      <c r="H2" s="6" t="s">
        <v>16</v>
      </c>
      <c r="I2" s="18">
        <v>0.05</v>
      </c>
    </row>
    <row r="3" spans="1:17" x14ac:dyDescent="0.45">
      <c r="B3" s="12" t="s">
        <v>35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</row>
    <row r="4" spans="1:17" x14ac:dyDescent="0.45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1:17" x14ac:dyDescent="0.45"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</row>
    <row r="6" spans="1:17" x14ac:dyDescent="0.45">
      <c r="B6" s="10" t="s">
        <v>7</v>
      </c>
    </row>
    <row r="7" spans="1:17" x14ac:dyDescent="0.45">
      <c r="B7" s="12" t="s">
        <v>36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7" x14ac:dyDescent="0.45"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1:17" x14ac:dyDescent="0.45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2" spans="1:17" x14ac:dyDescent="0.45">
      <c r="B12">
        <v>-0.61799999999999999</v>
      </c>
      <c r="J12" t="s">
        <v>43</v>
      </c>
    </row>
    <row r="13" spans="1:17" x14ac:dyDescent="0.45">
      <c r="B13" s="6" t="s">
        <v>0</v>
      </c>
      <c r="C13" s="6"/>
      <c r="D13" s="1">
        <v>500000</v>
      </c>
    </row>
    <row r="14" spans="1:17" x14ac:dyDescent="0.45">
      <c r="B14" s="2" t="s">
        <v>2</v>
      </c>
      <c r="C14" s="1" t="s">
        <v>1</v>
      </c>
      <c r="D14" s="1" t="s">
        <v>3</v>
      </c>
      <c r="E14" s="1">
        <f>COUNTIF(B15:B114,"&gt;0")</f>
        <v>4</v>
      </c>
      <c r="F14" s="1" t="s">
        <v>4</v>
      </c>
      <c r="G14" s="1">
        <f>COUNTIF(B15:B114,"&lt;0")</f>
        <v>1</v>
      </c>
      <c r="J14" s="2" t="s">
        <v>17</v>
      </c>
      <c r="K14" s="1" t="s">
        <v>12</v>
      </c>
      <c r="L14" s="1" t="s">
        <v>13</v>
      </c>
      <c r="M14" s="1">
        <f>COUNTIF(J15:J114,"&gt;0")</f>
        <v>4</v>
      </c>
      <c r="N14" s="1" t="s">
        <v>14</v>
      </c>
      <c r="O14" s="1">
        <f>COUNTIF(J15:J114,"&lt;0")</f>
        <v>1</v>
      </c>
      <c r="Q14" s="1" t="s">
        <v>37</v>
      </c>
    </row>
    <row r="15" spans="1:17" x14ac:dyDescent="0.45">
      <c r="A15">
        <v>1</v>
      </c>
      <c r="B15" s="1">
        <v>3</v>
      </c>
      <c r="C15" s="1">
        <f>(1+B15*0.01)*D13</f>
        <v>515000</v>
      </c>
      <c r="D15" s="6" t="s">
        <v>5</v>
      </c>
      <c r="E15" s="1">
        <f>E14*100/(E14+G14)</f>
        <v>80</v>
      </c>
      <c r="F15" s="4"/>
      <c r="G15" s="4"/>
      <c r="I15">
        <v>1</v>
      </c>
      <c r="J15" s="1">
        <v>6.84</v>
      </c>
      <c r="K15" s="1">
        <f>(1+J15*0.01)*D13</f>
        <v>534200</v>
      </c>
      <c r="L15" s="6" t="s">
        <v>15</v>
      </c>
      <c r="M15" s="1">
        <f>M14*100/(M14+O14)</f>
        <v>80</v>
      </c>
      <c r="Q15" s="1" t="s">
        <v>47</v>
      </c>
    </row>
    <row r="16" spans="1:17" x14ac:dyDescent="0.45">
      <c r="A16">
        <v>2</v>
      </c>
      <c r="B16" s="1">
        <v>3</v>
      </c>
      <c r="C16" s="1">
        <f>(1+B16*0.01)*C15</f>
        <v>530450</v>
      </c>
      <c r="G16" s="3"/>
      <c r="I16">
        <v>2</v>
      </c>
      <c r="J16" s="1">
        <v>16.8</v>
      </c>
      <c r="K16" s="1">
        <f>(1+J16*0.01)*K15</f>
        <v>623945.6</v>
      </c>
      <c r="Q16" s="1" t="s">
        <v>38</v>
      </c>
    </row>
    <row r="17" spans="1:18" x14ac:dyDescent="0.45">
      <c r="A17">
        <v>3</v>
      </c>
      <c r="B17" s="1">
        <v>-5</v>
      </c>
      <c r="C17" s="1">
        <f>(1+B17*0.01)*C16</f>
        <v>503927.5</v>
      </c>
      <c r="I17">
        <v>3</v>
      </c>
      <c r="J17" s="1">
        <v>-5</v>
      </c>
      <c r="K17" s="1">
        <f>(1+J17*0.01)*K16</f>
        <v>592748.31999999995</v>
      </c>
      <c r="Q17" s="1" t="s">
        <v>39</v>
      </c>
    </row>
    <row r="18" spans="1:18" x14ac:dyDescent="0.45">
      <c r="A18">
        <v>4</v>
      </c>
      <c r="B18" s="1">
        <v>3</v>
      </c>
      <c r="C18" s="1">
        <f t="shared" ref="C18:C81" si="0">(1+B18*0.01)*C17</f>
        <v>519045.32500000001</v>
      </c>
      <c r="I18">
        <v>4</v>
      </c>
      <c r="J18" s="1">
        <v>6.44</v>
      </c>
      <c r="K18" s="1">
        <f t="shared" ref="K18:K81" si="1">(1+J18*0.01)*K17</f>
        <v>630921.31180799997</v>
      </c>
      <c r="Q18" s="20" t="s">
        <v>48</v>
      </c>
    </row>
    <row r="19" spans="1:18" x14ac:dyDescent="0.45">
      <c r="A19">
        <v>5</v>
      </c>
      <c r="B19" s="1">
        <v>3</v>
      </c>
      <c r="C19" s="1">
        <f t="shared" si="0"/>
        <v>534616.68475000001</v>
      </c>
      <c r="I19">
        <v>5</v>
      </c>
      <c r="J19" s="1">
        <v>0.43</v>
      </c>
      <c r="K19" s="1">
        <f t="shared" si="1"/>
        <v>633634.27344877436</v>
      </c>
      <c r="Q19" s="1" t="s">
        <v>40</v>
      </c>
    </row>
    <row r="20" spans="1:18" x14ac:dyDescent="0.4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</row>
    <row r="21" spans="1:18" x14ac:dyDescent="0.4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1:18" x14ac:dyDescent="0.4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 x14ac:dyDescent="0.4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1:18" x14ac:dyDescent="0.4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 x14ac:dyDescent="0.4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</row>
    <row r="26" spans="1:18" x14ac:dyDescent="0.4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1:18" x14ac:dyDescent="0.4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1:18" x14ac:dyDescent="0.4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</row>
    <row r="29" spans="1:18" x14ac:dyDescent="0.4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  <row r="30" spans="1:18" x14ac:dyDescent="0.4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1:18" x14ac:dyDescent="0.4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</row>
    <row r="32" spans="1:18" x14ac:dyDescent="0.4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8" x14ac:dyDescent="0.4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</row>
    <row r="34" spans="1:18" x14ac:dyDescent="0.4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 x14ac:dyDescent="0.4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1:18" x14ac:dyDescent="0.45">
      <c r="B36" s="4"/>
      <c r="C36" s="4"/>
      <c r="D36" s="4"/>
      <c r="E36" s="4"/>
      <c r="F36" s="4"/>
      <c r="G36" s="4"/>
      <c r="H36" s="4"/>
      <c r="I36" s="4"/>
      <c r="J36" s="4"/>
      <c r="K36" s="4"/>
    </row>
    <row r="37" spans="1:18" x14ac:dyDescent="0.45">
      <c r="B37" s="4"/>
      <c r="C37" s="4"/>
      <c r="D37" s="4"/>
      <c r="E37" s="4"/>
      <c r="F37" s="4"/>
      <c r="G37" s="4"/>
      <c r="H37" s="4"/>
      <c r="I37" s="4"/>
      <c r="J37" s="4"/>
      <c r="K37" s="4"/>
    </row>
    <row r="38" spans="1:18" x14ac:dyDescent="0.45">
      <c r="B38" s="4"/>
      <c r="C38" s="4"/>
      <c r="D38" s="4"/>
      <c r="E38" s="4"/>
      <c r="F38" s="4"/>
      <c r="G38" s="4"/>
      <c r="H38" s="4"/>
      <c r="I38" s="4"/>
      <c r="J38" s="4"/>
      <c r="K38" s="4"/>
    </row>
    <row r="39" spans="1:18" x14ac:dyDescent="0.45">
      <c r="B39" s="4"/>
      <c r="C39" s="4"/>
      <c r="D39" s="4"/>
      <c r="E39" s="4"/>
      <c r="F39" s="4"/>
      <c r="G39" s="4"/>
      <c r="H39" s="4"/>
      <c r="I39" s="4"/>
      <c r="J39" s="4"/>
      <c r="K39" s="4"/>
    </row>
    <row r="40" spans="1:18" x14ac:dyDescent="0.45">
      <c r="B40" s="4"/>
      <c r="C40" s="4"/>
      <c r="D40" s="4"/>
      <c r="E40" s="4"/>
      <c r="F40" s="4"/>
      <c r="G40" s="4"/>
      <c r="H40" s="4"/>
      <c r="I40" s="4"/>
      <c r="J40" s="4"/>
      <c r="K40" s="4"/>
    </row>
    <row r="41" spans="1:18" x14ac:dyDescent="0.45">
      <c r="B41" s="4"/>
      <c r="C41" s="4"/>
      <c r="D41" s="4"/>
      <c r="E41" s="4"/>
      <c r="F41" s="4"/>
      <c r="G41" s="4"/>
      <c r="H41" s="4"/>
      <c r="I41" s="4"/>
      <c r="J41" s="4"/>
      <c r="K41" s="4"/>
    </row>
    <row r="42" spans="1:18" x14ac:dyDescent="0.45">
      <c r="B42" s="4"/>
      <c r="C42" s="4"/>
      <c r="D42" s="4"/>
      <c r="E42" s="4"/>
      <c r="F42" s="4"/>
      <c r="G42" s="4"/>
      <c r="H42" s="4"/>
      <c r="I42" s="4"/>
      <c r="J42" s="4"/>
      <c r="K42" s="4"/>
    </row>
    <row r="43" spans="1:18" x14ac:dyDescent="0.45">
      <c r="B43" s="4"/>
      <c r="C43" s="4"/>
      <c r="D43" s="4"/>
      <c r="E43" s="4"/>
      <c r="F43" s="4"/>
      <c r="G43" s="4"/>
      <c r="H43" s="4"/>
      <c r="I43" s="4"/>
      <c r="J43" s="4"/>
      <c r="K43" s="4"/>
    </row>
    <row r="44" spans="1:18" x14ac:dyDescent="0.45">
      <c r="B44" s="4"/>
      <c r="C44" s="4"/>
      <c r="D44" s="4"/>
      <c r="E44" s="4"/>
      <c r="F44" s="4"/>
      <c r="G44" s="4"/>
      <c r="H44" s="4"/>
      <c r="I44" s="4"/>
      <c r="J44" s="4"/>
      <c r="K44" s="4"/>
    </row>
    <row r="45" spans="1:18" x14ac:dyDescent="0.45">
      <c r="B45" s="4"/>
      <c r="C45" s="4"/>
      <c r="D45" s="4"/>
      <c r="E45" s="4"/>
      <c r="F45" s="4"/>
      <c r="G45" s="4"/>
      <c r="H45" s="4"/>
      <c r="I45" s="4"/>
      <c r="J45" s="4"/>
      <c r="K45" s="4"/>
    </row>
    <row r="46" spans="1:18" x14ac:dyDescent="0.45">
      <c r="B46" s="4"/>
      <c r="C46" s="4"/>
      <c r="D46" s="4"/>
      <c r="E46" s="4"/>
      <c r="F46" s="4"/>
      <c r="G46" s="4"/>
      <c r="H46" s="4"/>
      <c r="I46" s="4"/>
      <c r="J46" s="4"/>
      <c r="K46" s="4"/>
    </row>
    <row r="47" spans="1:18" x14ac:dyDescent="0.45"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1:18" x14ac:dyDescent="0.45">
      <c r="B48" s="4"/>
      <c r="C48" s="4"/>
      <c r="D48" s="4"/>
      <c r="E48" s="4"/>
      <c r="F48" s="4"/>
      <c r="G48" s="4"/>
      <c r="H48" s="4"/>
      <c r="I48" s="4"/>
      <c r="J48" s="4"/>
      <c r="K48" s="4"/>
    </row>
    <row r="49" spans="2:11" x14ac:dyDescent="0.45">
      <c r="B49" s="4"/>
      <c r="C49" s="4"/>
      <c r="D49" s="4"/>
      <c r="E49" s="4"/>
      <c r="F49" s="4"/>
      <c r="G49" s="4"/>
      <c r="H49" s="4"/>
      <c r="I49" s="4"/>
      <c r="J49" s="4"/>
      <c r="K49" s="4"/>
    </row>
    <row r="50" spans="2:11" x14ac:dyDescent="0.45">
      <c r="B50" s="4"/>
      <c r="C50" s="4"/>
      <c r="D50" s="4"/>
      <c r="E50" s="4"/>
      <c r="F50" s="4"/>
      <c r="G50" s="4"/>
      <c r="H50" s="4"/>
      <c r="I50" s="4"/>
      <c r="J50" s="4"/>
      <c r="K50" s="4"/>
    </row>
    <row r="51" spans="2:11" x14ac:dyDescent="0.45">
      <c r="B51" s="4"/>
      <c r="C51" s="4"/>
      <c r="D51" s="4"/>
      <c r="E51" s="4"/>
      <c r="F51" s="4"/>
      <c r="G51" s="4"/>
      <c r="H51" s="4"/>
      <c r="I51" s="4"/>
      <c r="J51" s="4"/>
      <c r="K51" s="4"/>
    </row>
    <row r="52" spans="2:11" x14ac:dyDescent="0.45">
      <c r="B52" s="4"/>
      <c r="C52" s="4"/>
      <c r="D52" s="4"/>
      <c r="E52" s="4"/>
      <c r="F52" s="4"/>
      <c r="G52" s="4"/>
      <c r="H52" s="4"/>
      <c r="I52" s="4"/>
      <c r="J52" s="4"/>
      <c r="K52" s="4"/>
    </row>
    <row r="53" spans="2:11" x14ac:dyDescent="0.45">
      <c r="B53" s="4"/>
      <c r="C53" s="4"/>
      <c r="D53" s="4"/>
      <c r="E53" s="4"/>
      <c r="F53" s="4"/>
      <c r="G53" s="4"/>
      <c r="H53" s="4"/>
      <c r="I53" s="4"/>
      <c r="J53" s="4"/>
      <c r="K53" s="4"/>
    </row>
    <row r="54" spans="2:11" x14ac:dyDescent="0.45">
      <c r="B54" s="4"/>
      <c r="C54" s="4"/>
      <c r="D54" s="4"/>
      <c r="E54" s="4"/>
      <c r="F54" s="4"/>
      <c r="G54" s="4"/>
      <c r="H54" s="4"/>
      <c r="I54" s="4"/>
      <c r="J54" s="4"/>
      <c r="K54" s="4"/>
    </row>
    <row r="55" spans="2:11" x14ac:dyDescent="0.45">
      <c r="B55" s="4"/>
      <c r="C55" s="4"/>
      <c r="D55" s="4"/>
      <c r="E55" s="4"/>
      <c r="F55" s="4"/>
      <c r="G55" s="4"/>
      <c r="H55" s="4"/>
      <c r="I55" s="4"/>
      <c r="J55" s="4"/>
      <c r="K55" s="4"/>
    </row>
    <row r="56" spans="2:11" x14ac:dyDescent="0.45">
      <c r="B56" s="4"/>
      <c r="C56" s="4"/>
      <c r="D56" s="4"/>
      <c r="E56" s="4"/>
      <c r="F56" s="4"/>
      <c r="G56" s="4"/>
      <c r="H56" s="4"/>
      <c r="I56" s="4"/>
      <c r="J56" s="4"/>
      <c r="K56" s="4"/>
    </row>
    <row r="57" spans="2:11" x14ac:dyDescent="0.45">
      <c r="B57" s="4"/>
      <c r="C57" s="4"/>
      <c r="D57" s="4"/>
      <c r="E57" s="4"/>
      <c r="F57" s="4"/>
      <c r="G57" s="4"/>
      <c r="H57" s="4"/>
      <c r="I57" s="4"/>
      <c r="J57" s="4"/>
      <c r="K57" s="4"/>
    </row>
    <row r="58" spans="2:11" x14ac:dyDescent="0.45">
      <c r="B58" s="4"/>
      <c r="C58" s="4"/>
      <c r="D58" s="4"/>
      <c r="E58" s="4"/>
      <c r="F58" s="4"/>
      <c r="G58" s="4"/>
      <c r="H58" s="4"/>
      <c r="I58" s="4"/>
      <c r="J58" s="4"/>
      <c r="K58" s="4"/>
    </row>
    <row r="59" spans="2:11" x14ac:dyDescent="0.45">
      <c r="B59" s="4"/>
      <c r="C59" s="4"/>
      <c r="D59" s="4"/>
      <c r="E59" s="4"/>
      <c r="F59" s="4"/>
      <c r="G59" s="4"/>
      <c r="H59" s="4"/>
      <c r="I59" s="4"/>
      <c r="J59" s="4"/>
      <c r="K59" s="4"/>
    </row>
    <row r="60" spans="2:11" x14ac:dyDescent="0.45">
      <c r="B60" s="4"/>
      <c r="C60" s="4"/>
      <c r="D60" s="4"/>
      <c r="E60" s="4"/>
      <c r="F60" s="4"/>
      <c r="G60" s="4"/>
      <c r="H60" s="4"/>
      <c r="I60" s="4"/>
      <c r="J60" s="4"/>
      <c r="K60" s="4"/>
    </row>
    <row r="61" spans="2:11" x14ac:dyDescent="0.45">
      <c r="B61" s="4"/>
      <c r="C61" s="4"/>
      <c r="D61" s="4"/>
      <c r="E61" s="4"/>
      <c r="F61" s="4"/>
      <c r="G61" s="4"/>
      <c r="H61" s="4"/>
      <c r="I61" s="4"/>
      <c r="J61" s="4"/>
      <c r="K61" s="4"/>
    </row>
    <row r="62" spans="2:11" x14ac:dyDescent="0.45">
      <c r="B62" s="4"/>
      <c r="C62" s="4"/>
      <c r="D62" s="4"/>
      <c r="E62" s="4"/>
      <c r="F62" s="4"/>
      <c r="G62" s="4"/>
      <c r="H62" s="4"/>
      <c r="I62" s="4"/>
      <c r="J62" s="4"/>
      <c r="K62" s="4"/>
    </row>
    <row r="63" spans="2:11" x14ac:dyDescent="0.45">
      <c r="B63" s="4"/>
      <c r="C63" s="4"/>
      <c r="D63" s="4"/>
      <c r="E63" s="4"/>
      <c r="F63" s="4"/>
      <c r="G63" s="4"/>
      <c r="H63" s="4"/>
      <c r="I63" s="4"/>
      <c r="J63" s="4"/>
      <c r="K63" s="4"/>
    </row>
    <row r="64" spans="2:11" x14ac:dyDescent="0.45">
      <c r="B64" s="4"/>
      <c r="C64" s="4"/>
      <c r="D64" s="4"/>
      <c r="E64" s="4"/>
      <c r="F64" s="4"/>
      <c r="G64" s="4"/>
      <c r="H64" s="4"/>
      <c r="I64" s="4"/>
      <c r="J64" s="4"/>
      <c r="K64" s="4"/>
    </row>
    <row r="65" spans="2:11" x14ac:dyDescent="0.45">
      <c r="B65" s="4"/>
      <c r="C65" s="4"/>
      <c r="D65" s="4"/>
      <c r="E65" s="4"/>
      <c r="F65" s="4"/>
      <c r="G65" s="4"/>
      <c r="H65" s="4"/>
      <c r="I65" s="4"/>
      <c r="J65" s="4"/>
      <c r="K65" s="4"/>
    </row>
    <row r="66" spans="2:11" x14ac:dyDescent="0.45">
      <c r="B66" s="4"/>
      <c r="C66" s="4"/>
      <c r="D66" s="4"/>
      <c r="E66" s="4"/>
      <c r="F66" s="4"/>
      <c r="G66" s="4"/>
      <c r="H66" s="4"/>
      <c r="I66" s="4"/>
      <c r="J66" s="4"/>
      <c r="K66" s="4"/>
    </row>
    <row r="67" spans="2:11" x14ac:dyDescent="0.45">
      <c r="B67" s="4"/>
      <c r="C67" s="4"/>
      <c r="D67" s="4"/>
      <c r="E67" s="4"/>
      <c r="F67" s="4"/>
      <c r="G67" s="4"/>
      <c r="H67" s="4"/>
      <c r="I67" s="4"/>
      <c r="J67" s="4"/>
      <c r="K67" s="4"/>
    </row>
    <row r="68" spans="2:11" x14ac:dyDescent="0.45">
      <c r="B68" s="4"/>
      <c r="C68" s="4"/>
      <c r="D68" s="4"/>
      <c r="E68" s="4"/>
      <c r="F68" s="4"/>
      <c r="G68" s="4"/>
      <c r="H68" s="4"/>
      <c r="I68" s="4"/>
      <c r="J68" s="4"/>
      <c r="K68" s="4"/>
    </row>
    <row r="69" spans="2:11" x14ac:dyDescent="0.45">
      <c r="B69" s="4"/>
      <c r="C69" s="4"/>
      <c r="D69" s="4"/>
      <c r="E69" s="4"/>
      <c r="F69" s="4"/>
      <c r="G69" s="4"/>
      <c r="H69" s="4"/>
      <c r="I69" s="4"/>
      <c r="J69" s="4"/>
      <c r="K69" s="4"/>
    </row>
    <row r="70" spans="2:11" x14ac:dyDescent="0.45">
      <c r="B70" s="4"/>
      <c r="C70" s="4"/>
      <c r="D70" s="4"/>
      <c r="E70" s="4"/>
      <c r="F70" s="4"/>
      <c r="G70" s="4"/>
      <c r="H70" s="4"/>
      <c r="I70" s="4"/>
      <c r="J70" s="4"/>
      <c r="K70" s="4"/>
    </row>
    <row r="71" spans="2:11" x14ac:dyDescent="0.45">
      <c r="B71" s="4"/>
      <c r="C71" s="4"/>
      <c r="D71" s="4"/>
      <c r="E71" s="4"/>
      <c r="F71" s="4"/>
      <c r="G71" s="4"/>
      <c r="H71" s="4"/>
      <c r="I71" s="4"/>
      <c r="J71" s="4"/>
      <c r="K71" s="4"/>
    </row>
    <row r="72" spans="2:11" x14ac:dyDescent="0.45">
      <c r="B72" s="4"/>
      <c r="C72" s="4"/>
      <c r="D72" s="4"/>
      <c r="E72" s="4"/>
      <c r="F72" s="4"/>
      <c r="G72" s="4"/>
      <c r="H72" s="4"/>
      <c r="I72" s="4"/>
      <c r="J72" s="4"/>
      <c r="K72" s="4"/>
    </row>
    <row r="73" spans="2:11" x14ac:dyDescent="0.45">
      <c r="B73" s="4"/>
      <c r="C73" s="4"/>
      <c r="D73" s="4"/>
      <c r="E73" s="4"/>
      <c r="F73" s="4"/>
      <c r="G73" s="4"/>
      <c r="H73" s="4"/>
      <c r="I73" s="4"/>
      <c r="J73" s="4"/>
      <c r="K73" s="4"/>
    </row>
    <row r="74" spans="2:11" x14ac:dyDescent="0.45">
      <c r="B74" s="4"/>
      <c r="C74" s="4"/>
      <c r="D74" s="4"/>
      <c r="E74" s="4"/>
      <c r="F74" s="4"/>
      <c r="G74" s="4"/>
      <c r="H74" s="4"/>
      <c r="I74" s="4"/>
      <c r="J74" s="4"/>
      <c r="K74" s="4"/>
    </row>
    <row r="75" spans="2:11" x14ac:dyDescent="0.45">
      <c r="B75" s="4"/>
      <c r="C75" s="4"/>
      <c r="D75" s="4"/>
      <c r="E75" s="4"/>
      <c r="F75" s="4"/>
      <c r="G75" s="4"/>
      <c r="H75" s="4"/>
      <c r="I75" s="4"/>
      <c r="J75" s="4"/>
      <c r="K75" s="4"/>
    </row>
    <row r="76" spans="2:11" x14ac:dyDescent="0.45">
      <c r="B76" s="4"/>
      <c r="C76" s="4"/>
      <c r="D76" s="4"/>
      <c r="E76" s="4"/>
      <c r="F76" s="4"/>
      <c r="G76" s="4"/>
      <c r="H76" s="4"/>
      <c r="I76" s="4"/>
      <c r="J76" s="4"/>
      <c r="K76" s="4"/>
    </row>
    <row r="77" spans="2:11" x14ac:dyDescent="0.45">
      <c r="B77" s="4"/>
      <c r="C77" s="4"/>
      <c r="D77" s="4"/>
      <c r="E77" s="4"/>
      <c r="F77" s="4"/>
      <c r="G77" s="4"/>
      <c r="H77" s="4"/>
      <c r="I77" s="4"/>
      <c r="J77" s="4"/>
      <c r="K77" s="4"/>
    </row>
    <row r="78" spans="2:11" x14ac:dyDescent="0.45">
      <c r="B78" s="4"/>
      <c r="C78" s="4"/>
      <c r="D78" s="4"/>
      <c r="E78" s="4"/>
      <c r="F78" s="4"/>
      <c r="G78" s="4"/>
      <c r="H78" s="4"/>
      <c r="I78" s="4"/>
      <c r="J78" s="4"/>
      <c r="K78" s="4"/>
    </row>
    <row r="79" spans="2:11" x14ac:dyDescent="0.45">
      <c r="B79" s="4"/>
      <c r="C79" s="4"/>
      <c r="D79" s="4"/>
      <c r="E79" s="4"/>
      <c r="F79" s="4"/>
      <c r="G79" s="4"/>
      <c r="H79" s="4"/>
      <c r="I79" s="4"/>
      <c r="J79" s="4"/>
      <c r="K79" s="4"/>
    </row>
    <row r="80" spans="2:11" x14ac:dyDescent="0.45">
      <c r="B80" s="4"/>
      <c r="C80" s="4"/>
      <c r="D80" s="4"/>
      <c r="E80" s="4"/>
      <c r="F80" s="4"/>
      <c r="G80" s="4"/>
      <c r="H80" s="4"/>
      <c r="I80" s="4"/>
      <c r="J80" s="4"/>
      <c r="K80" s="4"/>
    </row>
    <row r="81" spans="2:11" x14ac:dyDescent="0.45">
      <c r="B81" s="4"/>
      <c r="C81" s="4"/>
      <c r="D81" s="4"/>
      <c r="E81" s="4"/>
      <c r="F81" s="4"/>
      <c r="G81" s="4"/>
      <c r="H81" s="4"/>
      <c r="I81" s="4"/>
      <c r="J81" s="4"/>
      <c r="K81" s="4"/>
    </row>
    <row r="82" spans="2:11" x14ac:dyDescent="0.45">
      <c r="B82" s="4"/>
      <c r="C82" s="4"/>
      <c r="D82" s="4"/>
      <c r="E82" s="4"/>
      <c r="F82" s="4"/>
      <c r="G82" s="4"/>
      <c r="H82" s="4"/>
      <c r="I82" s="4"/>
      <c r="J82" s="4"/>
      <c r="K82" s="4"/>
    </row>
    <row r="83" spans="2:11" x14ac:dyDescent="0.45">
      <c r="B83" s="4"/>
      <c r="C83" s="4"/>
      <c r="D83" s="4"/>
      <c r="E83" s="4"/>
      <c r="F83" s="4"/>
      <c r="G83" s="4"/>
      <c r="H83" s="4"/>
      <c r="I83" s="4"/>
      <c r="J83" s="4"/>
      <c r="K83" s="4"/>
    </row>
    <row r="84" spans="2:11" x14ac:dyDescent="0.45">
      <c r="B84" s="4"/>
      <c r="C84" s="4"/>
      <c r="D84" s="4"/>
      <c r="E84" s="4"/>
      <c r="F84" s="4"/>
      <c r="G84" s="4"/>
      <c r="H84" s="4"/>
      <c r="I84" s="4"/>
      <c r="J84" s="4"/>
      <c r="K84" s="4"/>
    </row>
    <row r="85" spans="2:11" x14ac:dyDescent="0.45">
      <c r="B85" s="4"/>
      <c r="C85" s="4"/>
      <c r="D85" s="4"/>
      <c r="E85" s="4"/>
      <c r="F85" s="4"/>
      <c r="G85" s="4"/>
      <c r="H85" s="4"/>
      <c r="I85" s="4"/>
      <c r="J85" s="4"/>
      <c r="K85" s="4"/>
    </row>
    <row r="86" spans="2:11" x14ac:dyDescent="0.45">
      <c r="B86" s="4"/>
      <c r="C86" s="4"/>
      <c r="D86" s="4"/>
      <c r="E86" s="4"/>
      <c r="F86" s="4"/>
      <c r="G86" s="4"/>
      <c r="H86" s="4"/>
      <c r="I86" s="4"/>
      <c r="J86" s="4"/>
      <c r="K86" s="4"/>
    </row>
    <row r="87" spans="2:11" x14ac:dyDescent="0.45">
      <c r="B87" s="4"/>
      <c r="C87" s="4"/>
      <c r="D87" s="4"/>
      <c r="E87" s="4"/>
      <c r="F87" s="4"/>
      <c r="G87" s="4"/>
      <c r="H87" s="4"/>
      <c r="I87" s="4"/>
      <c r="J87" s="4"/>
      <c r="K87" s="4"/>
    </row>
    <row r="88" spans="2:11" x14ac:dyDescent="0.45">
      <c r="B88" s="4"/>
      <c r="C88" s="4"/>
      <c r="D88" s="4"/>
      <c r="E88" s="4"/>
      <c r="F88" s="4"/>
      <c r="G88" s="4"/>
      <c r="H88" s="4"/>
      <c r="I88" s="4"/>
      <c r="J88" s="4"/>
      <c r="K88" s="4"/>
    </row>
    <row r="89" spans="2:11" x14ac:dyDescent="0.45">
      <c r="B89" s="4"/>
      <c r="C89" s="4"/>
      <c r="D89" s="4"/>
      <c r="E89" s="4"/>
      <c r="F89" s="4"/>
      <c r="G89" s="4"/>
      <c r="H89" s="4"/>
      <c r="I89" s="4"/>
      <c r="J89" s="4"/>
      <c r="K89" s="4"/>
    </row>
    <row r="90" spans="2:11" x14ac:dyDescent="0.45">
      <c r="B90" s="4"/>
      <c r="C90" s="4"/>
      <c r="D90" s="4"/>
      <c r="E90" s="4"/>
      <c r="F90" s="4"/>
      <c r="G90" s="4"/>
      <c r="H90" s="4"/>
      <c r="I90" s="4"/>
      <c r="J90" s="4"/>
      <c r="K90" s="4"/>
    </row>
    <row r="91" spans="2:11" x14ac:dyDescent="0.45">
      <c r="B91" s="4"/>
      <c r="C91" s="4"/>
      <c r="D91" s="4"/>
      <c r="E91" s="4"/>
      <c r="F91" s="4"/>
      <c r="G91" s="4"/>
      <c r="H91" s="4"/>
      <c r="I91" s="4"/>
      <c r="J91" s="4"/>
      <c r="K91" s="4"/>
    </row>
    <row r="92" spans="2:11" x14ac:dyDescent="0.45">
      <c r="B92" s="4"/>
      <c r="C92" s="4"/>
      <c r="D92" s="4"/>
      <c r="E92" s="4"/>
      <c r="F92" s="4"/>
      <c r="G92" s="4"/>
      <c r="H92" s="4"/>
      <c r="I92" s="4"/>
      <c r="J92" s="4"/>
      <c r="K92" s="4"/>
    </row>
    <row r="93" spans="2:11" x14ac:dyDescent="0.45">
      <c r="B93" s="4"/>
      <c r="C93" s="4"/>
      <c r="D93" s="4"/>
      <c r="E93" s="4"/>
      <c r="F93" s="4"/>
      <c r="G93" s="4"/>
      <c r="H93" s="4"/>
      <c r="I93" s="4"/>
      <c r="J93" s="4"/>
      <c r="K93" s="4"/>
    </row>
    <row r="94" spans="2:11" x14ac:dyDescent="0.45">
      <c r="B94" s="4"/>
      <c r="C94" s="4"/>
      <c r="D94" s="4"/>
      <c r="E94" s="4"/>
      <c r="F94" s="4"/>
      <c r="G94" s="4"/>
      <c r="H94" s="4"/>
      <c r="I94" s="4"/>
      <c r="J94" s="4"/>
      <c r="K94" s="4"/>
    </row>
    <row r="95" spans="2:11" x14ac:dyDescent="0.45">
      <c r="B95" s="4"/>
      <c r="C95" s="4"/>
      <c r="D95" s="4"/>
      <c r="E95" s="4"/>
      <c r="F95" s="4"/>
      <c r="G95" s="4"/>
      <c r="H95" s="4"/>
      <c r="I95" s="4"/>
      <c r="J95" s="4"/>
      <c r="K95" s="4"/>
    </row>
    <row r="96" spans="2:11" x14ac:dyDescent="0.45">
      <c r="B96" s="4"/>
      <c r="C96" s="4"/>
      <c r="D96" s="4"/>
      <c r="E96" s="4"/>
      <c r="F96" s="4"/>
      <c r="G96" s="4"/>
      <c r="H96" s="4"/>
      <c r="I96" s="4"/>
      <c r="J96" s="4"/>
      <c r="K96" s="4"/>
    </row>
    <row r="97" spans="2:11" x14ac:dyDescent="0.45">
      <c r="B97" s="4"/>
      <c r="C97" s="4"/>
      <c r="D97" s="4"/>
      <c r="E97" s="4"/>
      <c r="F97" s="4"/>
      <c r="G97" s="4"/>
      <c r="H97" s="4"/>
      <c r="I97" s="4"/>
      <c r="J97" s="4"/>
      <c r="K97" s="4"/>
    </row>
    <row r="98" spans="2:11" x14ac:dyDescent="0.45">
      <c r="B98" s="4"/>
      <c r="C98" s="4"/>
      <c r="D98" s="4"/>
      <c r="E98" s="4"/>
      <c r="F98" s="4"/>
      <c r="G98" s="4"/>
      <c r="H98" s="4"/>
      <c r="I98" s="4"/>
      <c r="J98" s="4"/>
      <c r="K98" s="4"/>
    </row>
    <row r="99" spans="2:11" x14ac:dyDescent="0.45">
      <c r="B99" s="4"/>
      <c r="C99" s="4"/>
      <c r="D99" s="4"/>
      <c r="E99" s="4"/>
      <c r="F99" s="4"/>
      <c r="G99" s="4"/>
      <c r="H99" s="4"/>
      <c r="I99" s="4"/>
      <c r="J99" s="4"/>
      <c r="K99" s="4"/>
    </row>
    <row r="100" spans="2:11" x14ac:dyDescent="0.45">
      <c r="B100" s="4"/>
      <c r="C100" s="4"/>
      <c r="D100" s="4"/>
      <c r="E100" s="4"/>
      <c r="F100" s="4"/>
      <c r="G100" s="4"/>
      <c r="H100" s="4"/>
      <c r="I100" s="4"/>
      <c r="J100" s="4"/>
      <c r="K100" s="4"/>
    </row>
    <row r="101" spans="2:11" x14ac:dyDescent="0.45">
      <c r="B101" s="4"/>
      <c r="C101" s="4"/>
      <c r="D101" s="4"/>
      <c r="E101" s="4"/>
      <c r="F101" s="4"/>
      <c r="G101" s="4"/>
      <c r="H101" s="4"/>
      <c r="I101" s="4"/>
      <c r="J101" s="4"/>
      <c r="K101" s="4"/>
    </row>
    <row r="102" spans="2:11" x14ac:dyDescent="0.45">
      <c r="B102" s="4"/>
      <c r="C102" s="4"/>
      <c r="D102" s="4"/>
      <c r="E102" s="4"/>
      <c r="F102" s="4"/>
      <c r="G102" s="4"/>
      <c r="H102" s="4"/>
      <c r="I102" s="4"/>
      <c r="J102" s="4"/>
      <c r="K102" s="4"/>
    </row>
    <row r="103" spans="2:11" x14ac:dyDescent="0.45">
      <c r="B103" s="4"/>
      <c r="C103" s="4"/>
      <c r="D103" s="4"/>
      <c r="E103" s="4"/>
      <c r="F103" s="4"/>
      <c r="G103" s="4"/>
      <c r="H103" s="4"/>
      <c r="I103" s="4"/>
      <c r="J103" s="4"/>
      <c r="K103" s="4"/>
    </row>
    <row r="104" spans="2:11" x14ac:dyDescent="0.45">
      <c r="B104" s="4"/>
      <c r="C104" s="4"/>
      <c r="D104" s="4"/>
      <c r="E104" s="4"/>
      <c r="F104" s="4"/>
      <c r="G104" s="4"/>
      <c r="H104" s="4"/>
      <c r="I104" s="4"/>
      <c r="J104" s="4"/>
      <c r="K104" s="4"/>
    </row>
    <row r="105" spans="2:11" x14ac:dyDescent="0.45">
      <c r="B105" s="4"/>
      <c r="C105" s="4"/>
      <c r="D105" s="4"/>
      <c r="E105" s="4"/>
      <c r="F105" s="4"/>
      <c r="G105" s="4"/>
      <c r="H105" s="4"/>
      <c r="I105" s="4"/>
      <c r="J105" s="4"/>
      <c r="K105" s="4"/>
    </row>
    <row r="106" spans="2:11" x14ac:dyDescent="0.45">
      <c r="B106" s="4"/>
      <c r="C106" s="4"/>
      <c r="D106" s="4"/>
      <c r="E106" s="4"/>
      <c r="F106" s="4"/>
      <c r="G106" s="4"/>
      <c r="H106" s="4"/>
      <c r="I106" s="4"/>
      <c r="J106" s="4"/>
      <c r="K106" s="4"/>
    </row>
    <row r="107" spans="2:11" x14ac:dyDescent="0.45">
      <c r="B107" s="4"/>
      <c r="C107" s="4"/>
      <c r="D107" s="4"/>
      <c r="E107" s="4"/>
      <c r="F107" s="4"/>
      <c r="G107" s="4"/>
      <c r="H107" s="4"/>
      <c r="I107" s="4"/>
      <c r="J107" s="4"/>
      <c r="K107" s="4"/>
    </row>
    <row r="108" spans="2:11" x14ac:dyDescent="0.45">
      <c r="B108" s="4"/>
      <c r="C108" s="4"/>
      <c r="D108" s="4"/>
      <c r="E108" s="4"/>
      <c r="F108" s="4"/>
      <c r="G108" s="4"/>
      <c r="H108" s="4"/>
      <c r="I108" s="4"/>
      <c r="J108" s="4"/>
      <c r="K108" s="4"/>
    </row>
    <row r="109" spans="2:11" x14ac:dyDescent="0.45">
      <c r="B109" s="4"/>
      <c r="C109" s="4"/>
      <c r="D109" s="4"/>
      <c r="E109" s="4"/>
      <c r="F109" s="4"/>
      <c r="G109" s="4"/>
      <c r="H109" s="4"/>
      <c r="I109" s="4"/>
      <c r="J109" s="4"/>
      <c r="K109" s="4"/>
    </row>
    <row r="110" spans="2:11" x14ac:dyDescent="0.45">
      <c r="B110" s="4"/>
      <c r="C110" s="4"/>
      <c r="D110" s="4"/>
      <c r="E110" s="4"/>
      <c r="F110" s="4"/>
      <c r="G110" s="4"/>
      <c r="H110" s="4"/>
      <c r="I110" s="4"/>
      <c r="J110" s="4"/>
      <c r="K110" s="4"/>
    </row>
    <row r="111" spans="2:11" x14ac:dyDescent="0.45">
      <c r="B111" s="4"/>
      <c r="C111" s="4"/>
      <c r="D111" s="4"/>
      <c r="E111" s="4"/>
      <c r="F111" s="4"/>
      <c r="G111" s="4"/>
      <c r="H111" s="4"/>
      <c r="I111" s="4"/>
      <c r="J111" s="4"/>
      <c r="K111" s="4"/>
    </row>
    <row r="112" spans="2:11" x14ac:dyDescent="0.45">
      <c r="B112" s="4"/>
      <c r="C112" s="4"/>
      <c r="D112" s="4"/>
      <c r="E112" s="4"/>
      <c r="F112" s="4"/>
      <c r="G112" s="4"/>
      <c r="H112" s="4"/>
      <c r="I112" s="4"/>
      <c r="J112" s="4"/>
      <c r="K112" s="4"/>
    </row>
    <row r="113" spans="2:11" x14ac:dyDescent="0.45">
      <c r="B113" s="4"/>
      <c r="C113" s="4"/>
      <c r="D113" s="4"/>
      <c r="E113" s="4"/>
      <c r="F113" s="4"/>
      <c r="G113" s="4"/>
      <c r="H113" s="4"/>
      <c r="I113" s="4"/>
      <c r="J113" s="4"/>
      <c r="K113" s="4"/>
    </row>
    <row r="114" spans="2:11" x14ac:dyDescent="0.45">
      <c r="B114" s="4"/>
      <c r="C114" s="4"/>
      <c r="D114" s="4"/>
      <c r="E114" s="4"/>
      <c r="F114" s="4"/>
      <c r="G114" s="4"/>
      <c r="H114" s="4"/>
      <c r="I114" s="4"/>
      <c r="J114" s="4"/>
      <c r="K114" s="4"/>
    </row>
    <row r="115" spans="2:11" x14ac:dyDescent="0.45">
      <c r="B115" s="4"/>
      <c r="C115" s="4"/>
      <c r="D115" s="4"/>
      <c r="E115" s="4"/>
      <c r="F115" s="4"/>
      <c r="G115" s="4"/>
      <c r="H115" s="4"/>
      <c r="I115" s="4"/>
      <c r="J115" s="4"/>
      <c r="K115" s="4"/>
    </row>
    <row r="116" spans="2:11" x14ac:dyDescent="0.45">
      <c r="B116" s="4"/>
      <c r="C116" s="4"/>
      <c r="D116" s="4"/>
      <c r="E116" s="4"/>
      <c r="F116" s="4"/>
      <c r="G116" s="4"/>
      <c r="H116" s="4"/>
      <c r="I116" s="4"/>
      <c r="J116" s="4"/>
      <c r="K116" s="4"/>
    </row>
  </sheetData>
  <mergeCells count="2">
    <mergeCell ref="B7:P9"/>
    <mergeCell ref="B3:P5"/>
  </mergeCells>
  <phoneticPr fontId="2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00"/>
  <sheetViews>
    <sheetView tabSelected="1" topLeftCell="A104" zoomScaleNormal="100" workbookViewId="0">
      <selection activeCell="N100" sqref="N100"/>
    </sheetView>
  </sheetViews>
  <sheetFormatPr defaultRowHeight="18" x14ac:dyDescent="0.45"/>
  <sheetData>
    <row r="2" spans="3:13" x14ac:dyDescent="0.45">
      <c r="C2">
        <v>1</v>
      </c>
      <c r="M2" t="s">
        <v>41</v>
      </c>
    </row>
    <row r="24" spans="3:3" x14ac:dyDescent="0.45">
      <c r="C24">
        <v>2</v>
      </c>
    </row>
    <row r="49" spans="2:2" x14ac:dyDescent="0.45">
      <c r="B49">
        <v>3</v>
      </c>
    </row>
    <row r="75" spans="2:14" x14ac:dyDescent="0.45">
      <c r="B75">
        <v>4</v>
      </c>
      <c r="N75">
        <v>4</v>
      </c>
    </row>
    <row r="99" spans="2:14" x14ac:dyDescent="0.45">
      <c r="N99">
        <v>5</v>
      </c>
    </row>
    <row r="100" spans="2:14" x14ac:dyDescent="0.45">
      <c r="B100">
        <v>5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activeCell="E21" sqref="E21"/>
    </sheetView>
  </sheetViews>
  <sheetFormatPr defaultRowHeight="18" x14ac:dyDescent="0.45"/>
  <cols>
    <col min="2" max="2" width="12.296875" customWidth="1"/>
    <col min="3" max="3" width="10.59765625" customWidth="1"/>
    <col min="11" max="11" width="11.5" customWidth="1"/>
  </cols>
  <sheetData>
    <row r="1" spans="1:16" x14ac:dyDescent="0.45">
      <c r="F1" s="15" t="s">
        <v>18</v>
      </c>
      <c r="G1" s="1" t="s">
        <v>44</v>
      </c>
      <c r="H1" s="15" t="s">
        <v>19</v>
      </c>
      <c r="I1" s="1" t="s">
        <v>20</v>
      </c>
    </row>
    <row r="2" spans="1:16" x14ac:dyDescent="0.45">
      <c r="B2" s="7" t="s">
        <v>21</v>
      </c>
      <c r="F2" s="17" t="s">
        <v>22</v>
      </c>
      <c r="G2" s="5" t="s">
        <v>23</v>
      </c>
      <c r="H2" s="16" t="s">
        <v>24</v>
      </c>
      <c r="I2" s="19">
        <v>0.05</v>
      </c>
    </row>
    <row r="3" spans="1:16" x14ac:dyDescent="0.45">
      <c r="B3" s="12" t="s">
        <v>45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</row>
    <row r="4" spans="1:16" x14ac:dyDescent="0.45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1:16" x14ac:dyDescent="0.45"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</row>
    <row r="6" spans="1:16" x14ac:dyDescent="0.45">
      <c r="B6" s="10" t="s">
        <v>25</v>
      </c>
    </row>
    <row r="7" spans="1:16" x14ac:dyDescent="0.45">
      <c r="B7" s="12" t="s">
        <v>45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 x14ac:dyDescent="0.45"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1:16" x14ac:dyDescent="0.45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2" spans="1:16" x14ac:dyDescent="0.45">
      <c r="B12">
        <v>-0.61799999999999999</v>
      </c>
      <c r="J12" t="s">
        <v>46</v>
      </c>
    </row>
    <row r="13" spans="1:16" x14ac:dyDescent="0.45">
      <c r="B13" s="6" t="s">
        <v>26</v>
      </c>
      <c r="C13" s="1"/>
      <c r="D13" s="5">
        <v>500000</v>
      </c>
    </row>
    <row r="14" spans="1:16" x14ac:dyDescent="0.45">
      <c r="B14" s="14" t="s">
        <v>27</v>
      </c>
      <c r="C14" s="13" t="s">
        <v>28</v>
      </c>
      <c r="D14" s="1" t="s">
        <v>29</v>
      </c>
      <c r="E14" s="1">
        <f>COUNTIF(B15:B114,"&gt;0")</f>
        <v>4</v>
      </c>
      <c r="F14" s="1" t="s">
        <v>30</v>
      </c>
      <c r="G14" s="1">
        <f>COUNTIF(B15:B114,"&lt;0")</f>
        <v>1</v>
      </c>
      <c r="J14" s="2" t="s">
        <v>31</v>
      </c>
      <c r="K14" s="1" t="s">
        <v>28</v>
      </c>
      <c r="L14" s="1" t="s">
        <v>29</v>
      </c>
      <c r="M14" s="1">
        <f>COUNTIF(J15:J114,"&gt;0")</f>
        <v>3</v>
      </c>
      <c r="N14" s="1" t="s">
        <v>30</v>
      </c>
      <c r="O14" s="1">
        <f>COUNTIF(J15:J114,"&lt;0")</f>
        <v>2</v>
      </c>
    </row>
    <row r="15" spans="1:16" x14ac:dyDescent="0.45">
      <c r="A15">
        <v>1</v>
      </c>
      <c r="B15" s="1">
        <v>3</v>
      </c>
      <c r="C15" s="1">
        <f>(1+B15*0.01)*D13</f>
        <v>515000</v>
      </c>
      <c r="D15" s="6" t="s">
        <v>32</v>
      </c>
      <c r="E15" s="1">
        <f>E14*100/(E14+G14)</f>
        <v>80</v>
      </c>
      <c r="I15">
        <v>1</v>
      </c>
      <c r="J15" s="13">
        <v>7.65</v>
      </c>
      <c r="K15" s="13">
        <f>(1+J15*0.01)*D13</f>
        <v>538250</v>
      </c>
      <c r="L15" s="6" t="s">
        <v>33</v>
      </c>
      <c r="M15" s="1">
        <f>M14*100/(M14+O14)</f>
        <v>60</v>
      </c>
    </row>
    <row r="16" spans="1:16" x14ac:dyDescent="0.45">
      <c r="A16">
        <v>2</v>
      </c>
      <c r="B16" s="1">
        <v>3</v>
      </c>
      <c r="C16" s="1">
        <f>(1+B16*0.01)*C15</f>
        <v>530450</v>
      </c>
      <c r="I16">
        <v>2</v>
      </c>
      <c r="J16" s="1">
        <v>4.41</v>
      </c>
      <c r="K16" s="1">
        <f>(1+J16*0.01)*K15</f>
        <v>561986.82500000007</v>
      </c>
    </row>
    <row r="17" spans="1:11" x14ac:dyDescent="0.45">
      <c r="A17">
        <v>3</v>
      </c>
      <c r="B17" s="1">
        <v>-5</v>
      </c>
      <c r="C17" s="1">
        <f>(1+B17*0.01)*C16</f>
        <v>503927.5</v>
      </c>
      <c r="I17">
        <v>3</v>
      </c>
      <c r="J17" s="1">
        <v>-5</v>
      </c>
      <c r="K17" s="1">
        <f>(1+J17*0.01)*K16</f>
        <v>533887.48375000001</v>
      </c>
    </row>
    <row r="18" spans="1:11" x14ac:dyDescent="0.45">
      <c r="A18">
        <v>4</v>
      </c>
      <c r="B18" s="1">
        <v>3</v>
      </c>
      <c r="C18" s="1">
        <f t="shared" ref="C18:C25" si="0">(1+B18*0.01)*C17</f>
        <v>519045.32500000001</v>
      </c>
      <c r="I18">
        <v>4</v>
      </c>
      <c r="J18" s="1">
        <v>4.74</v>
      </c>
      <c r="K18" s="1">
        <f t="shared" ref="K18:K25" si="1">(1+J18*0.01)*K17</f>
        <v>559193.7504797501</v>
      </c>
    </row>
    <row r="19" spans="1:11" x14ac:dyDescent="0.45">
      <c r="A19">
        <v>5</v>
      </c>
      <c r="B19" s="1">
        <v>3</v>
      </c>
      <c r="C19" s="1">
        <f t="shared" si="0"/>
        <v>534616.68475000001</v>
      </c>
      <c r="I19">
        <v>5</v>
      </c>
      <c r="J19" s="1">
        <v>-5</v>
      </c>
      <c r="K19" s="1">
        <f t="shared" si="1"/>
        <v>531234.06295576261</v>
      </c>
    </row>
    <row r="20" spans="1:11" x14ac:dyDescent="0.45">
      <c r="B20" s="1"/>
      <c r="C20" s="1">
        <f t="shared" si="0"/>
        <v>534616.68475000001</v>
      </c>
      <c r="J20" s="1"/>
      <c r="K20" s="1">
        <f t="shared" si="1"/>
        <v>531234.06295576261</v>
      </c>
    </row>
    <row r="21" spans="1:11" x14ac:dyDescent="0.45">
      <c r="B21" s="1"/>
      <c r="C21" s="1">
        <f t="shared" si="0"/>
        <v>534616.68475000001</v>
      </c>
      <c r="J21" s="1"/>
      <c r="K21" s="1">
        <f t="shared" si="1"/>
        <v>531234.06295576261</v>
      </c>
    </row>
    <row r="22" spans="1:11" x14ac:dyDescent="0.45">
      <c r="B22" s="1"/>
      <c r="C22" s="1">
        <f t="shared" si="0"/>
        <v>534616.68475000001</v>
      </c>
      <c r="J22" s="1"/>
      <c r="K22" s="1">
        <f t="shared" si="1"/>
        <v>531234.06295576261</v>
      </c>
    </row>
    <row r="23" spans="1:11" x14ac:dyDescent="0.45">
      <c r="B23" s="1"/>
      <c r="C23" s="1">
        <f t="shared" si="0"/>
        <v>534616.68475000001</v>
      </c>
      <c r="J23" s="1"/>
      <c r="K23" s="1">
        <f t="shared" si="1"/>
        <v>531234.06295576261</v>
      </c>
    </row>
    <row r="24" spans="1:11" x14ac:dyDescent="0.45">
      <c r="B24" s="1"/>
      <c r="C24" s="1">
        <f t="shared" si="0"/>
        <v>534616.68475000001</v>
      </c>
      <c r="J24" s="1"/>
      <c r="K24" s="1">
        <f t="shared" si="1"/>
        <v>531234.06295576261</v>
      </c>
    </row>
    <row r="25" spans="1:11" x14ac:dyDescent="0.45">
      <c r="B25" s="1"/>
      <c r="C25" s="1">
        <f t="shared" si="0"/>
        <v>534616.68475000001</v>
      </c>
      <c r="J25" s="1"/>
      <c r="K25" s="1">
        <f t="shared" si="1"/>
        <v>531234.06295576261</v>
      </c>
    </row>
  </sheetData>
  <mergeCells count="2">
    <mergeCell ref="B3:P5"/>
    <mergeCell ref="B7:P9"/>
  </mergeCells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topLeftCell="A37" zoomScaleNormal="100" workbookViewId="0">
      <selection activeCell="B34" sqref="B34"/>
    </sheetView>
  </sheetViews>
  <sheetFormatPr defaultRowHeight="18" x14ac:dyDescent="0.45"/>
  <sheetData>
    <row r="2" spans="2:10" x14ac:dyDescent="0.45">
      <c r="B2">
        <v>1</v>
      </c>
      <c r="J2">
        <v>2</v>
      </c>
    </row>
    <row r="17" spans="2:10" x14ac:dyDescent="0.45">
      <c r="B17">
        <v>3</v>
      </c>
      <c r="J17">
        <v>4</v>
      </c>
    </row>
    <row r="33" spans="2:2" x14ac:dyDescent="0.45">
      <c r="B33">
        <v>5</v>
      </c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Sheet1</vt:lpstr>
      <vt:lpstr>Sheet3</vt:lpstr>
      <vt:lpstr>Sheet2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kazunori</dc:creator>
  <cp:lastModifiedBy>kazunori</cp:lastModifiedBy>
  <dcterms:created xsi:type="dcterms:W3CDTF">2016-11-17T14:23:35Z</dcterms:created>
  <dcterms:modified xsi:type="dcterms:W3CDTF">2016-11-25T15:58:41Z</dcterms:modified>
</cp:coreProperties>
</file>