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" yWindow="555" windowWidth="19095" windowHeight="9450" activeTab="2"/>
  </bookViews>
  <sheets>
    <sheet name="定数" sheetId="1" r:id="rId1"/>
    <sheet name="検証（USDJPY４H）" sheetId="2" r:id="rId2"/>
    <sheet name="画像" sheetId="3" r:id="rId3"/>
    <sheet name="気づき" sheetId="4" r:id="rId4"/>
    <sheet name="検証終了通貨" sheetId="5" r:id="rId5"/>
    <sheet name="テンプレ" sheetId="6" state="hidden" r:id="rId6"/>
  </sheets>
  <calcPr calcId="145621"/>
</workbook>
</file>

<file path=xl/calcChain.xml><?xml version="1.0" encoding="utf-8"?>
<calcChain xmlns="http://schemas.openxmlformats.org/spreadsheetml/2006/main">
  <c r="T108" i="6" l="1"/>
  <c r="R108" i="6"/>
  <c r="M108" i="6"/>
  <c r="K108" i="6"/>
  <c r="T107" i="6"/>
  <c r="R107" i="6"/>
  <c r="C108" i="6" s="1"/>
  <c r="M107" i="6"/>
  <c r="K107" i="6"/>
  <c r="T106" i="6"/>
  <c r="R106" i="6"/>
  <c r="C107" i="6" s="1"/>
  <c r="M106" i="6"/>
  <c r="K106" i="6"/>
  <c r="C106" i="6"/>
  <c r="T105" i="6"/>
  <c r="R105" i="6"/>
  <c r="M105" i="6"/>
  <c r="K105" i="6"/>
  <c r="C105" i="6"/>
  <c r="T104" i="6"/>
  <c r="R104" i="6"/>
  <c r="M104" i="6"/>
  <c r="K104" i="6"/>
  <c r="T103" i="6"/>
  <c r="R103" i="6"/>
  <c r="C104" i="6" s="1"/>
  <c r="M103" i="6"/>
  <c r="K103" i="6"/>
  <c r="T102" i="6"/>
  <c r="R102" i="6"/>
  <c r="C103" i="6" s="1"/>
  <c r="M102" i="6"/>
  <c r="K102" i="6"/>
  <c r="C102" i="6"/>
  <c r="T101" i="6"/>
  <c r="R101" i="6"/>
  <c r="M101" i="6"/>
  <c r="K101" i="6"/>
  <c r="C101" i="6"/>
  <c r="T100" i="6"/>
  <c r="R100" i="6"/>
  <c r="M100" i="6"/>
  <c r="K100" i="6"/>
  <c r="T99" i="6"/>
  <c r="R99" i="6"/>
  <c r="C100" i="6" s="1"/>
  <c r="M99" i="6"/>
  <c r="K99" i="6"/>
  <c r="T98" i="6"/>
  <c r="R98" i="6"/>
  <c r="C99" i="6" s="1"/>
  <c r="M98" i="6"/>
  <c r="K98" i="6"/>
  <c r="C98" i="6"/>
  <c r="T97" i="6"/>
  <c r="R97" i="6"/>
  <c r="M97" i="6"/>
  <c r="K97" i="6"/>
  <c r="C97" i="6"/>
  <c r="T96" i="6"/>
  <c r="R96" i="6"/>
  <c r="M96" i="6"/>
  <c r="K96" i="6"/>
  <c r="T95" i="6"/>
  <c r="R95" i="6"/>
  <c r="C96" i="6" s="1"/>
  <c r="M95" i="6"/>
  <c r="K95" i="6"/>
  <c r="T94" i="6"/>
  <c r="R94" i="6"/>
  <c r="C95" i="6" s="1"/>
  <c r="M94" i="6"/>
  <c r="K94" i="6"/>
  <c r="C94" i="6"/>
  <c r="T93" i="6"/>
  <c r="R93" i="6"/>
  <c r="M93" i="6"/>
  <c r="K93" i="6"/>
  <c r="C93" i="6"/>
  <c r="T92" i="6"/>
  <c r="R92" i="6"/>
  <c r="M92" i="6"/>
  <c r="K92" i="6"/>
  <c r="T91" i="6"/>
  <c r="R91" i="6"/>
  <c r="C92" i="6" s="1"/>
  <c r="M91" i="6"/>
  <c r="K91" i="6"/>
  <c r="T90" i="6"/>
  <c r="R90" i="6"/>
  <c r="C91" i="6" s="1"/>
  <c r="M90" i="6"/>
  <c r="K90" i="6"/>
  <c r="C90" i="6"/>
  <c r="T89" i="6"/>
  <c r="R89" i="6"/>
  <c r="M89" i="6"/>
  <c r="K89" i="6"/>
  <c r="C89" i="6"/>
  <c r="T88" i="6"/>
  <c r="R88" i="6"/>
  <c r="M88" i="6"/>
  <c r="K88" i="6"/>
  <c r="T87" i="6"/>
  <c r="R87" i="6"/>
  <c r="C88" i="6" s="1"/>
  <c r="M87" i="6"/>
  <c r="K87" i="6"/>
  <c r="T86" i="6"/>
  <c r="R86" i="6"/>
  <c r="C87" i="6" s="1"/>
  <c r="M86" i="6"/>
  <c r="K86" i="6"/>
  <c r="C86" i="6"/>
  <c r="T85" i="6"/>
  <c r="R85" i="6"/>
  <c r="M85" i="6"/>
  <c r="K85" i="6"/>
  <c r="C85" i="6"/>
  <c r="T84" i="6"/>
  <c r="R84" i="6"/>
  <c r="M84" i="6"/>
  <c r="K84" i="6"/>
  <c r="T83" i="6"/>
  <c r="R83" i="6"/>
  <c r="C84" i="6" s="1"/>
  <c r="M83" i="6"/>
  <c r="K83" i="6"/>
  <c r="T82" i="6"/>
  <c r="R82" i="6"/>
  <c r="C83" i="6" s="1"/>
  <c r="M82" i="6"/>
  <c r="K82" i="6"/>
  <c r="C82" i="6"/>
  <c r="T81" i="6"/>
  <c r="R81" i="6"/>
  <c r="M81" i="6"/>
  <c r="K81" i="6"/>
  <c r="C81" i="6"/>
  <c r="T80" i="6"/>
  <c r="R80" i="6"/>
  <c r="M80" i="6"/>
  <c r="K80" i="6"/>
  <c r="T79" i="6"/>
  <c r="R79" i="6"/>
  <c r="C80" i="6" s="1"/>
  <c r="M79" i="6"/>
  <c r="K79" i="6"/>
  <c r="T78" i="6"/>
  <c r="R78" i="6"/>
  <c r="C79" i="6" s="1"/>
  <c r="M78" i="6"/>
  <c r="K78" i="6"/>
  <c r="C78" i="6"/>
  <c r="T77" i="6"/>
  <c r="R77" i="6"/>
  <c r="M77" i="6"/>
  <c r="K77" i="6"/>
  <c r="C77" i="6"/>
  <c r="T76" i="6"/>
  <c r="R76" i="6"/>
  <c r="M76" i="6"/>
  <c r="K76" i="6"/>
  <c r="T75" i="6"/>
  <c r="R75" i="6"/>
  <c r="C76" i="6" s="1"/>
  <c r="M75" i="6"/>
  <c r="K75" i="6"/>
  <c r="T74" i="6"/>
  <c r="R74" i="6"/>
  <c r="C75" i="6" s="1"/>
  <c r="M74" i="6"/>
  <c r="K74" i="6"/>
  <c r="C74" i="6"/>
  <c r="T73" i="6"/>
  <c r="R73" i="6"/>
  <c r="M73" i="6"/>
  <c r="K73" i="6"/>
  <c r="C73" i="6"/>
  <c r="T72" i="6"/>
  <c r="R72" i="6"/>
  <c r="M72" i="6"/>
  <c r="K72" i="6"/>
  <c r="T71" i="6"/>
  <c r="R71" i="6"/>
  <c r="C72" i="6" s="1"/>
  <c r="M71" i="6"/>
  <c r="K71" i="6"/>
  <c r="T70" i="6"/>
  <c r="R70" i="6"/>
  <c r="C71" i="6" s="1"/>
  <c r="M70" i="6"/>
  <c r="K70" i="6"/>
  <c r="C70" i="6"/>
  <c r="T69" i="6"/>
  <c r="R69" i="6"/>
  <c r="M69" i="6"/>
  <c r="K69" i="6"/>
  <c r="C69" i="6"/>
  <c r="T68" i="6"/>
  <c r="R68" i="6"/>
  <c r="M68" i="6"/>
  <c r="K68" i="6"/>
  <c r="T67" i="6"/>
  <c r="R67" i="6"/>
  <c r="C68" i="6" s="1"/>
  <c r="M67" i="6"/>
  <c r="K67" i="6"/>
  <c r="T66" i="6"/>
  <c r="R66" i="6"/>
  <c r="C67" i="6" s="1"/>
  <c r="M66" i="6"/>
  <c r="K66" i="6"/>
  <c r="C66" i="6"/>
  <c r="T65" i="6"/>
  <c r="R65" i="6"/>
  <c r="M65" i="6"/>
  <c r="K65" i="6"/>
  <c r="C65" i="6"/>
  <c r="T64" i="6"/>
  <c r="R64" i="6"/>
  <c r="M64" i="6"/>
  <c r="K64" i="6"/>
  <c r="T63" i="6"/>
  <c r="R63" i="6"/>
  <c r="C64" i="6" s="1"/>
  <c r="M63" i="6"/>
  <c r="K63" i="6"/>
  <c r="T62" i="6"/>
  <c r="R62" i="6"/>
  <c r="C63" i="6" s="1"/>
  <c r="M62" i="6"/>
  <c r="K62" i="6"/>
  <c r="C62" i="6"/>
  <c r="T61" i="6"/>
  <c r="R61" i="6"/>
  <c r="M61" i="6"/>
  <c r="K61" i="6"/>
  <c r="C61" i="6"/>
  <c r="T60" i="6"/>
  <c r="R60" i="6"/>
  <c r="M60" i="6"/>
  <c r="K60" i="6"/>
  <c r="T59" i="6"/>
  <c r="R59" i="6"/>
  <c r="C60" i="6" s="1"/>
  <c r="M59" i="6"/>
  <c r="K59" i="6"/>
  <c r="T58" i="6"/>
  <c r="R58" i="6"/>
  <c r="C59" i="6" s="1"/>
  <c r="M58" i="6"/>
  <c r="K58" i="6"/>
  <c r="C58" i="6"/>
  <c r="T57" i="6"/>
  <c r="R57" i="6"/>
  <c r="M57" i="6"/>
  <c r="K57" i="6"/>
  <c r="C57" i="6"/>
  <c r="T56" i="6"/>
  <c r="R56" i="6"/>
  <c r="M56" i="6"/>
  <c r="K56" i="6"/>
  <c r="T55" i="6"/>
  <c r="R55" i="6"/>
  <c r="C56" i="6" s="1"/>
  <c r="M55" i="6"/>
  <c r="K55" i="6"/>
  <c r="T54" i="6"/>
  <c r="R54" i="6"/>
  <c r="C55" i="6" s="1"/>
  <c r="M54" i="6"/>
  <c r="K54" i="6"/>
  <c r="C54" i="6"/>
  <c r="T53" i="6"/>
  <c r="R53" i="6"/>
  <c r="M53" i="6"/>
  <c r="K53" i="6"/>
  <c r="C53" i="6"/>
  <c r="T52" i="6"/>
  <c r="R52" i="6"/>
  <c r="M52" i="6"/>
  <c r="K52" i="6"/>
  <c r="T51" i="6"/>
  <c r="R51" i="6"/>
  <c r="C52" i="6" s="1"/>
  <c r="M51" i="6"/>
  <c r="K51" i="6"/>
  <c r="T50" i="6"/>
  <c r="R50" i="6"/>
  <c r="C51" i="6" s="1"/>
  <c r="M50" i="6"/>
  <c r="K50" i="6"/>
  <c r="C50" i="6"/>
  <c r="T49" i="6"/>
  <c r="R49" i="6"/>
  <c r="M49" i="6"/>
  <c r="K49" i="6"/>
  <c r="C49" i="6"/>
  <c r="T48" i="6"/>
  <c r="R48" i="6"/>
  <c r="M48" i="6"/>
  <c r="K48" i="6"/>
  <c r="T47" i="6"/>
  <c r="R47" i="6"/>
  <c r="C48" i="6" s="1"/>
  <c r="M47" i="6"/>
  <c r="K47" i="6"/>
  <c r="T46" i="6"/>
  <c r="R46" i="6"/>
  <c r="C47" i="6" s="1"/>
  <c r="M46" i="6"/>
  <c r="K46" i="6"/>
  <c r="C46" i="6"/>
  <c r="T45" i="6"/>
  <c r="R45" i="6"/>
  <c r="M45" i="6"/>
  <c r="K45" i="6"/>
  <c r="C45" i="6"/>
  <c r="T44" i="6"/>
  <c r="R44" i="6"/>
  <c r="M44" i="6"/>
  <c r="K44" i="6"/>
  <c r="T43" i="6"/>
  <c r="R43" i="6"/>
  <c r="C44" i="6" s="1"/>
  <c r="M43" i="6"/>
  <c r="K43" i="6"/>
  <c r="T42" i="6"/>
  <c r="R42" i="6"/>
  <c r="C43" i="6" s="1"/>
  <c r="M42" i="6"/>
  <c r="K42" i="6"/>
  <c r="C42" i="6"/>
  <c r="T41" i="6"/>
  <c r="R41" i="6"/>
  <c r="M41" i="6"/>
  <c r="K41" i="6"/>
  <c r="C41" i="6"/>
  <c r="T40" i="6"/>
  <c r="R40" i="6"/>
  <c r="M40" i="6"/>
  <c r="K40" i="6"/>
  <c r="T39" i="6"/>
  <c r="R39" i="6"/>
  <c r="C40" i="6" s="1"/>
  <c r="M39" i="6"/>
  <c r="K39" i="6"/>
  <c r="T38" i="6"/>
  <c r="R38" i="6"/>
  <c r="C39" i="6" s="1"/>
  <c r="M38" i="6"/>
  <c r="K38" i="6"/>
  <c r="C38" i="6"/>
  <c r="T37" i="6"/>
  <c r="R37" i="6"/>
  <c r="M37" i="6"/>
  <c r="K37" i="6"/>
  <c r="C37" i="6"/>
  <c r="T36" i="6"/>
  <c r="R36" i="6"/>
  <c r="M36" i="6"/>
  <c r="K36" i="6"/>
  <c r="T35" i="6"/>
  <c r="R35" i="6"/>
  <c r="C36" i="6" s="1"/>
  <c r="M35" i="6"/>
  <c r="K35" i="6"/>
  <c r="T34" i="6"/>
  <c r="R34" i="6"/>
  <c r="C35" i="6" s="1"/>
  <c r="M34" i="6"/>
  <c r="K34" i="6"/>
  <c r="C34" i="6"/>
  <c r="T33" i="6"/>
  <c r="R33" i="6"/>
  <c r="M33" i="6"/>
  <c r="K33" i="6"/>
  <c r="C33" i="6"/>
  <c r="T32" i="6"/>
  <c r="R32" i="6"/>
  <c r="M32" i="6"/>
  <c r="K32" i="6"/>
  <c r="T31" i="6"/>
  <c r="R31" i="6"/>
  <c r="C32" i="6" s="1"/>
  <c r="M31" i="6"/>
  <c r="K31" i="6"/>
  <c r="T30" i="6"/>
  <c r="R30" i="6"/>
  <c r="C31" i="6" s="1"/>
  <c r="M30" i="6"/>
  <c r="K30" i="6"/>
  <c r="C30" i="6"/>
  <c r="T29" i="6"/>
  <c r="R29" i="6"/>
  <c r="M29" i="6"/>
  <c r="K29" i="6"/>
  <c r="C29" i="6"/>
  <c r="T28" i="6"/>
  <c r="R28" i="6"/>
  <c r="M28" i="6"/>
  <c r="K28" i="6"/>
  <c r="T27" i="6"/>
  <c r="R27" i="6"/>
  <c r="C28" i="6" s="1"/>
  <c r="M27" i="6"/>
  <c r="K27" i="6"/>
  <c r="T26" i="6"/>
  <c r="R26" i="6"/>
  <c r="C27" i="6" s="1"/>
  <c r="M26" i="6"/>
  <c r="K26" i="6"/>
  <c r="C26" i="6"/>
  <c r="T25" i="6"/>
  <c r="R25" i="6"/>
  <c r="M25" i="6"/>
  <c r="K25" i="6"/>
  <c r="C25" i="6"/>
  <c r="T24" i="6"/>
  <c r="R24" i="6"/>
  <c r="M24" i="6"/>
  <c r="K24" i="6"/>
  <c r="T23" i="6"/>
  <c r="R23" i="6"/>
  <c r="C24" i="6" s="1"/>
  <c r="M23" i="6"/>
  <c r="K23" i="6"/>
  <c r="T22" i="6"/>
  <c r="R22" i="6"/>
  <c r="C23" i="6" s="1"/>
  <c r="M22" i="6"/>
  <c r="K22" i="6"/>
  <c r="C22" i="6"/>
  <c r="T21" i="6"/>
  <c r="R21" i="6"/>
  <c r="M21" i="6"/>
  <c r="K21" i="6"/>
  <c r="C21" i="6"/>
  <c r="T20" i="6"/>
  <c r="R20" i="6"/>
  <c r="M20" i="6"/>
  <c r="K20" i="6"/>
  <c r="T19" i="6"/>
  <c r="R19" i="6"/>
  <c r="C20" i="6" s="1"/>
  <c r="M19" i="6"/>
  <c r="K19" i="6"/>
  <c r="T18" i="6"/>
  <c r="R18" i="6"/>
  <c r="C19" i="6" s="1"/>
  <c r="M18" i="6"/>
  <c r="K18" i="6"/>
  <c r="C18" i="6"/>
  <c r="T17" i="6"/>
  <c r="R17" i="6"/>
  <c r="M17" i="6"/>
  <c r="K17" i="6"/>
  <c r="C17" i="6"/>
  <c r="T16" i="6"/>
  <c r="R16" i="6"/>
  <c r="M16" i="6"/>
  <c r="K16" i="6"/>
  <c r="T15" i="6"/>
  <c r="R15" i="6"/>
  <c r="C16" i="6" s="1"/>
  <c r="M15" i="6"/>
  <c r="K15" i="6"/>
  <c r="T14" i="6"/>
  <c r="R14" i="6"/>
  <c r="C15" i="6" s="1"/>
  <c r="M14" i="6"/>
  <c r="K14" i="6"/>
  <c r="C14" i="6"/>
  <c r="T13" i="6"/>
  <c r="R13" i="6"/>
  <c r="M13" i="6"/>
  <c r="K13" i="6"/>
  <c r="C13" i="6"/>
  <c r="T12" i="6"/>
  <c r="R12" i="6"/>
  <c r="M12" i="6"/>
  <c r="K12" i="6"/>
  <c r="T11" i="6"/>
  <c r="R11" i="6"/>
  <c r="C12" i="6" s="1"/>
  <c r="M11" i="6"/>
  <c r="K11" i="6"/>
  <c r="T10" i="6"/>
  <c r="R10" i="6"/>
  <c r="C11" i="6" s="1"/>
  <c r="M10" i="6"/>
  <c r="K10" i="6"/>
  <c r="C10" i="6"/>
  <c r="P4" i="6" s="1"/>
  <c r="T9" i="6"/>
  <c r="K9" i="6"/>
  <c r="M9" i="6" s="1"/>
  <c r="R9" i="6" s="1"/>
  <c r="P2" i="6"/>
  <c r="L2" i="6"/>
  <c r="V108" i="2"/>
  <c r="T108" i="2"/>
  <c r="W108" i="2" s="1"/>
  <c r="R108" i="2"/>
  <c r="M108" i="2"/>
  <c r="K108" i="2"/>
  <c r="V107" i="2"/>
  <c r="T107" i="2"/>
  <c r="W107" i="2" s="1"/>
  <c r="R107" i="2"/>
  <c r="C108" i="2" s="1"/>
  <c r="M107" i="2"/>
  <c r="K107" i="2"/>
  <c r="W106" i="2"/>
  <c r="V106" i="2"/>
  <c r="T106" i="2"/>
  <c r="R106" i="2"/>
  <c r="C107" i="2" s="1"/>
  <c r="M106" i="2"/>
  <c r="K106" i="2"/>
  <c r="W105" i="2"/>
  <c r="V105" i="2"/>
  <c r="T105" i="2"/>
  <c r="R105" i="2"/>
  <c r="C106" i="2" s="1"/>
  <c r="M105" i="2"/>
  <c r="K105" i="2"/>
  <c r="V104" i="2"/>
  <c r="T104" i="2"/>
  <c r="W104" i="2" s="1"/>
  <c r="R104" i="2"/>
  <c r="C105" i="2" s="1"/>
  <c r="M104" i="2"/>
  <c r="K104" i="2"/>
  <c r="V103" i="2"/>
  <c r="T103" i="2"/>
  <c r="W103" i="2" s="1"/>
  <c r="R103" i="2"/>
  <c r="C104" i="2" s="1"/>
  <c r="M103" i="2"/>
  <c r="K103" i="2"/>
  <c r="W102" i="2"/>
  <c r="V102" i="2"/>
  <c r="T102" i="2"/>
  <c r="R102" i="2"/>
  <c r="C103" i="2" s="1"/>
  <c r="M102" i="2"/>
  <c r="K102" i="2"/>
  <c r="W101" i="2"/>
  <c r="V101" i="2"/>
  <c r="T101" i="2"/>
  <c r="R101" i="2"/>
  <c r="C102" i="2" s="1"/>
  <c r="M101" i="2"/>
  <c r="K101" i="2"/>
  <c r="V100" i="2"/>
  <c r="T100" i="2"/>
  <c r="W100" i="2" s="1"/>
  <c r="R100" i="2"/>
  <c r="C101" i="2" s="1"/>
  <c r="M100" i="2"/>
  <c r="K100" i="2"/>
  <c r="V99" i="2"/>
  <c r="T99" i="2"/>
  <c r="W99" i="2" s="1"/>
  <c r="R99" i="2"/>
  <c r="C100" i="2" s="1"/>
  <c r="M99" i="2"/>
  <c r="K99" i="2"/>
  <c r="W98" i="2"/>
  <c r="V98" i="2"/>
  <c r="T98" i="2"/>
  <c r="R98" i="2"/>
  <c r="C99" i="2" s="1"/>
  <c r="M98" i="2"/>
  <c r="K98" i="2"/>
  <c r="W97" i="2"/>
  <c r="V97" i="2"/>
  <c r="T97" i="2"/>
  <c r="R97" i="2"/>
  <c r="C98" i="2" s="1"/>
  <c r="M97" i="2"/>
  <c r="K97" i="2"/>
  <c r="V96" i="2"/>
  <c r="T96" i="2"/>
  <c r="W96" i="2" s="1"/>
  <c r="R96" i="2"/>
  <c r="C97" i="2" s="1"/>
  <c r="M96" i="2"/>
  <c r="K96" i="2"/>
  <c r="V95" i="2"/>
  <c r="T95" i="2"/>
  <c r="W95" i="2" s="1"/>
  <c r="R95" i="2"/>
  <c r="C96" i="2" s="1"/>
  <c r="M95" i="2"/>
  <c r="K95" i="2"/>
  <c r="W94" i="2"/>
  <c r="V94" i="2"/>
  <c r="T94" i="2"/>
  <c r="R94" i="2"/>
  <c r="C95" i="2" s="1"/>
  <c r="M94" i="2"/>
  <c r="K94" i="2"/>
  <c r="W93" i="2"/>
  <c r="V93" i="2"/>
  <c r="T93" i="2"/>
  <c r="R93" i="2"/>
  <c r="C94" i="2" s="1"/>
  <c r="M93" i="2"/>
  <c r="K93" i="2"/>
  <c r="V92" i="2"/>
  <c r="T92" i="2"/>
  <c r="W92" i="2" s="1"/>
  <c r="R92" i="2"/>
  <c r="C93" i="2" s="1"/>
  <c r="M92" i="2"/>
  <c r="K92" i="2"/>
  <c r="V91" i="2"/>
  <c r="T91" i="2"/>
  <c r="W91" i="2" s="1"/>
  <c r="R91" i="2"/>
  <c r="C92" i="2" s="1"/>
  <c r="M91" i="2"/>
  <c r="K91" i="2"/>
  <c r="W90" i="2"/>
  <c r="V90" i="2"/>
  <c r="T90" i="2"/>
  <c r="R90" i="2"/>
  <c r="C91" i="2" s="1"/>
  <c r="M90" i="2"/>
  <c r="K90" i="2"/>
  <c r="W89" i="2"/>
  <c r="V89" i="2"/>
  <c r="T89" i="2"/>
  <c r="R89" i="2"/>
  <c r="C90" i="2" s="1"/>
  <c r="M89" i="2"/>
  <c r="K89" i="2"/>
  <c r="V88" i="2"/>
  <c r="T88" i="2"/>
  <c r="W88" i="2" s="1"/>
  <c r="R88" i="2"/>
  <c r="C89" i="2" s="1"/>
  <c r="M88" i="2"/>
  <c r="K88" i="2"/>
  <c r="V87" i="2"/>
  <c r="T87" i="2"/>
  <c r="W87" i="2" s="1"/>
  <c r="R87" i="2"/>
  <c r="C88" i="2" s="1"/>
  <c r="M87" i="2"/>
  <c r="K87" i="2"/>
  <c r="W86" i="2"/>
  <c r="V86" i="2"/>
  <c r="T86" i="2"/>
  <c r="R86" i="2"/>
  <c r="C87" i="2" s="1"/>
  <c r="M86" i="2"/>
  <c r="K86" i="2"/>
  <c r="W85" i="2"/>
  <c r="V85" i="2"/>
  <c r="T85" i="2"/>
  <c r="R85" i="2"/>
  <c r="C86" i="2" s="1"/>
  <c r="M85" i="2"/>
  <c r="K85" i="2"/>
  <c r="V84" i="2"/>
  <c r="T84" i="2"/>
  <c r="W84" i="2" s="1"/>
  <c r="R84" i="2"/>
  <c r="C85" i="2" s="1"/>
  <c r="M84" i="2"/>
  <c r="K84" i="2"/>
  <c r="V83" i="2"/>
  <c r="T83" i="2"/>
  <c r="W83" i="2" s="1"/>
  <c r="R83" i="2"/>
  <c r="C84" i="2" s="1"/>
  <c r="M83" i="2"/>
  <c r="K83" i="2"/>
  <c r="W82" i="2"/>
  <c r="V82" i="2"/>
  <c r="T82" i="2"/>
  <c r="R82" i="2"/>
  <c r="C83" i="2" s="1"/>
  <c r="M82" i="2"/>
  <c r="K82" i="2"/>
  <c r="W81" i="2"/>
  <c r="V81" i="2"/>
  <c r="T81" i="2"/>
  <c r="R81" i="2"/>
  <c r="C82" i="2" s="1"/>
  <c r="M81" i="2"/>
  <c r="K81" i="2"/>
  <c r="V80" i="2"/>
  <c r="T80" i="2"/>
  <c r="W80" i="2" s="1"/>
  <c r="R80" i="2"/>
  <c r="C81" i="2" s="1"/>
  <c r="M80" i="2"/>
  <c r="K80" i="2"/>
  <c r="V79" i="2"/>
  <c r="T79" i="2"/>
  <c r="W79" i="2" s="1"/>
  <c r="R79" i="2"/>
  <c r="C80" i="2" s="1"/>
  <c r="M79" i="2"/>
  <c r="K79" i="2"/>
  <c r="W78" i="2"/>
  <c r="V78" i="2"/>
  <c r="T78" i="2"/>
  <c r="R78" i="2"/>
  <c r="C79" i="2" s="1"/>
  <c r="M78" i="2"/>
  <c r="K78" i="2"/>
  <c r="W77" i="2"/>
  <c r="V77" i="2"/>
  <c r="T77" i="2"/>
  <c r="R77" i="2"/>
  <c r="C78" i="2" s="1"/>
  <c r="M77" i="2"/>
  <c r="K77" i="2"/>
  <c r="V76" i="2"/>
  <c r="T76" i="2"/>
  <c r="W76" i="2" s="1"/>
  <c r="R76" i="2"/>
  <c r="C77" i="2" s="1"/>
  <c r="M76" i="2"/>
  <c r="K76" i="2"/>
  <c r="V75" i="2"/>
  <c r="T75" i="2"/>
  <c r="W75" i="2" s="1"/>
  <c r="R75" i="2"/>
  <c r="C76" i="2" s="1"/>
  <c r="M75" i="2"/>
  <c r="K75" i="2"/>
  <c r="W74" i="2"/>
  <c r="V74" i="2"/>
  <c r="T74" i="2"/>
  <c r="R74" i="2"/>
  <c r="C75" i="2" s="1"/>
  <c r="M74" i="2"/>
  <c r="K74" i="2"/>
  <c r="W73" i="2"/>
  <c r="V73" i="2"/>
  <c r="T73" i="2"/>
  <c r="R73" i="2"/>
  <c r="C74" i="2" s="1"/>
  <c r="M73" i="2"/>
  <c r="K73" i="2"/>
  <c r="V72" i="2"/>
  <c r="T72" i="2"/>
  <c r="W72" i="2" s="1"/>
  <c r="R72" i="2"/>
  <c r="C73" i="2" s="1"/>
  <c r="M72" i="2"/>
  <c r="K72" i="2"/>
  <c r="V71" i="2"/>
  <c r="T71" i="2"/>
  <c r="W71" i="2" s="1"/>
  <c r="R71" i="2"/>
  <c r="C72" i="2" s="1"/>
  <c r="M71" i="2"/>
  <c r="K71" i="2"/>
  <c r="W70" i="2"/>
  <c r="V70" i="2"/>
  <c r="T70" i="2"/>
  <c r="R70" i="2"/>
  <c r="C71" i="2" s="1"/>
  <c r="M70" i="2"/>
  <c r="K70" i="2"/>
  <c r="W69" i="2"/>
  <c r="V69" i="2"/>
  <c r="T69" i="2"/>
  <c r="R69" i="2"/>
  <c r="C70" i="2" s="1"/>
  <c r="M69" i="2"/>
  <c r="K69" i="2"/>
  <c r="V68" i="2"/>
  <c r="T68" i="2"/>
  <c r="W68" i="2" s="1"/>
  <c r="R68" i="2"/>
  <c r="C69" i="2" s="1"/>
  <c r="M68" i="2"/>
  <c r="K68" i="2"/>
  <c r="V67" i="2"/>
  <c r="T67" i="2"/>
  <c r="W67" i="2" s="1"/>
  <c r="R67" i="2"/>
  <c r="C68" i="2" s="1"/>
  <c r="M67" i="2"/>
  <c r="K67" i="2"/>
  <c r="W66" i="2"/>
  <c r="V66" i="2"/>
  <c r="T66" i="2"/>
  <c r="R66" i="2"/>
  <c r="C67" i="2" s="1"/>
  <c r="M66" i="2"/>
  <c r="K66" i="2"/>
  <c r="W65" i="2"/>
  <c r="V65" i="2"/>
  <c r="T65" i="2"/>
  <c r="R65" i="2"/>
  <c r="C66" i="2" s="1"/>
  <c r="M65" i="2"/>
  <c r="K65" i="2"/>
  <c r="V64" i="2"/>
  <c r="T64" i="2"/>
  <c r="W64" i="2" s="1"/>
  <c r="R64" i="2"/>
  <c r="C65" i="2" s="1"/>
  <c r="M64" i="2"/>
  <c r="K64" i="2"/>
  <c r="V63" i="2"/>
  <c r="T63" i="2"/>
  <c r="W63" i="2" s="1"/>
  <c r="R63" i="2"/>
  <c r="C64" i="2" s="1"/>
  <c r="M63" i="2"/>
  <c r="K63" i="2"/>
  <c r="W62" i="2"/>
  <c r="V62" i="2"/>
  <c r="T62" i="2"/>
  <c r="R62" i="2"/>
  <c r="C63" i="2" s="1"/>
  <c r="M62" i="2"/>
  <c r="K62" i="2"/>
  <c r="W61" i="2"/>
  <c r="V61" i="2"/>
  <c r="T61" i="2"/>
  <c r="R61" i="2"/>
  <c r="C62" i="2" s="1"/>
  <c r="M61" i="2"/>
  <c r="K61" i="2"/>
  <c r="V60" i="2"/>
  <c r="T60" i="2"/>
  <c r="W60" i="2" s="1"/>
  <c r="R60" i="2"/>
  <c r="C61" i="2" s="1"/>
  <c r="M60" i="2"/>
  <c r="K60" i="2"/>
  <c r="V59" i="2"/>
  <c r="T59" i="2"/>
  <c r="W59" i="2" s="1"/>
  <c r="R59" i="2"/>
  <c r="C60" i="2" s="1"/>
  <c r="M59" i="2"/>
  <c r="K59" i="2"/>
  <c r="W58" i="2"/>
  <c r="V58" i="2"/>
  <c r="T58" i="2"/>
  <c r="R58" i="2"/>
  <c r="C59" i="2" s="1"/>
  <c r="M58" i="2"/>
  <c r="K58" i="2"/>
  <c r="W57" i="2"/>
  <c r="V57" i="2"/>
  <c r="T57" i="2"/>
  <c r="R57" i="2"/>
  <c r="C58" i="2" s="1"/>
  <c r="M57" i="2"/>
  <c r="K57" i="2"/>
  <c r="V56" i="2"/>
  <c r="T56" i="2"/>
  <c r="W56" i="2" s="1"/>
  <c r="R56" i="2"/>
  <c r="C57" i="2" s="1"/>
  <c r="M56" i="2"/>
  <c r="K56" i="2"/>
  <c r="V55" i="2"/>
  <c r="T55" i="2"/>
  <c r="W55" i="2" s="1"/>
  <c r="R55" i="2"/>
  <c r="C56" i="2" s="1"/>
  <c r="M55" i="2"/>
  <c r="K55" i="2"/>
  <c r="W54" i="2"/>
  <c r="V54" i="2"/>
  <c r="T54" i="2"/>
  <c r="R54" i="2"/>
  <c r="C55" i="2" s="1"/>
  <c r="M54" i="2"/>
  <c r="K54" i="2"/>
  <c r="W53" i="2"/>
  <c r="V53" i="2"/>
  <c r="T53" i="2"/>
  <c r="R53" i="2"/>
  <c r="C54" i="2" s="1"/>
  <c r="M53" i="2"/>
  <c r="K53" i="2"/>
  <c r="V52" i="2"/>
  <c r="T52" i="2"/>
  <c r="W52" i="2" s="1"/>
  <c r="R52" i="2"/>
  <c r="C53" i="2" s="1"/>
  <c r="M52" i="2"/>
  <c r="K52" i="2"/>
  <c r="V51" i="2"/>
  <c r="T51" i="2"/>
  <c r="W51" i="2" s="1"/>
  <c r="R51" i="2"/>
  <c r="C52" i="2" s="1"/>
  <c r="M51" i="2"/>
  <c r="K51" i="2"/>
  <c r="W50" i="2"/>
  <c r="V50" i="2"/>
  <c r="T50" i="2"/>
  <c r="R50" i="2"/>
  <c r="C51" i="2" s="1"/>
  <c r="M50" i="2"/>
  <c r="K50" i="2"/>
  <c r="W49" i="2"/>
  <c r="V49" i="2"/>
  <c r="T49" i="2"/>
  <c r="R49" i="2"/>
  <c r="C50" i="2" s="1"/>
  <c r="M49" i="2"/>
  <c r="K49" i="2"/>
  <c r="V48" i="2"/>
  <c r="T48" i="2"/>
  <c r="W48" i="2" s="1"/>
  <c r="R48" i="2"/>
  <c r="C49" i="2" s="1"/>
  <c r="M48" i="2"/>
  <c r="K48" i="2"/>
  <c r="V47" i="2"/>
  <c r="T47" i="2"/>
  <c r="W47" i="2" s="1"/>
  <c r="R47" i="2"/>
  <c r="C48" i="2" s="1"/>
  <c r="M47" i="2"/>
  <c r="K47" i="2"/>
  <c r="W46" i="2"/>
  <c r="V46" i="2"/>
  <c r="T46" i="2"/>
  <c r="R46" i="2"/>
  <c r="C47" i="2" s="1"/>
  <c r="M46" i="2"/>
  <c r="K46" i="2"/>
  <c r="W45" i="2"/>
  <c r="V45" i="2"/>
  <c r="T45" i="2"/>
  <c r="R45" i="2"/>
  <c r="C46" i="2" s="1"/>
  <c r="M45" i="2"/>
  <c r="K45" i="2"/>
  <c r="V44" i="2"/>
  <c r="T44" i="2"/>
  <c r="W44" i="2" s="1"/>
  <c r="R44" i="2"/>
  <c r="C45" i="2" s="1"/>
  <c r="M44" i="2"/>
  <c r="K44" i="2"/>
  <c r="V43" i="2"/>
  <c r="T43" i="2"/>
  <c r="W43" i="2" s="1"/>
  <c r="R43" i="2"/>
  <c r="C44" i="2" s="1"/>
  <c r="M43" i="2"/>
  <c r="K43" i="2"/>
  <c r="W42" i="2"/>
  <c r="V42" i="2"/>
  <c r="T42" i="2"/>
  <c r="R42" i="2"/>
  <c r="C43" i="2" s="1"/>
  <c r="M42" i="2"/>
  <c r="K42" i="2"/>
  <c r="W41" i="2"/>
  <c r="V41" i="2"/>
  <c r="T41" i="2"/>
  <c r="R41" i="2"/>
  <c r="C42" i="2" s="1"/>
  <c r="M41" i="2"/>
  <c r="K41" i="2"/>
  <c r="V40" i="2"/>
  <c r="T40" i="2"/>
  <c r="W40" i="2" s="1"/>
  <c r="R40" i="2"/>
  <c r="C41" i="2" s="1"/>
  <c r="M40" i="2"/>
  <c r="K40" i="2"/>
  <c r="V39" i="2"/>
  <c r="T39" i="2"/>
  <c r="W39" i="2" s="1"/>
  <c r="R39" i="2"/>
  <c r="C40" i="2" s="1"/>
  <c r="M39" i="2"/>
  <c r="K39" i="2"/>
  <c r="W38" i="2"/>
  <c r="V38" i="2"/>
  <c r="T38" i="2"/>
  <c r="R38" i="2"/>
  <c r="C39" i="2" s="1"/>
  <c r="M38" i="2"/>
  <c r="K38" i="2"/>
  <c r="W37" i="2"/>
  <c r="V37" i="2"/>
  <c r="T37" i="2"/>
  <c r="R37" i="2"/>
  <c r="C38" i="2" s="1"/>
  <c r="M37" i="2"/>
  <c r="K37" i="2"/>
  <c r="V36" i="2"/>
  <c r="T36" i="2"/>
  <c r="W36" i="2" s="1"/>
  <c r="R36" i="2"/>
  <c r="C37" i="2" s="1"/>
  <c r="M36" i="2"/>
  <c r="K36" i="2"/>
  <c r="V35" i="2"/>
  <c r="T35" i="2"/>
  <c r="W35" i="2" s="1"/>
  <c r="R35" i="2"/>
  <c r="C36" i="2" s="1"/>
  <c r="M35" i="2"/>
  <c r="K35" i="2"/>
  <c r="W34" i="2"/>
  <c r="V34" i="2"/>
  <c r="T34" i="2"/>
  <c r="R34" i="2"/>
  <c r="C35" i="2" s="1"/>
  <c r="M34" i="2"/>
  <c r="K34" i="2"/>
  <c r="W33" i="2"/>
  <c r="V33" i="2"/>
  <c r="T33" i="2"/>
  <c r="R33" i="2"/>
  <c r="C34" i="2" s="1"/>
  <c r="M33" i="2"/>
  <c r="K33" i="2"/>
  <c r="V32" i="2"/>
  <c r="T32" i="2"/>
  <c r="W32" i="2" s="1"/>
  <c r="R32" i="2"/>
  <c r="C33" i="2" s="1"/>
  <c r="M32" i="2"/>
  <c r="K32" i="2"/>
  <c r="V31" i="2"/>
  <c r="T31" i="2"/>
  <c r="W31" i="2" s="1"/>
  <c r="R31" i="2"/>
  <c r="C32" i="2" s="1"/>
  <c r="M31" i="2"/>
  <c r="K31" i="2"/>
  <c r="W30" i="2"/>
  <c r="V30" i="2"/>
  <c r="T30" i="2"/>
  <c r="R30" i="2"/>
  <c r="C31" i="2" s="1"/>
  <c r="M30" i="2"/>
  <c r="K30" i="2"/>
  <c r="W29" i="2"/>
  <c r="V29" i="2"/>
  <c r="T29" i="2"/>
  <c r="R29" i="2"/>
  <c r="C30" i="2" s="1"/>
  <c r="M29" i="2"/>
  <c r="K29" i="2"/>
  <c r="V28" i="2"/>
  <c r="T28" i="2"/>
  <c r="W28" i="2" s="1"/>
  <c r="R28" i="2"/>
  <c r="C29" i="2" s="1"/>
  <c r="M28" i="2"/>
  <c r="K28" i="2"/>
  <c r="V27" i="2"/>
  <c r="T27" i="2"/>
  <c r="W27" i="2" s="1"/>
  <c r="R27" i="2"/>
  <c r="C28" i="2" s="1"/>
  <c r="M27" i="2"/>
  <c r="K27" i="2"/>
  <c r="W26" i="2"/>
  <c r="V26" i="2"/>
  <c r="T26" i="2"/>
  <c r="R26" i="2"/>
  <c r="C27" i="2" s="1"/>
  <c r="M26" i="2"/>
  <c r="K26" i="2"/>
  <c r="W25" i="2"/>
  <c r="V25" i="2"/>
  <c r="T25" i="2"/>
  <c r="R25" i="2"/>
  <c r="C26" i="2" s="1"/>
  <c r="M25" i="2"/>
  <c r="K25" i="2"/>
  <c r="V24" i="2"/>
  <c r="T24" i="2"/>
  <c r="W24" i="2" s="1"/>
  <c r="R24" i="2"/>
  <c r="C25" i="2" s="1"/>
  <c r="M24" i="2"/>
  <c r="K24" i="2"/>
  <c r="V23" i="2"/>
  <c r="T23" i="2"/>
  <c r="W23" i="2" s="1"/>
  <c r="R23" i="2"/>
  <c r="C24" i="2" s="1"/>
  <c r="M23" i="2"/>
  <c r="K23" i="2"/>
  <c r="C23" i="2"/>
  <c r="W22" i="2"/>
  <c r="T22" i="2"/>
  <c r="V22" i="2" s="1"/>
  <c r="R22" i="2"/>
  <c r="M22" i="2"/>
  <c r="K22" i="2"/>
  <c r="W21" i="2"/>
  <c r="V21" i="2"/>
  <c r="T21" i="2"/>
  <c r="R21" i="2"/>
  <c r="C22" i="2" s="1"/>
  <c r="M21" i="2"/>
  <c r="K21" i="2"/>
  <c r="V20" i="2"/>
  <c r="T20" i="2"/>
  <c r="W20" i="2" s="1"/>
  <c r="R20" i="2"/>
  <c r="C21" i="2" s="1"/>
  <c r="M20" i="2"/>
  <c r="K20" i="2"/>
  <c r="T19" i="2"/>
  <c r="R19" i="2"/>
  <c r="C20" i="2" s="1"/>
  <c r="M19" i="2"/>
  <c r="K19" i="2"/>
  <c r="W18" i="2"/>
  <c r="T18" i="2"/>
  <c r="V18" i="2" s="1"/>
  <c r="R18" i="2"/>
  <c r="C19" i="2" s="1"/>
  <c r="M18" i="2"/>
  <c r="K18" i="2"/>
  <c r="W17" i="2"/>
  <c r="V17" i="2"/>
  <c r="T17" i="2"/>
  <c r="R17" i="2"/>
  <c r="C18" i="2" s="1"/>
  <c r="M17" i="2"/>
  <c r="K17" i="2"/>
  <c r="T16" i="2"/>
  <c r="W16" i="2" s="1"/>
  <c r="R16" i="2"/>
  <c r="C17" i="2" s="1"/>
  <c r="M16" i="2"/>
  <c r="K16" i="2"/>
  <c r="C16" i="2"/>
  <c r="T15" i="2"/>
  <c r="R15" i="2"/>
  <c r="M15" i="2"/>
  <c r="K15" i="2"/>
  <c r="C15" i="2"/>
  <c r="W14" i="2"/>
  <c r="T14" i="2"/>
  <c r="V14" i="2" s="1"/>
  <c r="R14" i="2"/>
  <c r="M14" i="2"/>
  <c r="K14" i="2"/>
  <c r="W13" i="2"/>
  <c r="V13" i="2"/>
  <c r="T13" i="2"/>
  <c r="R13" i="2"/>
  <c r="C14" i="2" s="1"/>
  <c r="M13" i="2"/>
  <c r="K13" i="2"/>
  <c r="V12" i="2"/>
  <c r="T12" i="2"/>
  <c r="W12" i="2" s="1"/>
  <c r="R12" i="2"/>
  <c r="C13" i="2" s="1"/>
  <c r="M12" i="2"/>
  <c r="K12" i="2"/>
  <c r="T11" i="2"/>
  <c r="R11" i="2"/>
  <c r="C12" i="2" s="1"/>
  <c r="M11" i="2"/>
  <c r="K11" i="2"/>
  <c r="W10" i="2"/>
  <c r="T10" i="2"/>
  <c r="W9" i="2"/>
  <c r="V9" i="2"/>
  <c r="T9" i="2"/>
  <c r="K9" i="2"/>
  <c r="M9" i="2" s="1"/>
  <c r="R9" i="2" s="1"/>
  <c r="C9" i="2"/>
  <c r="H4" i="2"/>
  <c r="C10" i="2" l="1"/>
  <c r="W15" i="2"/>
  <c r="V15" i="2"/>
  <c r="W11" i="2"/>
  <c r="P5" i="2" s="1"/>
  <c r="V11" i="2"/>
  <c r="V16" i="2"/>
  <c r="W19" i="2"/>
  <c r="V19" i="2"/>
  <c r="D4" i="6"/>
  <c r="G5" i="6"/>
  <c r="E5" i="6"/>
  <c r="V10" i="2"/>
  <c r="L5" i="2" s="1"/>
  <c r="H4" i="6"/>
  <c r="C5" i="6"/>
  <c r="L4" i="6"/>
  <c r="K10" i="2" l="1"/>
  <c r="M10" i="2" s="1"/>
  <c r="R10" i="2" s="1"/>
  <c r="I5" i="6"/>
  <c r="C11" i="2" l="1"/>
  <c r="L4" i="2" s="1"/>
  <c r="E5" i="2"/>
  <c r="D4" i="2"/>
  <c r="P2" i="2" s="1"/>
  <c r="G5" i="2"/>
  <c r="C5" i="2"/>
  <c r="P4" i="2"/>
  <c r="I5" i="2" l="1"/>
</calcChain>
</file>

<file path=xl/sharedStrings.xml><?xml version="1.0" encoding="utf-8"?>
<sst xmlns="http://schemas.openxmlformats.org/spreadsheetml/2006/main" count="210" uniqueCount="61">
  <si>
    <t>fib2</t>
  </si>
  <si>
    <t>取引通貨単位</t>
  </si>
  <si>
    <t>通貨平均価格</t>
  </si>
  <si>
    <t>AUD</t>
  </si>
  <si>
    <t>CAD</t>
  </si>
  <si>
    <t>CHF</t>
  </si>
  <si>
    <t>EUR</t>
  </si>
  <si>
    <t>GBP</t>
  </si>
  <si>
    <t>JPY</t>
  </si>
  <si>
    <t>NZD</t>
  </si>
  <si>
    <t>USD</t>
  </si>
  <si>
    <t>通貨ペア</t>
  </si>
  <si>
    <t>EURUSD</t>
  </si>
  <si>
    <t>時間足</t>
  </si>
  <si>
    <t>H4</t>
  </si>
  <si>
    <t>当初資金</t>
  </si>
  <si>
    <t>最終資金</t>
  </si>
  <si>
    <t>エントリー理由</t>
  </si>
  <si>
    <t>Fib手順１～３</t>
  </si>
  <si>
    <t>決済理由</t>
  </si>
  <si>
    <t>手順３に従う</t>
  </si>
  <si>
    <t>損益金額</t>
  </si>
  <si>
    <t>損益pips</t>
  </si>
  <si>
    <t>最大ドローアップ</t>
  </si>
  <si>
    <t>最大ドローダウン</t>
  </si>
  <si>
    <t>勝数</t>
  </si>
  <si>
    <t>負数</t>
  </si>
  <si>
    <t>引分</t>
  </si>
  <si>
    <t>勝率</t>
  </si>
  <si>
    <t>最大連勝</t>
  </si>
  <si>
    <t>最大連敗</t>
  </si>
  <si>
    <t>No.</t>
  </si>
  <si>
    <t>気付き　質問</t>
  </si>
  <si>
    <t>資金</t>
  </si>
  <si>
    <t>感想</t>
  </si>
  <si>
    <t>エントリー</t>
  </si>
  <si>
    <t>今後</t>
  </si>
  <si>
    <t>リスク（3%）</t>
  </si>
  <si>
    <t>ロット</t>
  </si>
  <si>
    <t>決済</t>
  </si>
  <si>
    <t>損益</t>
  </si>
  <si>
    <t>西暦</t>
  </si>
  <si>
    <t>日付</t>
  </si>
  <si>
    <t>売買</t>
  </si>
  <si>
    <t>レート</t>
  </si>
  <si>
    <t>pips</t>
  </si>
  <si>
    <t>損失上限</t>
  </si>
  <si>
    <t>金額</t>
  </si>
  <si>
    <t>買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</si>
  <si>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</si>
  <si>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</si>
  <si>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</si>
  <si>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</si>
  <si>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</si>
  <si>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</si>
  <si>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</si>
  <si>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</si>
  <si>
    <t>GBP/USD</t>
  </si>
  <si>
    <t>10MA・20MAの両方の上側にキャンドルがあれば買い方向、下側なら売り方向。MAに触れてPB出現でエントリー待ち、PB高値or安値ブレイクでエントリー。</t>
  </si>
  <si>
    <t>・トレーリングストップ（ダウ理論）</t>
  </si>
  <si>
    <t>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</si>
</sst>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 "/>
    <numFmt numFmtId="177" formatCode="#,##0_ ;[Red]\-#,##0\ "/>
    <numFmt numFmtId="178" formatCode="0.0_ ;[Red]\-0.0\ "/>
    <numFmt numFmtId="179" formatCode="0.0%"/>
    <numFmt numFmtId="180" formatCode="m/d"/>
    <numFmt numFmtId="181" formatCode="0.00_ "/>
  </numFmts>
  <fonts count="9">
    <font>
      <sz val="11"/>
      <color rgb="FF000000"/>
      <name val="MS PGothic"/>
    </font>
    <font>
      <b/>
      <sz val="12"/>
      <color rgb="FF000000"/>
      <name val="MS PGothic"/>
      <family val="3"/>
      <charset val="128"/>
    </font>
    <font>
      <b/>
      <sz val="11"/>
      <color rgb="FF000000"/>
      <name val="MS PGothic"/>
      <family val="3"/>
      <charset val="128"/>
    </font>
    <font>
      <sz val="11"/>
      <name val="MS PGothic"/>
      <family val="3"/>
      <charset val="128"/>
    </font>
    <font>
      <sz val="11"/>
      <name val="MS PGothic"/>
      <family val="3"/>
      <charset val="128"/>
    </font>
    <font>
      <sz val="14"/>
      <color rgb="FF000000"/>
      <name val="MS PGothic"/>
      <family val="3"/>
      <charset val="128"/>
    </font>
    <font>
      <b/>
      <sz val="14"/>
      <color rgb="FF000000"/>
      <name val="MS PGothic"/>
      <family val="3"/>
      <charset val="128"/>
    </font>
    <font>
      <b/>
      <sz val="14"/>
      <color rgb="FFFF0000"/>
      <name val="MS PGothic"/>
      <family val="3"/>
      <charset val="128"/>
    </font>
    <font>
      <sz val="6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DAEEF3"/>
        <bgColor rgb="FFDAEEF3"/>
      </patternFill>
    </fill>
    <fill>
      <patternFill patternType="solid">
        <fgColor rgb="FFFFFF99"/>
        <bgColor rgb="FFFFFF99"/>
      </patternFill>
    </fill>
    <fill>
      <patternFill patternType="solid">
        <fgColor rgb="FFCCFFFF"/>
        <bgColor rgb="FFCCFFFF"/>
      </patternFill>
    </fill>
    <fill>
      <patternFill patternType="solid">
        <fgColor rgb="FFFF99CC"/>
        <bgColor rgb="FFFF99CC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rgb="FFCCCCFF"/>
        <bgColor rgb="FFCCCCFF"/>
      </patternFill>
    </fill>
    <fill>
      <patternFill patternType="solid">
        <fgColor rgb="FF92CDDC"/>
        <bgColor rgb="FF92CDDC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79" fontId="0" fillId="0" borderId="5" xfId="0" applyNumberFormat="1" applyFont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79" fontId="0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shrinkToFit="1"/>
    </xf>
    <xf numFmtId="0" fontId="2" fillId="7" borderId="5" xfId="0" applyFont="1" applyFill="1" applyBorder="1" applyAlignment="1">
      <alignment horizontal="center" vertical="center" shrinkToFit="1"/>
    </xf>
    <xf numFmtId="0" fontId="2" fillId="9" borderId="5" xfId="0" applyFont="1" applyFill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180" fontId="4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81" fontId="4" fillId="0" borderId="5" xfId="0" applyNumberFormat="1" applyFont="1" applyBorder="1" applyAlignment="1">
      <alignment horizontal="center" vertical="center"/>
    </xf>
    <xf numFmtId="0" fontId="6" fillId="11" borderId="5" xfId="0" applyFont="1" applyFill="1" applyBorder="1" applyAlignment="1">
      <alignment horizontal="center" vertical="center"/>
    </xf>
    <xf numFmtId="0" fontId="7" fillId="11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4" fontId="7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80" fontId="4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6" fontId="0" fillId="3" borderId="1" xfId="0" applyNumberFormat="1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 shrinkToFit="1"/>
    </xf>
    <xf numFmtId="0" fontId="3" fillId="0" borderId="16" xfId="0" applyFont="1" applyBorder="1" applyAlignment="1">
      <alignment vertical="center"/>
    </xf>
    <xf numFmtId="0" fontId="2" fillId="7" borderId="1" xfId="0" applyFont="1" applyFill="1" applyBorder="1" applyAlignment="1">
      <alignment horizontal="center" vertical="center" shrinkToFit="1"/>
    </xf>
    <xf numFmtId="0" fontId="2" fillId="5" borderId="11" xfId="0" applyFont="1" applyFill="1" applyBorder="1" applyAlignment="1">
      <alignment horizontal="center" vertical="center" shrinkToFit="1"/>
    </xf>
    <xf numFmtId="0" fontId="3" fillId="0" borderId="12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2" fillId="4" borderId="10" xfId="0" applyFont="1" applyFill="1" applyBorder="1" applyAlignment="1">
      <alignment horizontal="center" vertical="center" shrinkToFit="1"/>
    </xf>
    <xf numFmtId="0" fontId="2" fillId="9" borderId="1" xfId="0" applyFont="1" applyFill="1" applyBorder="1" applyAlignment="1">
      <alignment horizontal="center" vertical="center" shrinkToFit="1"/>
    </xf>
    <xf numFmtId="0" fontId="2" fillId="9" borderId="13" xfId="0" applyFont="1" applyFill="1" applyBorder="1" applyAlignment="1">
      <alignment horizontal="center" vertical="center" shrinkToFit="1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2" fillId="6" borderId="1" xfId="0" applyFont="1" applyFill="1" applyBorder="1" applyAlignment="1">
      <alignment horizontal="center" vertical="center" shrinkToFit="1"/>
    </xf>
    <xf numFmtId="0" fontId="2" fillId="6" borderId="13" xfId="0" applyFont="1" applyFill="1" applyBorder="1" applyAlignment="1">
      <alignment horizontal="center" vertical="center" shrinkToFit="1"/>
    </xf>
    <xf numFmtId="0" fontId="2" fillId="7" borderId="13" xfId="0" applyFont="1" applyFill="1" applyBorder="1" applyAlignment="1">
      <alignment horizontal="center" vertical="center" shrinkToFit="1"/>
    </xf>
    <xf numFmtId="178" fontId="4" fillId="0" borderId="1" xfId="0" applyNumberFormat="1" applyFont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shrinkToFit="1"/>
    </xf>
    <xf numFmtId="178" fontId="0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top" wrapText="1"/>
    </xf>
  </cellXfs>
  <cellStyles count="1">
    <cellStyle name="標準" xfId="0" builtinId="0"/>
  </cellStyles>
  <dxfs count="16">
    <dxf>
      <font>
        <color rgb="FF0000FF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00FF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00FF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00FF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00FF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00FF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00FF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00FF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152400</xdr:colOff>
      <xdr:row>1</xdr:row>
      <xdr:rowOff>152400</xdr:rowOff>
    </xdr:from>
    <xdr:ext cx="7972425" cy="3400425"/>
    <xdr:pic>
      <xdr:nvPicPr>
        <xdr:cNvPr id="2" name="image1.png" title="画像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/>
  </sheetViews>
  <sheetFormatPr defaultColWidth="12.625" defaultRowHeight="15" customHeight="1"/>
  <cols>
    <col min="1" max="6" width="7" customWidth="1"/>
    <col min="7" max="26" width="11" customWidth="1"/>
  </cols>
  <sheetData>
    <row r="1" spans="1:2" ht="13.5" customHeight="1"/>
    <row r="2" spans="1:2" ht="13.5" customHeight="1">
      <c r="A2" t="s">
        <v>1</v>
      </c>
    </row>
    <row r="3" spans="1:2" ht="13.5" customHeight="1">
      <c r="A3">
        <v>100000</v>
      </c>
    </row>
    <row r="4" spans="1:2" ht="13.5" customHeight="1"/>
    <row r="5" spans="1:2" ht="13.5" customHeight="1">
      <c r="A5" t="s">
        <v>2</v>
      </c>
    </row>
    <row r="6" spans="1:2" ht="13.5" customHeight="1">
      <c r="A6" t="s">
        <v>3</v>
      </c>
      <c r="B6">
        <v>90</v>
      </c>
    </row>
    <row r="7" spans="1:2" ht="13.5" customHeight="1">
      <c r="A7" t="s">
        <v>4</v>
      </c>
      <c r="B7">
        <v>90</v>
      </c>
    </row>
    <row r="8" spans="1:2" ht="13.5" customHeight="1">
      <c r="A8" t="s">
        <v>5</v>
      </c>
      <c r="B8">
        <v>110</v>
      </c>
    </row>
    <row r="9" spans="1:2" ht="13.5" customHeight="1">
      <c r="A9" t="s">
        <v>6</v>
      </c>
      <c r="B9">
        <v>120</v>
      </c>
    </row>
    <row r="10" spans="1:2" ht="13.5" customHeight="1">
      <c r="A10" t="s">
        <v>7</v>
      </c>
      <c r="B10">
        <v>150</v>
      </c>
    </row>
    <row r="11" spans="1:2" ht="13.5" customHeight="1">
      <c r="A11" t="s">
        <v>8</v>
      </c>
      <c r="B11">
        <v>100</v>
      </c>
    </row>
    <row r="12" spans="1:2" ht="13.5" customHeight="1">
      <c r="A12" t="s">
        <v>9</v>
      </c>
      <c r="B12">
        <v>80</v>
      </c>
    </row>
    <row r="13" spans="1:2" ht="13.5" customHeight="1">
      <c r="A13" t="s">
        <v>10</v>
      </c>
      <c r="B13">
        <v>120</v>
      </c>
    </row>
    <row r="14" spans="1:2" ht="13.5" customHeight="1"/>
    <row r="15" spans="1:2" ht="13.5" customHeight="1"/>
    <row r="16" spans="1:2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honeticPr fontId="8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000"/>
  <sheetViews>
    <sheetView workbookViewId="0">
      <pane ySplit="8" topLeftCell="A9" activePane="bottomLeft" state="frozen"/>
      <selection pane="bottomLeft" activeCell="B10" sqref="B10"/>
    </sheetView>
  </sheetViews>
  <sheetFormatPr defaultColWidth="12.625" defaultRowHeight="15" customHeight="1"/>
  <cols>
    <col min="1" max="1" width="2.5" customWidth="1"/>
    <col min="2" max="18" width="5.75" customWidth="1"/>
    <col min="19" max="21" width="7" customWidth="1"/>
    <col min="22" max="22" width="9.5" hidden="1" customWidth="1"/>
    <col min="23" max="23" width="7" hidden="1" customWidth="1"/>
    <col min="24" max="26" width="11" customWidth="1"/>
  </cols>
  <sheetData>
    <row r="1" spans="2:23" ht="13.5" customHeight="1">
      <c r="V1" s="3"/>
    </row>
    <row r="2" spans="2:23" ht="13.5" customHeight="1">
      <c r="B2" s="44" t="s">
        <v>11</v>
      </c>
      <c r="C2" s="39"/>
      <c r="D2" s="46" t="s">
        <v>12</v>
      </c>
      <c r="E2" s="39"/>
      <c r="F2" s="44" t="s">
        <v>13</v>
      </c>
      <c r="G2" s="39"/>
      <c r="H2" s="48" t="s">
        <v>14</v>
      </c>
      <c r="I2" s="39"/>
      <c r="J2" s="44" t="s">
        <v>15</v>
      </c>
      <c r="K2" s="39"/>
      <c r="L2" s="50">
        <v>300000</v>
      </c>
      <c r="M2" s="39"/>
      <c r="N2" s="44" t="s">
        <v>16</v>
      </c>
      <c r="O2" s="39"/>
      <c r="P2" s="49">
        <f>SUM(L2,D4)</f>
        <v>339685.31029065198</v>
      </c>
      <c r="Q2" s="39"/>
      <c r="R2" s="4"/>
      <c r="S2" s="4"/>
      <c r="T2" s="4"/>
      <c r="V2" s="3"/>
    </row>
    <row r="3" spans="2:23" ht="57" customHeight="1">
      <c r="B3" s="44" t="s">
        <v>17</v>
      </c>
      <c r="C3" s="39"/>
      <c r="D3" s="42" t="s">
        <v>18</v>
      </c>
      <c r="E3" s="43"/>
      <c r="F3" s="43"/>
      <c r="G3" s="43"/>
      <c r="H3" s="43"/>
      <c r="I3" s="39"/>
      <c r="J3" s="44" t="s">
        <v>19</v>
      </c>
      <c r="K3" s="39"/>
      <c r="L3" s="42" t="s">
        <v>20</v>
      </c>
      <c r="M3" s="43"/>
      <c r="N3" s="43"/>
      <c r="O3" s="43"/>
      <c r="P3" s="43"/>
      <c r="Q3" s="39"/>
      <c r="R3" s="4"/>
      <c r="S3" s="4"/>
      <c r="V3" s="3"/>
    </row>
    <row r="4" spans="2:23" ht="13.5" customHeight="1">
      <c r="B4" s="44" t="s">
        <v>21</v>
      </c>
      <c r="C4" s="39"/>
      <c r="D4" s="45">
        <f>SUM($R$9:$S$993)</f>
        <v>39685.310290651949</v>
      </c>
      <c r="E4" s="39"/>
      <c r="F4" s="44" t="s">
        <v>22</v>
      </c>
      <c r="G4" s="39"/>
      <c r="H4" s="68">
        <f>SUM($T$9:$U$108)</f>
        <v>363.79999999999859</v>
      </c>
      <c r="I4" s="39"/>
      <c r="J4" s="47" t="s">
        <v>23</v>
      </c>
      <c r="K4" s="39"/>
      <c r="L4" s="49">
        <f>MAX($C$9:$D$990)-C9</f>
        <v>39685.31029065192</v>
      </c>
      <c r="M4" s="39"/>
      <c r="N4" s="47" t="s">
        <v>24</v>
      </c>
      <c r="O4" s="39"/>
      <c r="P4" s="45">
        <f>SUMIF(R9:S990,"&lt;0",R9:S990)</f>
        <v>0</v>
      </c>
      <c r="Q4" s="39"/>
      <c r="R4" s="4"/>
      <c r="S4" s="4"/>
      <c r="T4" s="4"/>
      <c r="V4" s="3"/>
    </row>
    <row r="5" spans="2:23" ht="13.5" customHeight="1">
      <c r="B5" s="5" t="s">
        <v>25</v>
      </c>
      <c r="C5" s="6">
        <f>COUNTIF($R$9:$R$990,"&gt;0")</f>
        <v>2</v>
      </c>
      <c r="D5" s="7" t="s">
        <v>26</v>
      </c>
      <c r="E5" s="8">
        <f>COUNTIF($R$9:$R$990,"&lt;0")</f>
        <v>0</v>
      </c>
      <c r="F5" s="7" t="s">
        <v>27</v>
      </c>
      <c r="G5" s="6">
        <f>COUNTIF($R$9:$R$990,"=0")</f>
        <v>0</v>
      </c>
      <c r="H5" s="7" t="s">
        <v>28</v>
      </c>
      <c r="I5" s="9">
        <f>C5/SUM(C5,E5,G5)</f>
        <v>1</v>
      </c>
      <c r="J5" s="44" t="s">
        <v>29</v>
      </c>
      <c r="K5" s="39"/>
      <c r="L5" s="48">
        <f>MAX(V9:V993)</f>
        <v>2</v>
      </c>
      <c r="M5" s="39"/>
      <c r="N5" s="10" t="s">
        <v>30</v>
      </c>
      <c r="O5" s="11"/>
      <c r="P5" s="48">
        <f>MAX(W9:W993)</f>
        <v>0</v>
      </c>
      <c r="Q5" s="39"/>
      <c r="R5" s="4"/>
      <c r="S5" s="4"/>
      <c r="T5" s="4"/>
      <c r="V5" s="3"/>
    </row>
    <row r="6" spans="2:23" ht="13.5" customHeight="1">
      <c r="B6" s="12"/>
      <c r="C6" s="13"/>
      <c r="D6" s="14"/>
      <c r="E6" s="15"/>
      <c r="F6" s="12"/>
      <c r="G6" s="15"/>
      <c r="H6" s="12"/>
      <c r="I6" s="16"/>
      <c r="J6" s="12"/>
      <c r="K6" s="12"/>
      <c r="L6" s="15"/>
      <c r="M6" s="15"/>
      <c r="N6" s="17"/>
      <c r="O6" s="17"/>
      <c r="P6" s="15"/>
      <c r="Q6" s="18"/>
      <c r="R6" s="4"/>
      <c r="S6" s="4"/>
      <c r="T6" s="4"/>
      <c r="V6" s="3"/>
    </row>
    <row r="7" spans="2:23" ht="13.5" customHeight="1">
      <c r="B7" s="58" t="s">
        <v>31</v>
      </c>
      <c r="C7" s="54" t="s">
        <v>33</v>
      </c>
      <c r="D7" s="55"/>
      <c r="E7" s="64" t="s">
        <v>35</v>
      </c>
      <c r="F7" s="61"/>
      <c r="G7" s="61"/>
      <c r="H7" s="61"/>
      <c r="I7" s="62"/>
      <c r="J7" s="65" t="s">
        <v>37</v>
      </c>
      <c r="K7" s="61"/>
      <c r="L7" s="62"/>
      <c r="M7" s="51" t="s">
        <v>38</v>
      </c>
      <c r="N7" s="60" t="s">
        <v>39</v>
      </c>
      <c r="O7" s="61"/>
      <c r="P7" s="61"/>
      <c r="Q7" s="62"/>
      <c r="R7" s="67" t="s">
        <v>40</v>
      </c>
      <c r="S7" s="43"/>
      <c r="T7" s="43"/>
      <c r="U7" s="39"/>
      <c r="V7" s="3"/>
    </row>
    <row r="8" spans="2:23" ht="13.5" customHeight="1">
      <c r="B8" s="52"/>
      <c r="C8" s="56"/>
      <c r="D8" s="57"/>
      <c r="E8" s="19" t="s">
        <v>41</v>
      </c>
      <c r="F8" s="19" t="s">
        <v>42</v>
      </c>
      <c r="G8" s="19" t="s">
        <v>43</v>
      </c>
      <c r="H8" s="63" t="s">
        <v>44</v>
      </c>
      <c r="I8" s="39"/>
      <c r="J8" s="20" t="s">
        <v>45</v>
      </c>
      <c r="K8" s="53" t="s">
        <v>46</v>
      </c>
      <c r="L8" s="39"/>
      <c r="M8" s="52"/>
      <c r="N8" s="21" t="s">
        <v>41</v>
      </c>
      <c r="O8" s="21" t="s">
        <v>42</v>
      </c>
      <c r="P8" s="59" t="s">
        <v>44</v>
      </c>
      <c r="Q8" s="39"/>
      <c r="R8" s="67" t="s">
        <v>47</v>
      </c>
      <c r="S8" s="39"/>
      <c r="T8" s="67" t="s">
        <v>45</v>
      </c>
      <c r="U8" s="39"/>
      <c r="V8" s="3"/>
    </row>
    <row r="9" spans="2:23" ht="13.5" customHeight="1">
      <c r="B9" s="22">
        <v>1</v>
      </c>
      <c r="C9" s="40">
        <f>L2</f>
        <v>300000</v>
      </c>
      <c r="D9" s="39"/>
      <c r="E9" s="22">
        <v>2001</v>
      </c>
      <c r="F9" s="23">
        <v>42111</v>
      </c>
      <c r="G9" s="22" t="s">
        <v>48</v>
      </c>
      <c r="H9" s="38">
        <v>1</v>
      </c>
      <c r="I9" s="39"/>
      <c r="J9" s="22">
        <v>57</v>
      </c>
      <c r="K9" s="40">
        <f t="shared" ref="K9:K108" si="0">IF(J9="","",C9*0.03)</f>
        <v>9000</v>
      </c>
      <c r="L9" s="39"/>
      <c r="M9" s="29">
        <f>IF(J9="","",(K9/J9)/LOOKUP(RIGHT($D$2,3),定数!$A$6:$A$13,定数!$B$6:$B$13))</f>
        <v>1.3157894736842104</v>
      </c>
      <c r="N9" s="22">
        <v>2001</v>
      </c>
      <c r="O9" s="23">
        <v>42111</v>
      </c>
      <c r="P9" s="38">
        <v>1.02</v>
      </c>
      <c r="Q9" s="39"/>
      <c r="R9" s="41">
        <f>IF(P9="","",T9*M9*LOOKUP(RIGHT($D$2,3),定数!$A$6:$A$13,定数!$B$6:$B$13))</f>
        <v>31578.947368421075</v>
      </c>
      <c r="S9" s="39"/>
      <c r="T9" s="66">
        <f t="shared" ref="T9:T108" si="1">IF(P9="","",IF(G9="買",(P9-H9),(H9-P9))*IF(RIGHT($D$2,3)="JPY",100,10000))</f>
        <v>200.00000000000017</v>
      </c>
      <c r="U9" s="39"/>
      <c r="V9" s="4">
        <f t="shared" ref="V9:V22" si="2">IF(T9&lt;&gt;"",IF(T9&gt;0,1+V8,0),"")</f>
        <v>1</v>
      </c>
      <c r="W9">
        <f t="shared" ref="W9:W22" si="3">IF(T9&lt;&gt;"",IF(T9&lt;0,1+W8,0),"")</f>
        <v>0</v>
      </c>
    </row>
    <row r="10" spans="2:23" ht="13.5" customHeight="1">
      <c r="B10" s="22">
        <v>2</v>
      </c>
      <c r="C10" s="40">
        <f t="shared" ref="C10:C108" si="4">IF(R9="","",C9+R9)</f>
        <v>331578.94736842107</v>
      </c>
      <c r="D10" s="39"/>
      <c r="E10" s="36">
        <v>2010</v>
      </c>
      <c r="F10" s="37">
        <v>43230</v>
      </c>
      <c r="G10" s="36" t="s">
        <v>48</v>
      </c>
      <c r="H10" s="38">
        <v>1.2806200000000001</v>
      </c>
      <c r="I10" s="39"/>
      <c r="J10" s="36">
        <v>201</v>
      </c>
      <c r="K10" s="40">
        <f t="shared" si="0"/>
        <v>9947.3684210526317</v>
      </c>
      <c r="L10" s="39"/>
      <c r="M10" s="29">
        <f>IF(J10="","",(K10/J10)/LOOKUP(RIGHT($D$2,3),定数!$A$6:$A$13,定数!$B$6:$B$13))</f>
        <v>0.41241162608012571</v>
      </c>
      <c r="N10" s="36">
        <v>2010</v>
      </c>
      <c r="O10" s="37">
        <v>43230</v>
      </c>
      <c r="P10" s="38">
        <v>1.2969999999999999</v>
      </c>
      <c r="Q10" s="39"/>
      <c r="R10" s="41">
        <f>IF(P10="","",T10*M10*LOOKUP(RIGHT($D$2,3),定数!$A$6:$A$13,定数!$B$6:$B$13))</f>
        <v>8106.3629222308709</v>
      </c>
      <c r="S10" s="39"/>
      <c r="T10" s="66">
        <f t="shared" si="1"/>
        <v>163.79999999999839</v>
      </c>
      <c r="U10" s="39"/>
      <c r="V10" s="3">
        <f t="shared" si="2"/>
        <v>2</v>
      </c>
      <c r="W10">
        <f t="shared" si="3"/>
        <v>0</v>
      </c>
    </row>
    <row r="11" spans="2:23" ht="13.5" customHeight="1">
      <c r="B11" s="22">
        <v>3</v>
      </c>
      <c r="C11" s="40">
        <f t="shared" si="4"/>
        <v>339685.31029065192</v>
      </c>
      <c r="D11" s="39"/>
      <c r="E11" s="22"/>
      <c r="F11" s="23"/>
      <c r="G11" s="22"/>
      <c r="H11" s="38"/>
      <c r="I11" s="39"/>
      <c r="J11" s="22"/>
      <c r="K11" s="40" t="str">
        <f t="shared" si="0"/>
        <v/>
      </c>
      <c r="L11" s="39"/>
      <c r="M11" s="29" t="str">
        <f>IF(J11="","",(K11/J11)/LOOKUP(RIGHT($D$2,3),定数!$A$6:$A$13,定数!$B$6:$B$13))</f>
        <v/>
      </c>
      <c r="N11" s="22"/>
      <c r="O11" s="23"/>
      <c r="P11" s="38"/>
      <c r="Q11" s="39"/>
      <c r="R11" s="41" t="str">
        <f>IF(P11="","",T11*M11*LOOKUP(RIGHT($D$2,3),定数!$A$6:$A$13,定数!$B$6:$B$13))</f>
        <v/>
      </c>
      <c r="S11" s="39"/>
      <c r="T11" s="66" t="str">
        <f t="shared" si="1"/>
        <v/>
      </c>
      <c r="U11" s="39"/>
      <c r="V11" s="3" t="str">
        <f t="shared" si="2"/>
        <v/>
      </c>
      <c r="W11" t="str">
        <f t="shared" si="3"/>
        <v/>
      </c>
    </row>
    <row r="12" spans="2:23" ht="13.5" customHeight="1">
      <c r="B12" s="22">
        <v>4</v>
      </c>
      <c r="C12" s="40" t="str">
        <f t="shared" si="4"/>
        <v/>
      </c>
      <c r="D12" s="39"/>
      <c r="E12" s="22"/>
      <c r="F12" s="23"/>
      <c r="G12" s="22"/>
      <c r="H12" s="38"/>
      <c r="I12" s="39"/>
      <c r="J12" s="22"/>
      <c r="K12" s="40" t="str">
        <f t="shared" si="0"/>
        <v/>
      </c>
      <c r="L12" s="39"/>
      <c r="M12" s="29" t="str">
        <f>IF(J12="","",(K12/J12)/LOOKUP(RIGHT($D$2,3),定数!$A$6:$A$13,定数!$B$6:$B$13))</f>
        <v/>
      </c>
      <c r="N12" s="22"/>
      <c r="O12" s="23"/>
      <c r="P12" s="38"/>
      <c r="Q12" s="39"/>
      <c r="R12" s="41" t="str">
        <f>IF(P12="","",T12*M12*LOOKUP(RIGHT($D$2,3),定数!$A$6:$A$13,定数!$B$6:$B$13))</f>
        <v/>
      </c>
      <c r="S12" s="39"/>
      <c r="T12" s="66" t="str">
        <f t="shared" si="1"/>
        <v/>
      </c>
      <c r="U12" s="39"/>
      <c r="V12" s="3" t="str">
        <f t="shared" si="2"/>
        <v/>
      </c>
      <c r="W12" t="str">
        <f t="shared" si="3"/>
        <v/>
      </c>
    </row>
    <row r="13" spans="2:23" ht="13.5" customHeight="1">
      <c r="B13" s="22">
        <v>5</v>
      </c>
      <c r="C13" s="40" t="str">
        <f t="shared" si="4"/>
        <v/>
      </c>
      <c r="D13" s="39"/>
      <c r="E13" s="22"/>
      <c r="F13" s="23"/>
      <c r="G13" s="22"/>
      <c r="H13" s="38"/>
      <c r="I13" s="39"/>
      <c r="J13" s="22"/>
      <c r="K13" s="40" t="str">
        <f t="shared" si="0"/>
        <v/>
      </c>
      <c r="L13" s="39"/>
      <c r="M13" s="29" t="str">
        <f>IF(J13="","",(K13/J13)/LOOKUP(RIGHT($D$2,3),定数!$A$6:$A$13,定数!$B$6:$B$13))</f>
        <v/>
      </c>
      <c r="N13" s="22"/>
      <c r="O13" s="23"/>
      <c r="P13" s="38"/>
      <c r="Q13" s="39"/>
      <c r="R13" s="41" t="str">
        <f>IF(P13="","",T13*M13*LOOKUP(RIGHT($D$2,3),定数!$A$6:$A$13,定数!$B$6:$B$13))</f>
        <v/>
      </c>
      <c r="S13" s="39"/>
      <c r="T13" s="66" t="str">
        <f t="shared" si="1"/>
        <v/>
      </c>
      <c r="U13" s="39"/>
      <c r="V13" s="3" t="str">
        <f t="shared" si="2"/>
        <v/>
      </c>
      <c r="W13" t="str">
        <f t="shared" si="3"/>
        <v/>
      </c>
    </row>
    <row r="14" spans="2:23" ht="13.5" customHeight="1">
      <c r="B14" s="22">
        <v>6</v>
      </c>
      <c r="C14" s="40" t="str">
        <f t="shared" si="4"/>
        <v/>
      </c>
      <c r="D14" s="39"/>
      <c r="E14" s="22"/>
      <c r="F14" s="23"/>
      <c r="G14" s="22"/>
      <c r="H14" s="38"/>
      <c r="I14" s="39"/>
      <c r="J14" s="22"/>
      <c r="K14" s="40" t="str">
        <f t="shared" si="0"/>
        <v/>
      </c>
      <c r="L14" s="39"/>
      <c r="M14" s="29" t="str">
        <f>IF(J14="","",(K14/J14)/LOOKUP(RIGHT($D$2,3),定数!$A$6:$A$13,定数!$B$6:$B$13))</f>
        <v/>
      </c>
      <c r="N14" s="22"/>
      <c r="O14" s="23"/>
      <c r="P14" s="38"/>
      <c r="Q14" s="39"/>
      <c r="R14" s="41" t="str">
        <f>IF(P14="","",T14*M14*LOOKUP(RIGHT($D$2,3),定数!$A$6:$A$13,定数!$B$6:$B$13))</f>
        <v/>
      </c>
      <c r="S14" s="39"/>
      <c r="T14" s="66" t="str">
        <f t="shared" si="1"/>
        <v/>
      </c>
      <c r="U14" s="39"/>
      <c r="V14" s="3" t="str">
        <f t="shared" si="2"/>
        <v/>
      </c>
      <c r="W14" t="str">
        <f t="shared" si="3"/>
        <v/>
      </c>
    </row>
    <row r="15" spans="2:23" ht="13.5" customHeight="1">
      <c r="B15" s="22">
        <v>7</v>
      </c>
      <c r="C15" s="40" t="str">
        <f t="shared" si="4"/>
        <v/>
      </c>
      <c r="D15" s="39"/>
      <c r="E15" s="22"/>
      <c r="F15" s="23"/>
      <c r="G15" s="22"/>
      <c r="H15" s="38"/>
      <c r="I15" s="39"/>
      <c r="J15" s="22"/>
      <c r="K15" s="40" t="str">
        <f t="shared" si="0"/>
        <v/>
      </c>
      <c r="L15" s="39"/>
      <c r="M15" s="29" t="str">
        <f>IF(J15="","",(K15/J15)/LOOKUP(RIGHT($D$2,3),定数!$A$6:$A$13,定数!$B$6:$B$13))</f>
        <v/>
      </c>
      <c r="N15" s="22"/>
      <c r="O15" s="23"/>
      <c r="P15" s="38"/>
      <c r="Q15" s="39"/>
      <c r="R15" s="41" t="str">
        <f>IF(P15="","",T15*M15*LOOKUP(RIGHT($D$2,3),定数!$A$6:$A$13,定数!$B$6:$B$13))</f>
        <v/>
      </c>
      <c r="S15" s="39"/>
      <c r="T15" s="66" t="str">
        <f t="shared" si="1"/>
        <v/>
      </c>
      <c r="U15" s="39"/>
      <c r="V15" s="3" t="str">
        <f t="shared" si="2"/>
        <v/>
      </c>
      <c r="W15" t="str">
        <f t="shared" si="3"/>
        <v/>
      </c>
    </row>
    <row r="16" spans="2:23" ht="13.5" customHeight="1">
      <c r="B16" s="22">
        <v>8</v>
      </c>
      <c r="C16" s="40" t="str">
        <f t="shared" si="4"/>
        <v/>
      </c>
      <c r="D16" s="39"/>
      <c r="E16" s="22"/>
      <c r="F16" s="23"/>
      <c r="G16" s="22"/>
      <c r="H16" s="38"/>
      <c r="I16" s="39"/>
      <c r="J16" s="22"/>
      <c r="K16" s="40" t="str">
        <f t="shared" si="0"/>
        <v/>
      </c>
      <c r="L16" s="39"/>
      <c r="M16" s="29" t="str">
        <f>IF(J16="","",(K16/J16)/LOOKUP(RIGHT($D$2,3),定数!$A$6:$A$13,定数!$B$6:$B$13))</f>
        <v/>
      </c>
      <c r="N16" s="22"/>
      <c r="O16" s="23"/>
      <c r="P16" s="38"/>
      <c r="Q16" s="39"/>
      <c r="R16" s="41" t="str">
        <f>IF(P16="","",T16*M16*LOOKUP(RIGHT($D$2,3),定数!$A$6:$A$13,定数!$B$6:$B$13))</f>
        <v/>
      </c>
      <c r="S16" s="39"/>
      <c r="T16" s="66" t="str">
        <f t="shared" si="1"/>
        <v/>
      </c>
      <c r="U16" s="39"/>
      <c r="V16" s="3" t="str">
        <f t="shared" si="2"/>
        <v/>
      </c>
      <c r="W16" t="str">
        <f t="shared" si="3"/>
        <v/>
      </c>
    </row>
    <row r="17" spans="2:23" ht="13.5" customHeight="1">
      <c r="B17" s="22">
        <v>9</v>
      </c>
      <c r="C17" s="40" t="str">
        <f t="shared" si="4"/>
        <v/>
      </c>
      <c r="D17" s="39"/>
      <c r="E17" s="22"/>
      <c r="F17" s="23"/>
      <c r="G17" s="22"/>
      <c r="H17" s="38"/>
      <c r="I17" s="39"/>
      <c r="J17" s="22"/>
      <c r="K17" s="40" t="str">
        <f t="shared" si="0"/>
        <v/>
      </c>
      <c r="L17" s="39"/>
      <c r="M17" s="29" t="str">
        <f>IF(J17="","",(K17/J17)/LOOKUP(RIGHT($D$2,3),定数!$A$6:$A$13,定数!$B$6:$B$13))</f>
        <v/>
      </c>
      <c r="N17" s="22"/>
      <c r="O17" s="23"/>
      <c r="P17" s="38"/>
      <c r="Q17" s="39"/>
      <c r="R17" s="41" t="str">
        <f>IF(P17="","",T17*M17*LOOKUP(RIGHT($D$2,3),定数!$A$6:$A$13,定数!$B$6:$B$13))</f>
        <v/>
      </c>
      <c r="S17" s="39"/>
      <c r="T17" s="66" t="str">
        <f t="shared" si="1"/>
        <v/>
      </c>
      <c r="U17" s="39"/>
      <c r="V17" s="3" t="str">
        <f t="shared" si="2"/>
        <v/>
      </c>
      <c r="W17" t="str">
        <f t="shared" si="3"/>
        <v/>
      </c>
    </row>
    <row r="18" spans="2:23" ht="13.5" customHeight="1">
      <c r="B18" s="22">
        <v>10</v>
      </c>
      <c r="C18" s="40" t="str">
        <f t="shared" si="4"/>
        <v/>
      </c>
      <c r="D18" s="39"/>
      <c r="E18" s="22"/>
      <c r="F18" s="23"/>
      <c r="G18" s="22"/>
      <c r="H18" s="38"/>
      <c r="I18" s="39"/>
      <c r="J18" s="22"/>
      <c r="K18" s="40" t="str">
        <f t="shared" si="0"/>
        <v/>
      </c>
      <c r="L18" s="39"/>
      <c r="M18" s="29" t="str">
        <f>IF(J18="","",(K18/J18)/LOOKUP(RIGHT($D$2,3),定数!$A$6:$A$13,定数!$B$6:$B$13))</f>
        <v/>
      </c>
      <c r="N18" s="22"/>
      <c r="O18" s="23"/>
      <c r="P18" s="38"/>
      <c r="Q18" s="39"/>
      <c r="R18" s="41" t="str">
        <f>IF(P18="","",T18*M18*LOOKUP(RIGHT($D$2,3),定数!$A$6:$A$13,定数!$B$6:$B$13))</f>
        <v/>
      </c>
      <c r="S18" s="39"/>
      <c r="T18" s="66" t="str">
        <f t="shared" si="1"/>
        <v/>
      </c>
      <c r="U18" s="39"/>
      <c r="V18" s="3" t="str">
        <f t="shared" si="2"/>
        <v/>
      </c>
      <c r="W18" t="str">
        <f t="shared" si="3"/>
        <v/>
      </c>
    </row>
    <row r="19" spans="2:23" ht="13.5" customHeight="1">
      <c r="B19" s="22">
        <v>11</v>
      </c>
      <c r="C19" s="40" t="str">
        <f t="shared" si="4"/>
        <v/>
      </c>
      <c r="D19" s="39"/>
      <c r="E19" s="22"/>
      <c r="F19" s="23"/>
      <c r="G19" s="22"/>
      <c r="H19" s="38"/>
      <c r="I19" s="39"/>
      <c r="J19" s="22"/>
      <c r="K19" s="40" t="str">
        <f t="shared" si="0"/>
        <v/>
      </c>
      <c r="L19" s="39"/>
      <c r="M19" s="29" t="str">
        <f>IF(J19="","",(K19/J19)/LOOKUP(RIGHT($D$2,3),定数!$A$6:$A$13,定数!$B$6:$B$13))</f>
        <v/>
      </c>
      <c r="N19" s="22"/>
      <c r="O19" s="23"/>
      <c r="P19" s="38"/>
      <c r="Q19" s="39"/>
      <c r="R19" s="41" t="str">
        <f>IF(P19="","",T19*M19*LOOKUP(RIGHT($D$2,3),定数!$A$6:$A$13,定数!$B$6:$B$13))</f>
        <v/>
      </c>
      <c r="S19" s="39"/>
      <c r="T19" s="66" t="str">
        <f t="shared" si="1"/>
        <v/>
      </c>
      <c r="U19" s="39"/>
      <c r="V19" s="3" t="str">
        <f t="shared" si="2"/>
        <v/>
      </c>
      <c r="W19" t="str">
        <f t="shared" si="3"/>
        <v/>
      </c>
    </row>
    <row r="20" spans="2:23" ht="13.5" customHeight="1">
      <c r="B20" s="22">
        <v>12</v>
      </c>
      <c r="C20" s="40" t="str">
        <f t="shared" si="4"/>
        <v/>
      </c>
      <c r="D20" s="39"/>
      <c r="E20" s="22"/>
      <c r="F20" s="23"/>
      <c r="G20" s="22"/>
      <c r="H20" s="38"/>
      <c r="I20" s="39"/>
      <c r="J20" s="22"/>
      <c r="K20" s="40" t="str">
        <f t="shared" si="0"/>
        <v/>
      </c>
      <c r="L20" s="39"/>
      <c r="M20" s="29" t="str">
        <f>IF(J20="","",(K20/J20)/LOOKUP(RIGHT($D$2,3),定数!$A$6:$A$13,定数!$B$6:$B$13))</f>
        <v/>
      </c>
      <c r="N20" s="22"/>
      <c r="O20" s="23"/>
      <c r="P20" s="38"/>
      <c r="Q20" s="39"/>
      <c r="R20" s="41" t="str">
        <f>IF(P20="","",T20*M20*LOOKUP(RIGHT($D$2,3),定数!$A$6:$A$13,定数!$B$6:$B$13))</f>
        <v/>
      </c>
      <c r="S20" s="39"/>
      <c r="T20" s="66" t="str">
        <f t="shared" si="1"/>
        <v/>
      </c>
      <c r="U20" s="39"/>
      <c r="V20" s="3" t="str">
        <f t="shared" si="2"/>
        <v/>
      </c>
      <c r="W20" t="str">
        <f t="shared" si="3"/>
        <v/>
      </c>
    </row>
    <row r="21" spans="2:23" ht="13.5" customHeight="1">
      <c r="B21" s="22">
        <v>13</v>
      </c>
      <c r="C21" s="40" t="str">
        <f t="shared" si="4"/>
        <v/>
      </c>
      <c r="D21" s="39"/>
      <c r="E21" s="22"/>
      <c r="F21" s="23"/>
      <c r="G21" s="22"/>
      <c r="H21" s="38"/>
      <c r="I21" s="39"/>
      <c r="J21" s="22"/>
      <c r="K21" s="40" t="str">
        <f t="shared" si="0"/>
        <v/>
      </c>
      <c r="L21" s="39"/>
      <c r="M21" s="29" t="str">
        <f>IF(J21="","",(K21/J21)/LOOKUP(RIGHT($D$2,3),定数!$A$6:$A$13,定数!$B$6:$B$13))</f>
        <v/>
      </c>
      <c r="N21" s="22"/>
      <c r="O21" s="23"/>
      <c r="P21" s="38"/>
      <c r="Q21" s="39"/>
      <c r="R21" s="41" t="str">
        <f>IF(P21="","",T21*M21*LOOKUP(RIGHT($D$2,3),定数!$A$6:$A$13,定数!$B$6:$B$13))</f>
        <v/>
      </c>
      <c r="S21" s="39"/>
      <c r="T21" s="66" t="str">
        <f t="shared" si="1"/>
        <v/>
      </c>
      <c r="U21" s="39"/>
      <c r="V21" s="3" t="str">
        <f t="shared" si="2"/>
        <v/>
      </c>
      <c r="W21" t="str">
        <f t="shared" si="3"/>
        <v/>
      </c>
    </row>
    <row r="22" spans="2:23" ht="13.5" customHeight="1">
      <c r="B22" s="22">
        <v>14</v>
      </c>
      <c r="C22" s="40" t="str">
        <f t="shared" si="4"/>
        <v/>
      </c>
      <c r="D22" s="39"/>
      <c r="E22" s="22"/>
      <c r="F22" s="23"/>
      <c r="G22" s="22"/>
      <c r="H22" s="38"/>
      <c r="I22" s="39"/>
      <c r="J22" s="22"/>
      <c r="K22" s="40" t="str">
        <f t="shared" si="0"/>
        <v/>
      </c>
      <c r="L22" s="39"/>
      <c r="M22" s="29" t="str">
        <f>IF(J22="","",(K22/J22)/LOOKUP(RIGHT($D$2,3),定数!$A$6:$A$13,定数!$B$6:$B$13))</f>
        <v/>
      </c>
      <c r="N22" s="22"/>
      <c r="O22" s="23"/>
      <c r="P22" s="38"/>
      <c r="Q22" s="39"/>
      <c r="R22" s="41" t="str">
        <f>IF(P22="","",T22*M22*LOOKUP(RIGHT($D$2,3),定数!$A$6:$A$13,定数!$B$6:$B$13))</f>
        <v/>
      </c>
      <c r="S22" s="39"/>
      <c r="T22" s="66" t="str">
        <f t="shared" si="1"/>
        <v/>
      </c>
      <c r="U22" s="39"/>
      <c r="V22" s="3" t="str">
        <f t="shared" si="2"/>
        <v/>
      </c>
      <c r="W22" t="str">
        <f t="shared" si="3"/>
        <v/>
      </c>
    </row>
    <row r="23" spans="2:23" ht="13.5" customHeight="1">
      <c r="B23" s="22">
        <v>15</v>
      </c>
      <c r="C23" s="40" t="str">
        <f t="shared" si="4"/>
        <v/>
      </c>
      <c r="D23" s="39"/>
      <c r="E23" s="22"/>
      <c r="F23" s="23"/>
      <c r="G23" s="22"/>
      <c r="H23" s="38"/>
      <c r="I23" s="39"/>
      <c r="J23" s="22"/>
      <c r="K23" s="40" t="str">
        <f t="shared" si="0"/>
        <v/>
      </c>
      <c r="L23" s="39"/>
      <c r="M23" s="29" t="str">
        <f>IF(J23="","",(K23/J23)/LOOKUP(RIGHT($D$2,3),定数!$A$6:$A$13,定数!$B$6:$B$13))</f>
        <v/>
      </c>
      <c r="N23" s="22"/>
      <c r="O23" s="23"/>
      <c r="P23" s="38"/>
      <c r="Q23" s="39"/>
      <c r="R23" s="41" t="str">
        <f>IF(P23="","",T23*M23*LOOKUP(RIGHT($D$2,3),定数!$A$6:$A$13,定数!$B$6:$B$13))</f>
        <v/>
      </c>
      <c r="S23" s="39"/>
      <c r="T23" s="66" t="str">
        <f t="shared" si="1"/>
        <v/>
      </c>
      <c r="U23" s="39"/>
      <c r="V23" t="str">
        <f t="shared" ref="V23:W23" si="5">IF(S23&lt;&gt;"",IF(S23&lt;0,1+V22,0),"")</f>
        <v/>
      </c>
      <c r="W23" t="str">
        <f t="shared" si="5"/>
        <v/>
      </c>
    </row>
    <row r="24" spans="2:23" ht="13.5" customHeight="1">
      <c r="B24" s="22">
        <v>16</v>
      </c>
      <c r="C24" s="40" t="str">
        <f t="shared" si="4"/>
        <v/>
      </c>
      <c r="D24" s="39"/>
      <c r="E24" s="22"/>
      <c r="F24" s="23"/>
      <c r="G24" s="22"/>
      <c r="H24" s="38"/>
      <c r="I24" s="39"/>
      <c r="J24" s="22"/>
      <c r="K24" s="40" t="str">
        <f t="shared" si="0"/>
        <v/>
      </c>
      <c r="L24" s="39"/>
      <c r="M24" s="29" t="str">
        <f>IF(J24="","",(K24/J24)/LOOKUP(RIGHT($D$2,3),定数!$A$6:$A$13,定数!$B$6:$B$13))</f>
        <v/>
      </c>
      <c r="N24" s="22"/>
      <c r="O24" s="23"/>
      <c r="P24" s="38"/>
      <c r="Q24" s="39"/>
      <c r="R24" s="41" t="str">
        <f>IF(P24="","",T24*M24*LOOKUP(RIGHT($D$2,3),定数!$A$6:$A$13,定数!$B$6:$B$13))</f>
        <v/>
      </c>
      <c r="S24" s="39"/>
      <c r="T24" s="66" t="str">
        <f t="shared" si="1"/>
        <v/>
      </c>
      <c r="U24" s="39"/>
      <c r="V24" t="str">
        <f t="shared" ref="V24:W24" si="6">IF(S24&lt;&gt;"",IF(S24&lt;0,1+V23,0),"")</f>
        <v/>
      </c>
      <c r="W24" t="str">
        <f t="shared" si="6"/>
        <v/>
      </c>
    </row>
    <row r="25" spans="2:23" ht="13.5" customHeight="1">
      <c r="B25" s="22">
        <v>17</v>
      </c>
      <c r="C25" s="40" t="str">
        <f t="shared" si="4"/>
        <v/>
      </c>
      <c r="D25" s="39"/>
      <c r="E25" s="22"/>
      <c r="F25" s="23"/>
      <c r="G25" s="22"/>
      <c r="H25" s="38"/>
      <c r="I25" s="39"/>
      <c r="J25" s="22"/>
      <c r="K25" s="40" t="str">
        <f t="shared" si="0"/>
        <v/>
      </c>
      <c r="L25" s="39"/>
      <c r="M25" s="29" t="str">
        <f>IF(J25="","",(K25/J25)/LOOKUP(RIGHT($D$2,3),定数!$A$6:$A$13,定数!$B$6:$B$13))</f>
        <v/>
      </c>
      <c r="N25" s="22"/>
      <c r="O25" s="23"/>
      <c r="P25" s="38"/>
      <c r="Q25" s="39"/>
      <c r="R25" s="41" t="str">
        <f>IF(P25="","",T25*M25*LOOKUP(RIGHT($D$2,3),定数!$A$6:$A$13,定数!$B$6:$B$13))</f>
        <v/>
      </c>
      <c r="S25" s="39"/>
      <c r="T25" s="66" t="str">
        <f t="shared" si="1"/>
        <v/>
      </c>
      <c r="U25" s="39"/>
      <c r="V25" t="str">
        <f t="shared" ref="V25:W25" si="7">IF(S25&lt;&gt;"",IF(S25&lt;0,1+V24,0),"")</f>
        <v/>
      </c>
      <c r="W25" t="str">
        <f t="shared" si="7"/>
        <v/>
      </c>
    </row>
    <row r="26" spans="2:23" ht="13.5" customHeight="1">
      <c r="B26" s="22">
        <v>18</v>
      </c>
      <c r="C26" s="40" t="str">
        <f t="shared" si="4"/>
        <v/>
      </c>
      <c r="D26" s="39"/>
      <c r="E26" s="22"/>
      <c r="F26" s="23"/>
      <c r="G26" s="22"/>
      <c r="H26" s="38"/>
      <c r="I26" s="39"/>
      <c r="J26" s="22"/>
      <c r="K26" s="40" t="str">
        <f t="shared" si="0"/>
        <v/>
      </c>
      <c r="L26" s="39"/>
      <c r="M26" s="29" t="str">
        <f>IF(J26="","",(K26/J26)/LOOKUP(RIGHT($D$2,3),定数!$A$6:$A$13,定数!$B$6:$B$13))</f>
        <v/>
      </c>
      <c r="N26" s="22"/>
      <c r="O26" s="23"/>
      <c r="P26" s="38"/>
      <c r="Q26" s="39"/>
      <c r="R26" s="41" t="str">
        <f>IF(P26="","",T26*M26*LOOKUP(RIGHT($D$2,3),定数!$A$6:$A$13,定数!$B$6:$B$13))</f>
        <v/>
      </c>
      <c r="S26" s="39"/>
      <c r="T26" s="66" t="str">
        <f t="shared" si="1"/>
        <v/>
      </c>
      <c r="U26" s="39"/>
      <c r="V26" t="str">
        <f t="shared" ref="V26:W26" si="8">IF(S26&lt;&gt;"",IF(S26&lt;0,1+V25,0),"")</f>
        <v/>
      </c>
      <c r="W26" t="str">
        <f t="shared" si="8"/>
        <v/>
      </c>
    </row>
    <row r="27" spans="2:23" ht="13.5" customHeight="1">
      <c r="B27" s="22">
        <v>19</v>
      </c>
      <c r="C27" s="40" t="str">
        <f t="shared" si="4"/>
        <v/>
      </c>
      <c r="D27" s="39"/>
      <c r="E27" s="22"/>
      <c r="F27" s="23"/>
      <c r="G27" s="22"/>
      <c r="H27" s="38"/>
      <c r="I27" s="39"/>
      <c r="J27" s="22"/>
      <c r="K27" s="40" t="str">
        <f t="shared" si="0"/>
        <v/>
      </c>
      <c r="L27" s="39"/>
      <c r="M27" s="29" t="str">
        <f>IF(J27="","",(K27/J27)/LOOKUP(RIGHT($D$2,3),定数!$A$6:$A$13,定数!$B$6:$B$13))</f>
        <v/>
      </c>
      <c r="N27" s="22"/>
      <c r="O27" s="23"/>
      <c r="P27" s="38"/>
      <c r="Q27" s="39"/>
      <c r="R27" s="41" t="str">
        <f>IF(P27="","",T27*M27*LOOKUP(RIGHT($D$2,3),定数!$A$6:$A$13,定数!$B$6:$B$13))</f>
        <v/>
      </c>
      <c r="S27" s="39"/>
      <c r="T27" s="66" t="str">
        <f t="shared" si="1"/>
        <v/>
      </c>
      <c r="U27" s="39"/>
      <c r="V27" t="str">
        <f t="shared" ref="V27:W27" si="9">IF(S27&lt;&gt;"",IF(S27&lt;0,1+V26,0),"")</f>
        <v/>
      </c>
      <c r="W27" t="str">
        <f t="shared" si="9"/>
        <v/>
      </c>
    </row>
    <row r="28" spans="2:23" ht="13.5" customHeight="1">
      <c r="B28" s="22">
        <v>20</v>
      </c>
      <c r="C28" s="40" t="str">
        <f t="shared" si="4"/>
        <v/>
      </c>
      <c r="D28" s="39"/>
      <c r="E28" s="22"/>
      <c r="F28" s="23"/>
      <c r="G28" s="22"/>
      <c r="H28" s="38"/>
      <c r="I28" s="39"/>
      <c r="J28" s="22"/>
      <c r="K28" s="40" t="str">
        <f t="shared" si="0"/>
        <v/>
      </c>
      <c r="L28" s="39"/>
      <c r="M28" s="29" t="str">
        <f>IF(J28="","",(K28/J28)/LOOKUP(RIGHT($D$2,3),定数!$A$6:$A$13,定数!$B$6:$B$13))</f>
        <v/>
      </c>
      <c r="N28" s="22"/>
      <c r="O28" s="23"/>
      <c r="P28" s="38"/>
      <c r="Q28" s="39"/>
      <c r="R28" s="41" t="str">
        <f>IF(P28="","",T28*M28*LOOKUP(RIGHT($D$2,3),定数!$A$6:$A$13,定数!$B$6:$B$13))</f>
        <v/>
      </c>
      <c r="S28" s="39"/>
      <c r="T28" s="66" t="str">
        <f t="shared" si="1"/>
        <v/>
      </c>
      <c r="U28" s="39"/>
      <c r="V28" t="str">
        <f t="shared" ref="V28:W28" si="10">IF(S28&lt;&gt;"",IF(S28&lt;0,1+V27,0),"")</f>
        <v/>
      </c>
      <c r="W28" t="str">
        <f t="shared" si="10"/>
        <v/>
      </c>
    </row>
    <row r="29" spans="2:23" ht="13.5" customHeight="1">
      <c r="B29" s="22">
        <v>21</v>
      </c>
      <c r="C29" s="40" t="str">
        <f t="shared" si="4"/>
        <v/>
      </c>
      <c r="D29" s="39"/>
      <c r="E29" s="22"/>
      <c r="F29" s="23"/>
      <c r="G29" s="22"/>
      <c r="H29" s="38"/>
      <c r="I29" s="39"/>
      <c r="J29" s="22"/>
      <c r="K29" s="40" t="str">
        <f t="shared" si="0"/>
        <v/>
      </c>
      <c r="L29" s="39"/>
      <c r="M29" s="29" t="str">
        <f>IF(J29="","",(K29/J29)/LOOKUP(RIGHT($D$2,3),定数!$A$6:$A$13,定数!$B$6:$B$13))</f>
        <v/>
      </c>
      <c r="N29" s="22"/>
      <c r="O29" s="23"/>
      <c r="P29" s="38"/>
      <c r="Q29" s="39"/>
      <c r="R29" s="41" t="str">
        <f>IF(P29="","",T29*M29*LOOKUP(RIGHT($D$2,3),定数!$A$6:$A$13,定数!$B$6:$B$13))</f>
        <v/>
      </c>
      <c r="S29" s="39"/>
      <c r="T29" s="66" t="str">
        <f t="shared" si="1"/>
        <v/>
      </c>
      <c r="U29" s="39"/>
      <c r="V29" t="str">
        <f t="shared" ref="V29:W29" si="11">IF(S29&lt;&gt;"",IF(S29&lt;0,1+V28,0),"")</f>
        <v/>
      </c>
      <c r="W29" t="str">
        <f t="shared" si="11"/>
        <v/>
      </c>
    </row>
    <row r="30" spans="2:23" ht="13.5" customHeight="1">
      <c r="B30" s="22">
        <v>22</v>
      </c>
      <c r="C30" s="40" t="str">
        <f t="shared" si="4"/>
        <v/>
      </c>
      <c r="D30" s="39"/>
      <c r="E30" s="22"/>
      <c r="F30" s="23"/>
      <c r="G30" s="22"/>
      <c r="H30" s="38"/>
      <c r="I30" s="39"/>
      <c r="J30" s="22"/>
      <c r="K30" s="40" t="str">
        <f t="shared" si="0"/>
        <v/>
      </c>
      <c r="L30" s="39"/>
      <c r="M30" s="29" t="str">
        <f>IF(J30="","",(K30/J30)/LOOKUP(RIGHT($D$2,3),定数!$A$6:$A$13,定数!$B$6:$B$13))</f>
        <v/>
      </c>
      <c r="N30" s="22"/>
      <c r="O30" s="23"/>
      <c r="P30" s="38"/>
      <c r="Q30" s="39"/>
      <c r="R30" s="41" t="str">
        <f>IF(P30="","",T30*M30*LOOKUP(RIGHT($D$2,3),定数!$A$6:$A$13,定数!$B$6:$B$13))</f>
        <v/>
      </c>
      <c r="S30" s="39"/>
      <c r="T30" s="66" t="str">
        <f t="shared" si="1"/>
        <v/>
      </c>
      <c r="U30" s="39"/>
      <c r="V30" t="str">
        <f t="shared" ref="V30:W30" si="12">IF(S30&lt;&gt;"",IF(S30&lt;0,1+V29,0),"")</f>
        <v/>
      </c>
      <c r="W30" t="str">
        <f t="shared" si="12"/>
        <v/>
      </c>
    </row>
    <row r="31" spans="2:23" ht="13.5" customHeight="1">
      <c r="B31" s="22">
        <v>23</v>
      </c>
      <c r="C31" s="40" t="str">
        <f t="shared" si="4"/>
        <v/>
      </c>
      <c r="D31" s="39"/>
      <c r="E31" s="22"/>
      <c r="F31" s="23"/>
      <c r="G31" s="22"/>
      <c r="H31" s="38"/>
      <c r="I31" s="39"/>
      <c r="J31" s="22"/>
      <c r="K31" s="40" t="str">
        <f t="shared" si="0"/>
        <v/>
      </c>
      <c r="L31" s="39"/>
      <c r="M31" s="29" t="str">
        <f>IF(J31="","",(K31/J31)/LOOKUP(RIGHT($D$2,3),定数!$A$6:$A$13,定数!$B$6:$B$13))</f>
        <v/>
      </c>
      <c r="N31" s="22"/>
      <c r="O31" s="23"/>
      <c r="P31" s="38"/>
      <c r="Q31" s="39"/>
      <c r="R31" s="41" t="str">
        <f>IF(P31="","",T31*M31*LOOKUP(RIGHT($D$2,3),定数!$A$6:$A$13,定数!$B$6:$B$13))</f>
        <v/>
      </c>
      <c r="S31" s="39"/>
      <c r="T31" s="66" t="str">
        <f t="shared" si="1"/>
        <v/>
      </c>
      <c r="U31" s="39"/>
      <c r="V31" t="str">
        <f t="shared" ref="V31:W31" si="13">IF(S31&lt;&gt;"",IF(S31&lt;0,1+V30,0),"")</f>
        <v/>
      </c>
      <c r="W31" t="str">
        <f t="shared" si="13"/>
        <v/>
      </c>
    </row>
    <row r="32" spans="2:23" ht="13.5" customHeight="1">
      <c r="B32" s="22">
        <v>24</v>
      </c>
      <c r="C32" s="40" t="str">
        <f t="shared" si="4"/>
        <v/>
      </c>
      <c r="D32" s="39"/>
      <c r="E32" s="22"/>
      <c r="F32" s="23"/>
      <c r="G32" s="22"/>
      <c r="H32" s="38"/>
      <c r="I32" s="39"/>
      <c r="J32" s="22"/>
      <c r="K32" s="40" t="str">
        <f t="shared" si="0"/>
        <v/>
      </c>
      <c r="L32" s="39"/>
      <c r="M32" s="29" t="str">
        <f>IF(J32="","",(K32/J32)/LOOKUP(RIGHT($D$2,3),定数!$A$6:$A$13,定数!$B$6:$B$13))</f>
        <v/>
      </c>
      <c r="N32" s="22"/>
      <c r="O32" s="23"/>
      <c r="P32" s="38"/>
      <c r="Q32" s="39"/>
      <c r="R32" s="41" t="str">
        <f>IF(P32="","",T32*M32*LOOKUP(RIGHT($D$2,3),定数!$A$6:$A$13,定数!$B$6:$B$13))</f>
        <v/>
      </c>
      <c r="S32" s="39"/>
      <c r="T32" s="66" t="str">
        <f t="shared" si="1"/>
        <v/>
      </c>
      <c r="U32" s="39"/>
      <c r="V32" t="str">
        <f t="shared" ref="V32:W32" si="14">IF(S32&lt;&gt;"",IF(S32&lt;0,1+V31,0),"")</f>
        <v/>
      </c>
      <c r="W32" t="str">
        <f t="shared" si="14"/>
        <v/>
      </c>
    </row>
    <row r="33" spans="2:23" ht="13.5" customHeight="1">
      <c r="B33" s="22">
        <v>25</v>
      </c>
      <c r="C33" s="40" t="str">
        <f t="shared" si="4"/>
        <v/>
      </c>
      <c r="D33" s="39"/>
      <c r="E33" s="22"/>
      <c r="F33" s="23"/>
      <c r="G33" s="22"/>
      <c r="H33" s="38"/>
      <c r="I33" s="39"/>
      <c r="J33" s="22"/>
      <c r="K33" s="40" t="str">
        <f t="shared" si="0"/>
        <v/>
      </c>
      <c r="L33" s="39"/>
      <c r="M33" s="29" t="str">
        <f>IF(J33="","",(K33/J33)/LOOKUP(RIGHT($D$2,3),定数!$A$6:$A$13,定数!$B$6:$B$13))</f>
        <v/>
      </c>
      <c r="N33" s="22"/>
      <c r="O33" s="23"/>
      <c r="P33" s="38"/>
      <c r="Q33" s="39"/>
      <c r="R33" s="41" t="str">
        <f>IF(P33="","",T33*M33*LOOKUP(RIGHT($D$2,3),定数!$A$6:$A$13,定数!$B$6:$B$13))</f>
        <v/>
      </c>
      <c r="S33" s="39"/>
      <c r="T33" s="66" t="str">
        <f t="shared" si="1"/>
        <v/>
      </c>
      <c r="U33" s="39"/>
      <c r="V33" t="str">
        <f t="shared" ref="V33:W33" si="15">IF(S33&lt;&gt;"",IF(S33&lt;0,1+V32,0),"")</f>
        <v/>
      </c>
      <c r="W33" t="str">
        <f t="shared" si="15"/>
        <v/>
      </c>
    </row>
    <row r="34" spans="2:23" ht="13.5" customHeight="1">
      <c r="B34" s="22">
        <v>26</v>
      </c>
      <c r="C34" s="40" t="str">
        <f t="shared" si="4"/>
        <v/>
      </c>
      <c r="D34" s="39"/>
      <c r="E34" s="22"/>
      <c r="F34" s="23"/>
      <c r="G34" s="22"/>
      <c r="H34" s="38"/>
      <c r="I34" s="39"/>
      <c r="J34" s="22"/>
      <c r="K34" s="40" t="str">
        <f t="shared" si="0"/>
        <v/>
      </c>
      <c r="L34" s="39"/>
      <c r="M34" s="29" t="str">
        <f>IF(J34="","",(K34/J34)/LOOKUP(RIGHT($D$2,3),定数!$A$6:$A$13,定数!$B$6:$B$13))</f>
        <v/>
      </c>
      <c r="N34" s="22"/>
      <c r="O34" s="23"/>
      <c r="P34" s="38"/>
      <c r="Q34" s="39"/>
      <c r="R34" s="41" t="str">
        <f>IF(P34="","",T34*M34*LOOKUP(RIGHT($D$2,3),定数!$A$6:$A$13,定数!$B$6:$B$13))</f>
        <v/>
      </c>
      <c r="S34" s="39"/>
      <c r="T34" s="66" t="str">
        <f t="shared" si="1"/>
        <v/>
      </c>
      <c r="U34" s="39"/>
      <c r="V34" t="str">
        <f t="shared" ref="V34:W34" si="16">IF(S34&lt;&gt;"",IF(S34&lt;0,1+V33,0),"")</f>
        <v/>
      </c>
      <c r="W34" t="str">
        <f t="shared" si="16"/>
        <v/>
      </c>
    </row>
    <row r="35" spans="2:23" ht="13.5" customHeight="1">
      <c r="B35" s="22">
        <v>27</v>
      </c>
      <c r="C35" s="40" t="str">
        <f t="shared" si="4"/>
        <v/>
      </c>
      <c r="D35" s="39"/>
      <c r="E35" s="22"/>
      <c r="F35" s="23"/>
      <c r="G35" s="22"/>
      <c r="H35" s="38"/>
      <c r="I35" s="39"/>
      <c r="J35" s="22"/>
      <c r="K35" s="40" t="str">
        <f t="shared" si="0"/>
        <v/>
      </c>
      <c r="L35" s="39"/>
      <c r="M35" s="29" t="str">
        <f>IF(J35="","",(K35/J35)/LOOKUP(RIGHT($D$2,3),定数!$A$6:$A$13,定数!$B$6:$B$13))</f>
        <v/>
      </c>
      <c r="N35" s="22"/>
      <c r="O35" s="23"/>
      <c r="P35" s="38"/>
      <c r="Q35" s="39"/>
      <c r="R35" s="41" t="str">
        <f>IF(P35="","",T35*M35*LOOKUP(RIGHT($D$2,3),定数!$A$6:$A$13,定数!$B$6:$B$13))</f>
        <v/>
      </c>
      <c r="S35" s="39"/>
      <c r="T35" s="66" t="str">
        <f t="shared" si="1"/>
        <v/>
      </c>
      <c r="U35" s="39"/>
      <c r="V35" t="str">
        <f t="shared" ref="V35:W35" si="17">IF(S35&lt;&gt;"",IF(S35&lt;0,1+V34,0),"")</f>
        <v/>
      </c>
      <c r="W35" t="str">
        <f t="shared" si="17"/>
        <v/>
      </c>
    </row>
    <row r="36" spans="2:23" ht="13.5" customHeight="1">
      <c r="B36" s="22">
        <v>28</v>
      </c>
      <c r="C36" s="40" t="str">
        <f t="shared" si="4"/>
        <v/>
      </c>
      <c r="D36" s="39"/>
      <c r="E36" s="22"/>
      <c r="F36" s="23"/>
      <c r="G36" s="22"/>
      <c r="H36" s="38"/>
      <c r="I36" s="39"/>
      <c r="J36" s="22"/>
      <c r="K36" s="40" t="str">
        <f t="shared" si="0"/>
        <v/>
      </c>
      <c r="L36" s="39"/>
      <c r="M36" s="29" t="str">
        <f>IF(J36="","",(K36/J36)/LOOKUP(RIGHT($D$2,3),定数!$A$6:$A$13,定数!$B$6:$B$13))</f>
        <v/>
      </c>
      <c r="N36" s="22"/>
      <c r="O36" s="23"/>
      <c r="P36" s="38"/>
      <c r="Q36" s="39"/>
      <c r="R36" s="41" t="str">
        <f>IF(P36="","",T36*M36*LOOKUP(RIGHT($D$2,3),定数!$A$6:$A$13,定数!$B$6:$B$13))</f>
        <v/>
      </c>
      <c r="S36" s="39"/>
      <c r="T36" s="66" t="str">
        <f t="shared" si="1"/>
        <v/>
      </c>
      <c r="U36" s="39"/>
      <c r="V36" t="str">
        <f t="shared" ref="V36:W36" si="18">IF(S36&lt;&gt;"",IF(S36&lt;0,1+V35,0),"")</f>
        <v/>
      </c>
      <c r="W36" t="str">
        <f t="shared" si="18"/>
        <v/>
      </c>
    </row>
    <row r="37" spans="2:23" ht="13.5" customHeight="1">
      <c r="B37" s="22">
        <v>29</v>
      </c>
      <c r="C37" s="40" t="str">
        <f t="shared" si="4"/>
        <v/>
      </c>
      <c r="D37" s="39"/>
      <c r="E37" s="22"/>
      <c r="F37" s="23"/>
      <c r="G37" s="22"/>
      <c r="H37" s="38"/>
      <c r="I37" s="39"/>
      <c r="J37" s="22"/>
      <c r="K37" s="40" t="str">
        <f t="shared" si="0"/>
        <v/>
      </c>
      <c r="L37" s="39"/>
      <c r="M37" s="29" t="str">
        <f>IF(J37="","",(K37/J37)/LOOKUP(RIGHT($D$2,3),定数!$A$6:$A$13,定数!$B$6:$B$13))</f>
        <v/>
      </c>
      <c r="N37" s="22"/>
      <c r="O37" s="23"/>
      <c r="P37" s="38"/>
      <c r="Q37" s="39"/>
      <c r="R37" s="41" t="str">
        <f>IF(P37="","",T37*M37*LOOKUP(RIGHT($D$2,3),定数!$A$6:$A$13,定数!$B$6:$B$13))</f>
        <v/>
      </c>
      <c r="S37" s="39"/>
      <c r="T37" s="66" t="str">
        <f t="shared" si="1"/>
        <v/>
      </c>
      <c r="U37" s="39"/>
      <c r="V37" t="str">
        <f t="shared" ref="V37:W37" si="19">IF(S37&lt;&gt;"",IF(S37&lt;0,1+V36,0),"")</f>
        <v/>
      </c>
      <c r="W37" t="str">
        <f t="shared" si="19"/>
        <v/>
      </c>
    </row>
    <row r="38" spans="2:23" ht="13.5" customHeight="1">
      <c r="B38" s="22">
        <v>30</v>
      </c>
      <c r="C38" s="40" t="str">
        <f t="shared" si="4"/>
        <v/>
      </c>
      <c r="D38" s="39"/>
      <c r="E38" s="22"/>
      <c r="F38" s="23"/>
      <c r="G38" s="22"/>
      <c r="H38" s="38"/>
      <c r="I38" s="39"/>
      <c r="J38" s="22"/>
      <c r="K38" s="40" t="str">
        <f t="shared" si="0"/>
        <v/>
      </c>
      <c r="L38" s="39"/>
      <c r="M38" s="29" t="str">
        <f>IF(J38="","",(K38/J38)/LOOKUP(RIGHT($D$2,3),定数!$A$6:$A$13,定数!$B$6:$B$13))</f>
        <v/>
      </c>
      <c r="N38" s="22"/>
      <c r="O38" s="23"/>
      <c r="P38" s="38"/>
      <c r="Q38" s="39"/>
      <c r="R38" s="41" t="str">
        <f>IF(P38="","",T38*M38*LOOKUP(RIGHT($D$2,3),定数!$A$6:$A$13,定数!$B$6:$B$13))</f>
        <v/>
      </c>
      <c r="S38" s="39"/>
      <c r="T38" s="66" t="str">
        <f t="shared" si="1"/>
        <v/>
      </c>
      <c r="U38" s="39"/>
      <c r="V38" t="str">
        <f t="shared" ref="V38:W38" si="20">IF(S38&lt;&gt;"",IF(S38&lt;0,1+V37,0),"")</f>
        <v/>
      </c>
      <c r="W38" t="str">
        <f t="shared" si="20"/>
        <v/>
      </c>
    </row>
    <row r="39" spans="2:23" ht="13.5" customHeight="1">
      <c r="B39" s="22">
        <v>31</v>
      </c>
      <c r="C39" s="40" t="str">
        <f t="shared" si="4"/>
        <v/>
      </c>
      <c r="D39" s="39"/>
      <c r="E39" s="22"/>
      <c r="F39" s="23"/>
      <c r="G39" s="22"/>
      <c r="H39" s="38"/>
      <c r="I39" s="39"/>
      <c r="J39" s="22"/>
      <c r="K39" s="40" t="str">
        <f t="shared" si="0"/>
        <v/>
      </c>
      <c r="L39" s="39"/>
      <c r="M39" s="29" t="str">
        <f>IF(J39="","",(K39/J39)/LOOKUP(RIGHT($D$2,3),定数!$A$6:$A$13,定数!$B$6:$B$13))</f>
        <v/>
      </c>
      <c r="N39" s="22"/>
      <c r="O39" s="23"/>
      <c r="P39" s="38"/>
      <c r="Q39" s="39"/>
      <c r="R39" s="41" t="str">
        <f>IF(P39="","",T39*M39*LOOKUP(RIGHT($D$2,3),定数!$A$6:$A$13,定数!$B$6:$B$13))</f>
        <v/>
      </c>
      <c r="S39" s="39"/>
      <c r="T39" s="66" t="str">
        <f t="shared" si="1"/>
        <v/>
      </c>
      <c r="U39" s="39"/>
      <c r="V39" t="str">
        <f t="shared" ref="V39:W39" si="21">IF(S39&lt;&gt;"",IF(S39&lt;0,1+V38,0),"")</f>
        <v/>
      </c>
      <c r="W39" t="str">
        <f t="shared" si="21"/>
        <v/>
      </c>
    </row>
    <row r="40" spans="2:23" ht="13.5" customHeight="1">
      <c r="B40" s="22">
        <v>32</v>
      </c>
      <c r="C40" s="40" t="str">
        <f t="shared" si="4"/>
        <v/>
      </c>
      <c r="D40" s="39"/>
      <c r="E40" s="22"/>
      <c r="F40" s="23"/>
      <c r="G40" s="22"/>
      <c r="H40" s="38"/>
      <c r="I40" s="39"/>
      <c r="J40" s="22"/>
      <c r="K40" s="40" t="str">
        <f t="shared" si="0"/>
        <v/>
      </c>
      <c r="L40" s="39"/>
      <c r="M40" s="29" t="str">
        <f>IF(J40="","",(K40/J40)/LOOKUP(RIGHT($D$2,3),定数!$A$6:$A$13,定数!$B$6:$B$13))</f>
        <v/>
      </c>
      <c r="N40" s="22"/>
      <c r="O40" s="23"/>
      <c r="P40" s="38"/>
      <c r="Q40" s="39"/>
      <c r="R40" s="41" t="str">
        <f>IF(P40="","",T40*M40*LOOKUP(RIGHT($D$2,3),定数!$A$6:$A$13,定数!$B$6:$B$13))</f>
        <v/>
      </c>
      <c r="S40" s="39"/>
      <c r="T40" s="66" t="str">
        <f t="shared" si="1"/>
        <v/>
      </c>
      <c r="U40" s="39"/>
      <c r="V40" t="str">
        <f t="shared" ref="V40:W40" si="22">IF(S40&lt;&gt;"",IF(S40&lt;0,1+V39,0),"")</f>
        <v/>
      </c>
      <c r="W40" t="str">
        <f t="shared" si="22"/>
        <v/>
      </c>
    </row>
    <row r="41" spans="2:23" ht="13.5" customHeight="1">
      <c r="B41" s="22">
        <v>33</v>
      </c>
      <c r="C41" s="40" t="str">
        <f t="shared" si="4"/>
        <v/>
      </c>
      <c r="D41" s="39"/>
      <c r="E41" s="22"/>
      <c r="F41" s="23"/>
      <c r="G41" s="22"/>
      <c r="H41" s="38"/>
      <c r="I41" s="39"/>
      <c r="J41" s="22"/>
      <c r="K41" s="40" t="str">
        <f t="shared" si="0"/>
        <v/>
      </c>
      <c r="L41" s="39"/>
      <c r="M41" s="29" t="str">
        <f>IF(J41="","",(K41/J41)/LOOKUP(RIGHT($D$2,3),定数!$A$6:$A$13,定数!$B$6:$B$13))</f>
        <v/>
      </c>
      <c r="N41" s="22"/>
      <c r="O41" s="23"/>
      <c r="P41" s="38"/>
      <c r="Q41" s="39"/>
      <c r="R41" s="41" t="str">
        <f>IF(P41="","",T41*M41*LOOKUP(RIGHT($D$2,3),定数!$A$6:$A$13,定数!$B$6:$B$13))</f>
        <v/>
      </c>
      <c r="S41" s="39"/>
      <c r="T41" s="66" t="str">
        <f t="shared" si="1"/>
        <v/>
      </c>
      <c r="U41" s="39"/>
      <c r="V41" t="str">
        <f t="shared" ref="V41:W41" si="23">IF(S41&lt;&gt;"",IF(S41&lt;0,1+V40,0),"")</f>
        <v/>
      </c>
      <c r="W41" t="str">
        <f t="shared" si="23"/>
        <v/>
      </c>
    </row>
    <row r="42" spans="2:23" ht="13.5" customHeight="1">
      <c r="B42" s="22">
        <v>34</v>
      </c>
      <c r="C42" s="40" t="str">
        <f t="shared" si="4"/>
        <v/>
      </c>
      <c r="D42" s="39"/>
      <c r="E42" s="22"/>
      <c r="F42" s="23"/>
      <c r="G42" s="22"/>
      <c r="H42" s="38"/>
      <c r="I42" s="39"/>
      <c r="J42" s="22"/>
      <c r="K42" s="40" t="str">
        <f t="shared" si="0"/>
        <v/>
      </c>
      <c r="L42" s="39"/>
      <c r="M42" s="29" t="str">
        <f>IF(J42="","",(K42/J42)/LOOKUP(RIGHT($D$2,3),定数!$A$6:$A$13,定数!$B$6:$B$13))</f>
        <v/>
      </c>
      <c r="N42" s="22"/>
      <c r="O42" s="23"/>
      <c r="P42" s="38"/>
      <c r="Q42" s="39"/>
      <c r="R42" s="41" t="str">
        <f>IF(P42="","",T42*M42*LOOKUP(RIGHT($D$2,3),定数!$A$6:$A$13,定数!$B$6:$B$13))</f>
        <v/>
      </c>
      <c r="S42" s="39"/>
      <c r="T42" s="66" t="str">
        <f t="shared" si="1"/>
        <v/>
      </c>
      <c r="U42" s="39"/>
      <c r="V42" t="str">
        <f t="shared" ref="V42:W42" si="24">IF(S42&lt;&gt;"",IF(S42&lt;0,1+V41,0),"")</f>
        <v/>
      </c>
      <c r="W42" t="str">
        <f t="shared" si="24"/>
        <v/>
      </c>
    </row>
    <row r="43" spans="2:23" ht="13.5" customHeight="1">
      <c r="B43" s="22">
        <v>35</v>
      </c>
      <c r="C43" s="40" t="str">
        <f t="shared" si="4"/>
        <v/>
      </c>
      <c r="D43" s="39"/>
      <c r="E43" s="22"/>
      <c r="F43" s="23"/>
      <c r="G43" s="22"/>
      <c r="H43" s="38"/>
      <c r="I43" s="39"/>
      <c r="J43" s="22"/>
      <c r="K43" s="40" t="str">
        <f t="shared" si="0"/>
        <v/>
      </c>
      <c r="L43" s="39"/>
      <c r="M43" s="29" t="str">
        <f>IF(J43="","",(K43/J43)/LOOKUP(RIGHT($D$2,3),定数!$A$6:$A$13,定数!$B$6:$B$13))</f>
        <v/>
      </c>
      <c r="N43" s="22"/>
      <c r="O43" s="23"/>
      <c r="P43" s="38"/>
      <c r="Q43" s="39"/>
      <c r="R43" s="41" t="str">
        <f>IF(P43="","",T43*M43*LOOKUP(RIGHT($D$2,3),定数!$A$6:$A$13,定数!$B$6:$B$13))</f>
        <v/>
      </c>
      <c r="S43" s="39"/>
      <c r="T43" s="66" t="str">
        <f t="shared" si="1"/>
        <v/>
      </c>
      <c r="U43" s="39"/>
      <c r="V43" t="str">
        <f t="shared" ref="V43:W43" si="25">IF(S43&lt;&gt;"",IF(S43&lt;0,1+V42,0),"")</f>
        <v/>
      </c>
      <c r="W43" t="str">
        <f t="shared" si="25"/>
        <v/>
      </c>
    </row>
    <row r="44" spans="2:23" ht="13.5" customHeight="1">
      <c r="B44" s="22">
        <v>36</v>
      </c>
      <c r="C44" s="40" t="str">
        <f t="shared" si="4"/>
        <v/>
      </c>
      <c r="D44" s="39"/>
      <c r="E44" s="22"/>
      <c r="F44" s="23"/>
      <c r="G44" s="22"/>
      <c r="H44" s="38"/>
      <c r="I44" s="39"/>
      <c r="J44" s="22"/>
      <c r="K44" s="40" t="str">
        <f t="shared" si="0"/>
        <v/>
      </c>
      <c r="L44" s="39"/>
      <c r="M44" s="29" t="str">
        <f>IF(J44="","",(K44/J44)/LOOKUP(RIGHT($D$2,3),定数!$A$6:$A$13,定数!$B$6:$B$13))</f>
        <v/>
      </c>
      <c r="N44" s="22"/>
      <c r="O44" s="23"/>
      <c r="P44" s="38"/>
      <c r="Q44" s="39"/>
      <c r="R44" s="41" t="str">
        <f>IF(P44="","",T44*M44*LOOKUP(RIGHT($D$2,3),定数!$A$6:$A$13,定数!$B$6:$B$13))</f>
        <v/>
      </c>
      <c r="S44" s="39"/>
      <c r="T44" s="66" t="str">
        <f t="shared" si="1"/>
        <v/>
      </c>
      <c r="U44" s="39"/>
      <c r="V44" t="str">
        <f t="shared" ref="V44:W44" si="26">IF(S44&lt;&gt;"",IF(S44&lt;0,1+V43,0),"")</f>
        <v/>
      </c>
      <c r="W44" t="str">
        <f t="shared" si="26"/>
        <v/>
      </c>
    </row>
    <row r="45" spans="2:23" ht="13.5" customHeight="1">
      <c r="B45" s="22">
        <v>37</v>
      </c>
      <c r="C45" s="40" t="str">
        <f t="shared" si="4"/>
        <v/>
      </c>
      <c r="D45" s="39"/>
      <c r="E45" s="22"/>
      <c r="F45" s="23"/>
      <c r="G45" s="22"/>
      <c r="H45" s="38"/>
      <c r="I45" s="39"/>
      <c r="J45" s="22"/>
      <c r="K45" s="40" t="str">
        <f t="shared" si="0"/>
        <v/>
      </c>
      <c r="L45" s="39"/>
      <c r="M45" s="29" t="str">
        <f>IF(J45="","",(K45/J45)/LOOKUP(RIGHT($D$2,3),定数!$A$6:$A$13,定数!$B$6:$B$13))</f>
        <v/>
      </c>
      <c r="N45" s="22"/>
      <c r="O45" s="23"/>
      <c r="P45" s="38"/>
      <c r="Q45" s="39"/>
      <c r="R45" s="41" t="str">
        <f>IF(P45="","",T45*M45*LOOKUP(RIGHT($D$2,3),定数!$A$6:$A$13,定数!$B$6:$B$13))</f>
        <v/>
      </c>
      <c r="S45" s="39"/>
      <c r="T45" s="66" t="str">
        <f t="shared" si="1"/>
        <v/>
      </c>
      <c r="U45" s="39"/>
      <c r="V45" t="str">
        <f t="shared" ref="V45:W45" si="27">IF(S45&lt;&gt;"",IF(S45&lt;0,1+V44,0),"")</f>
        <v/>
      </c>
      <c r="W45" t="str">
        <f t="shared" si="27"/>
        <v/>
      </c>
    </row>
    <row r="46" spans="2:23" ht="13.5" customHeight="1">
      <c r="B46" s="22">
        <v>38</v>
      </c>
      <c r="C46" s="40" t="str">
        <f t="shared" si="4"/>
        <v/>
      </c>
      <c r="D46" s="39"/>
      <c r="E46" s="22"/>
      <c r="F46" s="23"/>
      <c r="G46" s="22"/>
      <c r="H46" s="38"/>
      <c r="I46" s="39"/>
      <c r="J46" s="22"/>
      <c r="K46" s="40" t="str">
        <f t="shared" si="0"/>
        <v/>
      </c>
      <c r="L46" s="39"/>
      <c r="M46" s="29" t="str">
        <f>IF(J46="","",(K46/J46)/LOOKUP(RIGHT($D$2,3),定数!$A$6:$A$13,定数!$B$6:$B$13))</f>
        <v/>
      </c>
      <c r="N46" s="22"/>
      <c r="O46" s="23"/>
      <c r="P46" s="38"/>
      <c r="Q46" s="39"/>
      <c r="R46" s="41" t="str">
        <f>IF(P46="","",T46*M46*LOOKUP(RIGHT($D$2,3),定数!$A$6:$A$13,定数!$B$6:$B$13))</f>
        <v/>
      </c>
      <c r="S46" s="39"/>
      <c r="T46" s="66" t="str">
        <f t="shared" si="1"/>
        <v/>
      </c>
      <c r="U46" s="39"/>
      <c r="V46" t="str">
        <f t="shared" ref="V46:W46" si="28">IF(S46&lt;&gt;"",IF(S46&lt;0,1+V45,0),"")</f>
        <v/>
      </c>
      <c r="W46" t="str">
        <f t="shared" si="28"/>
        <v/>
      </c>
    </row>
    <row r="47" spans="2:23" ht="13.5" customHeight="1">
      <c r="B47" s="22">
        <v>39</v>
      </c>
      <c r="C47" s="40" t="str">
        <f t="shared" si="4"/>
        <v/>
      </c>
      <c r="D47" s="39"/>
      <c r="E47" s="22"/>
      <c r="F47" s="23"/>
      <c r="G47" s="22"/>
      <c r="H47" s="38"/>
      <c r="I47" s="39"/>
      <c r="J47" s="22"/>
      <c r="K47" s="40" t="str">
        <f t="shared" si="0"/>
        <v/>
      </c>
      <c r="L47" s="39"/>
      <c r="M47" s="29" t="str">
        <f>IF(J47="","",(K47/J47)/LOOKUP(RIGHT($D$2,3),定数!$A$6:$A$13,定数!$B$6:$B$13))</f>
        <v/>
      </c>
      <c r="N47" s="22"/>
      <c r="O47" s="23"/>
      <c r="P47" s="38"/>
      <c r="Q47" s="39"/>
      <c r="R47" s="41" t="str">
        <f>IF(P47="","",T47*M47*LOOKUP(RIGHT($D$2,3),定数!$A$6:$A$13,定数!$B$6:$B$13))</f>
        <v/>
      </c>
      <c r="S47" s="39"/>
      <c r="T47" s="66" t="str">
        <f t="shared" si="1"/>
        <v/>
      </c>
      <c r="U47" s="39"/>
      <c r="V47" t="str">
        <f t="shared" ref="V47:W47" si="29">IF(S47&lt;&gt;"",IF(S47&lt;0,1+V46,0),"")</f>
        <v/>
      </c>
      <c r="W47" t="str">
        <f t="shared" si="29"/>
        <v/>
      </c>
    </row>
    <row r="48" spans="2:23" ht="13.5" customHeight="1">
      <c r="B48" s="22">
        <v>40</v>
      </c>
      <c r="C48" s="40" t="str">
        <f t="shared" si="4"/>
        <v/>
      </c>
      <c r="D48" s="39"/>
      <c r="E48" s="22"/>
      <c r="F48" s="23"/>
      <c r="G48" s="22"/>
      <c r="H48" s="38"/>
      <c r="I48" s="39"/>
      <c r="J48" s="22"/>
      <c r="K48" s="40" t="str">
        <f t="shared" si="0"/>
        <v/>
      </c>
      <c r="L48" s="39"/>
      <c r="M48" s="29" t="str">
        <f>IF(J48="","",(K48/J48)/LOOKUP(RIGHT($D$2,3),定数!$A$6:$A$13,定数!$B$6:$B$13))</f>
        <v/>
      </c>
      <c r="N48" s="22"/>
      <c r="O48" s="23"/>
      <c r="P48" s="38"/>
      <c r="Q48" s="39"/>
      <c r="R48" s="41" t="str">
        <f>IF(P48="","",T48*M48*LOOKUP(RIGHT($D$2,3),定数!$A$6:$A$13,定数!$B$6:$B$13))</f>
        <v/>
      </c>
      <c r="S48" s="39"/>
      <c r="T48" s="66" t="str">
        <f t="shared" si="1"/>
        <v/>
      </c>
      <c r="U48" s="39"/>
      <c r="V48" t="str">
        <f t="shared" ref="V48:W48" si="30">IF(S48&lt;&gt;"",IF(S48&lt;0,1+V47,0),"")</f>
        <v/>
      </c>
      <c r="W48" t="str">
        <f t="shared" si="30"/>
        <v/>
      </c>
    </row>
    <row r="49" spans="2:23" ht="13.5" customHeight="1">
      <c r="B49" s="22">
        <v>41</v>
      </c>
      <c r="C49" s="40" t="str">
        <f t="shared" si="4"/>
        <v/>
      </c>
      <c r="D49" s="39"/>
      <c r="E49" s="22"/>
      <c r="F49" s="23"/>
      <c r="G49" s="22"/>
      <c r="H49" s="38"/>
      <c r="I49" s="39"/>
      <c r="J49" s="22"/>
      <c r="K49" s="40" t="str">
        <f t="shared" si="0"/>
        <v/>
      </c>
      <c r="L49" s="39"/>
      <c r="M49" s="29" t="str">
        <f>IF(J49="","",(K49/J49)/LOOKUP(RIGHT($D$2,3),定数!$A$6:$A$13,定数!$B$6:$B$13))</f>
        <v/>
      </c>
      <c r="N49" s="22"/>
      <c r="O49" s="23"/>
      <c r="P49" s="38"/>
      <c r="Q49" s="39"/>
      <c r="R49" s="41" t="str">
        <f>IF(P49="","",T49*M49*LOOKUP(RIGHT($D$2,3),定数!$A$6:$A$13,定数!$B$6:$B$13))</f>
        <v/>
      </c>
      <c r="S49" s="39"/>
      <c r="T49" s="66" t="str">
        <f t="shared" si="1"/>
        <v/>
      </c>
      <c r="U49" s="39"/>
      <c r="V49" t="str">
        <f t="shared" ref="V49:W49" si="31">IF(S49&lt;&gt;"",IF(S49&lt;0,1+V48,0),"")</f>
        <v/>
      </c>
      <c r="W49" t="str">
        <f t="shared" si="31"/>
        <v/>
      </c>
    </row>
    <row r="50" spans="2:23" ht="13.5" customHeight="1">
      <c r="B50" s="22">
        <v>42</v>
      </c>
      <c r="C50" s="40" t="str">
        <f t="shared" si="4"/>
        <v/>
      </c>
      <c r="D50" s="39"/>
      <c r="E50" s="22"/>
      <c r="F50" s="23"/>
      <c r="G50" s="22"/>
      <c r="H50" s="38"/>
      <c r="I50" s="39"/>
      <c r="J50" s="22"/>
      <c r="K50" s="40" t="str">
        <f t="shared" si="0"/>
        <v/>
      </c>
      <c r="L50" s="39"/>
      <c r="M50" s="29" t="str">
        <f>IF(J50="","",(K50/J50)/LOOKUP(RIGHT($D$2,3),定数!$A$6:$A$13,定数!$B$6:$B$13))</f>
        <v/>
      </c>
      <c r="N50" s="22"/>
      <c r="O50" s="23"/>
      <c r="P50" s="38"/>
      <c r="Q50" s="39"/>
      <c r="R50" s="41" t="str">
        <f>IF(P50="","",T50*M50*LOOKUP(RIGHT($D$2,3),定数!$A$6:$A$13,定数!$B$6:$B$13))</f>
        <v/>
      </c>
      <c r="S50" s="39"/>
      <c r="T50" s="66" t="str">
        <f t="shared" si="1"/>
        <v/>
      </c>
      <c r="U50" s="39"/>
      <c r="V50" t="str">
        <f t="shared" ref="V50:W50" si="32">IF(S50&lt;&gt;"",IF(S50&lt;0,1+V49,0),"")</f>
        <v/>
      </c>
      <c r="W50" t="str">
        <f t="shared" si="32"/>
        <v/>
      </c>
    </row>
    <row r="51" spans="2:23" ht="13.5" customHeight="1">
      <c r="B51" s="22">
        <v>43</v>
      </c>
      <c r="C51" s="40" t="str">
        <f t="shared" si="4"/>
        <v/>
      </c>
      <c r="D51" s="39"/>
      <c r="E51" s="22"/>
      <c r="F51" s="23"/>
      <c r="G51" s="22"/>
      <c r="H51" s="38"/>
      <c r="I51" s="39"/>
      <c r="J51" s="22"/>
      <c r="K51" s="40" t="str">
        <f t="shared" si="0"/>
        <v/>
      </c>
      <c r="L51" s="39"/>
      <c r="M51" s="29" t="str">
        <f>IF(J51="","",(K51/J51)/LOOKUP(RIGHT($D$2,3),定数!$A$6:$A$13,定数!$B$6:$B$13))</f>
        <v/>
      </c>
      <c r="N51" s="22"/>
      <c r="O51" s="23"/>
      <c r="P51" s="38"/>
      <c r="Q51" s="39"/>
      <c r="R51" s="41" t="str">
        <f>IF(P51="","",T51*M51*LOOKUP(RIGHT($D$2,3),定数!$A$6:$A$13,定数!$B$6:$B$13))</f>
        <v/>
      </c>
      <c r="S51" s="39"/>
      <c r="T51" s="66" t="str">
        <f t="shared" si="1"/>
        <v/>
      </c>
      <c r="U51" s="39"/>
      <c r="V51" t="str">
        <f t="shared" ref="V51:W51" si="33">IF(S51&lt;&gt;"",IF(S51&lt;0,1+V50,0),"")</f>
        <v/>
      </c>
      <c r="W51" t="str">
        <f t="shared" si="33"/>
        <v/>
      </c>
    </row>
    <row r="52" spans="2:23" ht="13.5" customHeight="1">
      <c r="B52" s="22">
        <v>44</v>
      </c>
      <c r="C52" s="40" t="str">
        <f t="shared" si="4"/>
        <v/>
      </c>
      <c r="D52" s="39"/>
      <c r="E52" s="22"/>
      <c r="F52" s="23"/>
      <c r="G52" s="22"/>
      <c r="H52" s="38"/>
      <c r="I52" s="39"/>
      <c r="J52" s="22"/>
      <c r="K52" s="40" t="str">
        <f t="shared" si="0"/>
        <v/>
      </c>
      <c r="L52" s="39"/>
      <c r="M52" s="29" t="str">
        <f>IF(J52="","",(K52/J52)/LOOKUP(RIGHT($D$2,3),定数!$A$6:$A$13,定数!$B$6:$B$13))</f>
        <v/>
      </c>
      <c r="N52" s="22"/>
      <c r="O52" s="23"/>
      <c r="P52" s="38"/>
      <c r="Q52" s="39"/>
      <c r="R52" s="41" t="str">
        <f>IF(P52="","",T52*M52*LOOKUP(RIGHT($D$2,3),定数!$A$6:$A$13,定数!$B$6:$B$13))</f>
        <v/>
      </c>
      <c r="S52" s="39"/>
      <c r="T52" s="66" t="str">
        <f t="shared" si="1"/>
        <v/>
      </c>
      <c r="U52" s="39"/>
      <c r="V52" t="str">
        <f t="shared" ref="V52:W52" si="34">IF(S52&lt;&gt;"",IF(S52&lt;0,1+V51,0),"")</f>
        <v/>
      </c>
      <c r="W52" t="str">
        <f t="shared" si="34"/>
        <v/>
      </c>
    </row>
    <row r="53" spans="2:23" ht="13.5" customHeight="1">
      <c r="B53" s="22">
        <v>45</v>
      </c>
      <c r="C53" s="40" t="str">
        <f t="shared" si="4"/>
        <v/>
      </c>
      <c r="D53" s="39"/>
      <c r="E53" s="22"/>
      <c r="F53" s="23"/>
      <c r="G53" s="22"/>
      <c r="H53" s="38"/>
      <c r="I53" s="39"/>
      <c r="J53" s="22"/>
      <c r="K53" s="40" t="str">
        <f t="shared" si="0"/>
        <v/>
      </c>
      <c r="L53" s="39"/>
      <c r="M53" s="29" t="str">
        <f>IF(J53="","",(K53/J53)/LOOKUP(RIGHT($D$2,3),定数!$A$6:$A$13,定数!$B$6:$B$13))</f>
        <v/>
      </c>
      <c r="N53" s="22"/>
      <c r="O53" s="23"/>
      <c r="P53" s="38"/>
      <c r="Q53" s="39"/>
      <c r="R53" s="41" t="str">
        <f>IF(P53="","",T53*M53*LOOKUP(RIGHT($D$2,3),定数!$A$6:$A$13,定数!$B$6:$B$13))</f>
        <v/>
      </c>
      <c r="S53" s="39"/>
      <c r="T53" s="66" t="str">
        <f t="shared" si="1"/>
        <v/>
      </c>
      <c r="U53" s="39"/>
      <c r="V53" t="str">
        <f t="shared" ref="V53:W53" si="35">IF(S53&lt;&gt;"",IF(S53&lt;0,1+V52,0),"")</f>
        <v/>
      </c>
      <c r="W53" t="str">
        <f t="shared" si="35"/>
        <v/>
      </c>
    </row>
    <row r="54" spans="2:23" ht="13.5" customHeight="1">
      <c r="B54" s="22">
        <v>46</v>
      </c>
      <c r="C54" s="40" t="str">
        <f t="shared" si="4"/>
        <v/>
      </c>
      <c r="D54" s="39"/>
      <c r="E54" s="22"/>
      <c r="F54" s="23"/>
      <c r="G54" s="22"/>
      <c r="H54" s="38"/>
      <c r="I54" s="39"/>
      <c r="J54" s="22"/>
      <c r="K54" s="40" t="str">
        <f t="shared" si="0"/>
        <v/>
      </c>
      <c r="L54" s="39"/>
      <c r="M54" s="29" t="str">
        <f>IF(J54="","",(K54/J54)/LOOKUP(RIGHT($D$2,3),定数!$A$6:$A$13,定数!$B$6:$B$13))</f>
        <v/>
      </c>
      <c r="N54" s="22"/>
      <c r="O54" s="23"/>
      <c r="P54" s="38"/>
      <c r="Q54" s="39"/>
      <c r="R54" s="41" t="str">
        <f>IF(P54="","",T54*M54*LOOKUP(RIGHT($D$2,3),定数!$A$6:$A$13,定数!$B$6:$B$13))</f>
        <v/>
      </c>
      <c r="S54" s="39"/>
      <c r="T54" s="66" t="str">
        <f t="shared" si="1"/>
        <v/>
      </c>
      <c r="U54" s="39"/>
      <c r="V54" t="str">
        <f t="shared" ref="V54:W54" si="36">IF(S54&lt;&gt;"",IF(S54&lt;0,1+V53,0),"")</f>
        <v/>
      </c>
      <c r="W54" t="str">
        <f t="shared" si="36"/>
        <v/>
      </c>
    </row>
    <row r="55" spans="2:23" ht="13.5" customHeight="1">
      <c r="B55" s="22">
        <v>47</v>
      </c>
      <c r="C55" s="40" t="str">
        <f t="shared" si="4"/>
        <v/>
      </c>
      <c r="D55" s="39"/>
      <c r="E55" s="22"/>
      <c r="F55" s="23"/>
      <c r="G55" s="22"/>
      <c r="H55" s="38"/>
      <c r="I55" s="39"/>
      <c r="J55" s="22"/>
      <c r="K55" s="40" t="str">
        <f t="shared" si="0"/>
        <v/>
      </c>
      <c r="L55" s="39"/>
      <c r="M55" s="29" t="str">
        <f>IF(J55="","",(K55/J55)/LOOKUP(RIGHT($D$2,3),定数!$A$6:$A$13,定数!$B$6:$B$13))</f>
        <v/>
      </c>
      <c r="N55" s="22"/>
      <c r="O55" s="23"/>
      <c r="P55" s="38"/>
      <c r="Q55" s="39"/>
      <c r="R55" s="41" t="str">
        <f>IF(P55="","",T55*M55*LOOKUP(RIGHT($D$2,3),定数!$A$6:$A$13,定数!$B$6:$B$13))</f>
        <v/>
      </c>
      <c r="S55" s="39"/>
      <c r="T55" s="66" t="str">
        <f t="shared" si="1"/>
        <v/>
      </c>
      <c r="U55" s="39"/>
      <c r="V55" t="str">
        <f t="shared" ref="V55:W55" si="37">IF(S55&lt;&gt;"",IF(S55&lt;0,1+V54,0),"")</f>
        <v/>
      </c>
      <c r="W55" t="str">
        <f t="shared" si="37"/>
        <v/>
      </c>
    </row>
    <row r="56" spans="2:23" ht="13.5" customHeight="1">
      <c r="B56" s="22">
        <v>48</v>
      </c>
      <c r="C56" s="40" t="str">
        <f t="shared" si="4"/>
        <v/>
      </c>
      <c r="D56" s="39"/>
      <c r="E56" s="22"/>
      <c r="F56" s="23"/>
      <c r="G56" s="22"/>
      <c r="H56" s="38"/>
      <c r="I56" s="39"/>
      <c r="J56" s="22"/>
      <c r="K56" s="40" t="str">
        <f t="shared" si="0"/>
        <v/>
      </c>
      <c r="L56" s="39"/>
      <c r="M56" s="29" t="str">
        <f>IF(J56="","",(K56/J56)/LOOKUP(RIGHT($D$2,3),定数!$A$6:$A$13,定数!$B$6:$B$13))</f>
        <v/>
      </c>
      <c r="N56" s="22"/>
      <c r="O56" s="23"/>
      <c r="P56" s="38"/>
      <c r="Q56" s="39"/>
      <c r="R56" s="41" t="str">
        <f>IF(P56="","",T56*M56*LOOKUP(RIGHT($D$2,3),定数!$A$6:$A$13,定数!$B$6:$B$13))</f>
        <v/>
      </c>
      <c r="S56" s="39"/>
      <c r="T56" s="66" t="str">
        <f t="shared" si="1"/>
        <v/>
      </c>
      <c r="U56" s="39"/>
      <c r="V56" t="str">
        <f t="shared" ref="V56:W56" si="38">IF(S56&lt;&gt;"",IF(S56&lt;0,1+V55,0),"")</f>
        <v/>
      </c>
      <c r="W56" t="str">
        <f t="shared" si="38"/>
        <v/>
      </c>
    </row>
    <row r="57" spans="2:23" ht="13.5" customHeight="1">
      <c r="B57" s="22">
        <v>49</v>
      </c>
      <c r="C57" s="40" t="str">
        <f t="shared" si="4"/>
        <v/>
      </c>
      <c r="D57" s="39"/>
      <c r="E57" s="22"/>
      <c r="F57" s="23"/>
      <c r="G57" s="22"/>
      <c r="H57" s="38"/>
      <c r="I57" s="39"/>
      <c r="J57" s="22"/>
      <c r="K57" s="40" t="str">
        <f t="shared" si="0"/>
        <v/>
      </c>
      <c r="L57" s="39"/>
      <c r="M57" s="29" t="str">
        <f>IF(J57="","",(K57/J57)/LOOKUP(RIGHT($D$2,3),定数!$A$6:$A$13,定数!$B$6:$B$13))</f>
        <v/>
      </c>
      <c r="N57" s="22"/>
      <c r="O57" s="23"/>
      <c r="P57" s="38"/>
      <c r="Q57" s="39"/>
      <c r="R57" s="41" t="str">
        <f>IF(P57="","",T57*M57*LOOKUP(RIGHT($D$2,3),定数!$A$6:$A$13,定数!$B$6:$B$13))</f>
        <v/>
      </c>
      <c r="S57" s="39"/>
      <c r="T57" s="66" t="str">
        <f t="shared" si="1"/>
        <v/>
      </c>
      <c r="U57" s="39"/>
      <c r="V57" t="str">
        <f t="shared" ref="V57:W57" si="39">IF(S57&lt;&gt;"",IF(S57&lt;0,1+V56,0),"")</f>
        <v/>
      </c>
      <c r="W57" t="str">
        <f t="shared" si="39"/>
        <v/>
      </c>
    </row>
    <row r="58" spans="2:23" ht="13.5" customHeight="1">
      <c r="B58" s="22">
        <v>50</v>
      </c>
      <c r="C58" s="40" t="str">
        <f t="shared" si="4"/>
        <v/>
      </c>
      <c r="D58" s="39"/>
      <c r="E58" s="22"/>
      <c r="F58" s="23"/>
      <c r="G58" s="22"/>
      <c r="H58" s="38"/>
      <c r="I58" s="39"/>
      <c r="J58" s="22"/>
      <c r="K58" s="40" t="str">
        <f t="shared" si="0"/>
        <v/>
      </c>
      <c r="L58" s="39"/>
      <c r="M58" s="29" t="str">
        <f>IF(J58="","",(K58/J58)/LOOKUP(RIGHT($D$2,3),定数!$A$6:$A$13,定数!$B$6:$B$13))</f>
        <v/>
      </c>
      <c r="N58" s="22"/>
      <c r="O58" s="23"/>
      <c r="P58" s="38"/>
      <c r="Q58" s="39"/>
      <c r="R58" s="41" t="str">
        <f>IF(P58="","",T58*M58*LOOKUP(RIGHT($D$2,3),定数!$A$6:$A$13,定数!$B$6:$B$13))</f>
        <v/>
      </c>
      <c r="S58" s="39"/>
      <c r="T58" s="66" t="str">
        <f t="shared" si="1"/>
        <v/>
      </c>
      <c r="U58" s="39"/>
      <c r="V58" t="str">
        <f t="shared" ref="V58:W58" si="40">IF(S58&lt;&gt;"",IF(S58&lt;0,1+V57,0),"")</f>
        <v/>
      </c>
      <c r="W58" t="str">
        <f t="shared" si="40"/>
        <v/>
      </c>
    </row>
    <row r="59" spans="2:23" ht="13.5" customHeight="1">
      <c r="B59" s="22">
        <v>51</v>
      </c>
      <c r="C59" s="40" t="str">
        <f t="shared" si="4"/>
        <v/>
      </c>
      <c r="D59" s="39"/>
      <c r="E59" s="22"/>
      <c r="F59" s="23"/>
      <c r="G59" s="22"/>
      <c r="H59" s="38"/>
      <c r="I59" s="39"/>
      <c r="J59" s="22"/>
      <c r="K59" s="40" t="str">
        <f t="shared" si="0"/>
        <v/>
      </c>
      <c r="L59" s="39"/>
      <c r="M59" s="29" t="str">
        <f>IF(J59="","",(K59/J59)/LOOKUP(RIGHT($D$2,3),定数!$A$6:$A$13,定数!$B$6:$B$13))</f>
        <v/>
      </c>
      <c r="N59" s="22"/>
      <c r="O59" s="23"/>
      <c r="P59" s="38"/>
      <c r="Q59" s="39"/>
      <c r="R59" s="41" t="str">
        <f>IF(P59="","",T59*M59*LOOKUP(RIGHT($D$2,3),定数!$A$6:$A$13,定数!$B$6:$B$13))</f>
        <v/>
      </c>
      <c r="S59" s="39"/>
      <c r="T59" s="66" t="str">
        <f t="shared" si="1"/>
        <v/>
      </c>
      <c r="U59" s="39"/>
      <c r="V59" t="str">
        <f t="shared" ref="V59:W59" si="41">IF(S59&lt;&gt;"",IF(S59&lt;0,1+V58,0),"")</f>
        <v/>
      </c>
      <c r="W59" t="str">
        <f t="shared" si="41"/>
        <v/>
      </c>
    </row>
    <row r="60" spans="2:23" ht="13.5" customHeight="1">
      <c r="B60" s="22">
        <v>52</v>
      </c>
      <c r="C60" s="40" t="str">
        <f t="shared" si="4"/>
        <v/>
      </c>
      <c r="D60" s="39"/>
      <c r="E60" s="22"/>
      <c r="F60" s="23"/>
      <c r="G60" s="22"/>
      <c r="H60" s="38"/>
      <c r="I60" s="39"/>
      <c r="J60" s="22"/>
      <c r="K60" s="40" t="str">
        <f t="shared" si="0"/>
        <v/>
      </c>
      <c r="L60" s="39"/>
      <c r="M60" s="29" t="str">
        <f>IF(J60="","",(K60/J60)/LOOKUP(RIGHT($D$2,3),定数!$A$6:$A$13,定数!$B$6:$B$13))</f>
        <v/>
      </c>
      <c r="N60" s="22"/>
      <c r="O60" s="23"/>
      <c r="P60" s="38"/>
      <c r="Q60" s="39"/>
      <c r="R60" s="41" t="str">
        <f>IF(P60="","",T60*M60*LOOKUP(RIGHT($D$2,3),定数!$A$6:$A$13,定数!$B$6:$B$13))</f>
        <v/>
      </c>
      <c r="S60" s="39"/>
      <c r="T60" s="66" t="str">
        <f t="shared" si="1"/>
        <v/>
      </c>
      <c r="U60" s="39"/>
      <c r="V60" t="str">
        <f t="shared" ref="V60:W60" si="42">IF(S60&lt;&gt;"",IF(S60&lt;0,1+V59,0),"")</f>
        <v/>
      </c>
      <c r="W60" t="str">
        <f t="shared" si="42"/>
        <v/>
      </c>
    </row>
    <row r="61" spans="2:23" ht="13.5" customHeight="1">
      <c r="B61" s="22">
        <v>53</v>
      </c>
      <c r="C61" s="40" t="str">
        <f t="shared" si="4"/>
        <v/>
      </c>
      <c r="D61" s="39"/>
      <c r="E61" s="22"/>
      <c r="F61" s="23"/>
      <c r="G61" s="22"/>
      <c r="H61" s="38"/>
      <c r="I61" s="39"/>
      <c r="J61" s="22"/>
      <c r="K61" s="40" t="str">
        <f t="shared" si="0"/>
        <v/>
      </c>
      <c r="L61" s="39"/>
      <c r="M61" s="29" t="str">
        <f>IF(J61="","",(K61/J61)/LOOKUP(RIGHT($D$2,3),定数!$A$6:$A$13,定数!$B$6:$B$13))</f>
        <v/>
      </c>
      <c r="N61" s="22"/>
      <c r="O61" s="23"/>
      <c r="P61" s="38"/>
      <c r="Q61" s="39"/>
      <c r="R61" s="41" t="str">
        <f>IF(P61="","",T61*M61*LOOKUP(RIGHT($D$2,3),定数!$A$6:$A$13,定数!$B$6:$B$13))</f>
        <v/>
      </c>
      <c r="S61" s="39"/>
      <c r="T61" s="66" t="str">
        <f t="shared" si="1"/>
        <v/>
      </c>
      <c r="U61" s="39"/>
      <c r="V61" t="str">
        <f t="shared" ref="V61:W61" si="43">IF(S61&lt;&gt;"",IF(S61&lt;0,1+V60,0),"")</f>
        <v/>
      </c>
      <c r="W61" t="str">
        <f t="shared" si="43"/>
        <v/>
      </c>
    </row>
    <row r="62" spans="2:23" ht="13.5" customHeight="1">
      <c r="B62" s="22">
        <v>54</v>
      </c>
      <c r="C62" s="40" t="str">
        <f t="shared" si="4"/>
        <v/>
      </c>
      <c r="D62" s="39"/>
      <c r="E62" s="22"/>
      <c r="F62" s="23"/>
      <c r="G62" s="22"/>
      <c r="H62" s="38"/>
      <c r="I62" s="39"/>
      <c r="J62" s="22"/>
      <c r="K62" s="40" t="str">
        <f t="shared" si="0"/>
        <v/>
      </c>
      <c r="L62" s="39"/>
      <c r="M62" s="29" t="str">
        <f>IF(J62="","",(K62/J62)/LOOKUP(RIGHT($D$2,3),定数!$A$6:$A$13,定数!$B$6:$B$13))</f>
        <v/>
      </c>
      <c r="N62" s="22"/>
      <c r="O62" s="23"/>
      <c r="P62" s="38"/>
      <c r="Q62" s="39"/>
      <c r="R62" s="41" t="str">
        <f>IF(P62="","",T62*M62*LOOKUP(RIGHT($D$2,3),定数!$A$6:$A$13,定数!$B$6:$B$13))</f>
        <v/>
      </c>
      <c r="S62" s="39"/>
      <c r="T62" s="66" t="str">
        <f t="shared" si="1"/>
        <v/>
      </c>
      <c r="U62" s="39"/>
      <c r="V62" t="str">
        <f t="shared" ref="V62:W62" si="44">IF(S62&lt;&gt;"",IF(S62&lt;0,1+V61,0),"")</f>
        <v/>
      </c>
      <c r="W62" t="str">
        <f t="shared" si="44"/>
        <v/>
      </c>
    </row>
    <row r="63" spans="2:23" ht="13.5" customHeight="1">
      <c r="B63" s="22">
        <v>55</v>
      </c>
      <c r="C63" s="40" t="str">
        <f t="shared" si="4"/>
        <v/>
      </c>
      <c r="D63" s="39"/>
      <c r="E63" s="22"/>
      <c r="F63" s="23"/>
      <c r="G63" s="22"/>
      <c r="H63" s="38"/>
      <c r="I63" s="39"/>
      <c r="J63" s="22"/>
      <c r="K63" s="40" t="str">
        <f t="shared" si="0"/>
        <v/>
      </c>
      <c r="L63" s="39"/>
      <c r="M63" s="29" t="str">
        <f>IF(J63="","",(K63/J63)/LOOKUP(RIGHT($D$2,3),定数!$A$6:$A$13,定数!$B$6:$B$13))</f>
        <v/>
      </c>
      <c r="N63" s="22"/>
      <c r="O63" s="23"/>
      <c r="P63" s="38"/>
      <c r="Q63" s="39"/>
      <c r="R63" s="41" t="str">
        <f>IF(P63="","",T63*M63*LOOKUP(RIGHT($D$2,3),定数!$A$6:$A$13,定数!$B$6:$B$13))</f>
        <v/>
      </c>
      <c r="S63" s="39"/>
      <c r="T63" s="66" t="str">
        <f t="shared" si="1"/>
        <v/>
      </c>
      <c r="U63" s="39"/>
      <c r="V63" t="str">
        <f t="shared" ref="V63:W63" si="45">IF(S63&lt;&gt;"",IF(S63&lt;0,1+V62,0),"")</f>
        <v/>
      </c>
      <c r="W63" t="str">
        <f t="shared" si="45"/>
        <v/>
      </c>
    </row>
    <row r="64" spans="2:23" ht="13.5" customHeight="1">
      <c r="B64" s="22">
        <v>56</v>
      </c>
      <c r="C64" s="40" t="str">
        <f t="shared" si="4"/>
        <v/>
      </c>
      <c r="D64" s="39"/>
      <c r="E64" s="22"/>
      <c r="F64" s="23"/>
      <c r="G64" s="22"/>
      <c r="H64" s="38"/>
      <c r="I64" s="39"/>
      <c r="J64" s="22"/>
      <c r="K64" s="40" t="str">
        <f t="shared" si="0"/>
        <v/>
      </c>
      <c r="L64" s="39"/>
      <c r="M64" s="29" t="str">
        <f>IF(J64="","",(K64/J64)/LOOKUP(RIGHT($D$2,3),定数!$A$6:$A$13,定数!$B$6:$B$13))</f>
        <v/>
      </c>
      <c r="N64" s="22"/>
      <c r="O64" s="23"/>
      <c r="P64" s="38"/>
      <c r="Q64" s="39"/>
      <c r="R64" s="41" t="str">
        <f>IF(P64="","",T64*M64*LOOKUP(RIGHT($D$2,3),定数!$A$6:$A$13,定数!$B$6:$B$13))</f>
        <v/>
      </c>
      <c r="S64" s="39"/>
      <c r="T64" s="66" t="str">
        <f t="shared" si="1"/>
        <v/>
      </c>
      <c r="U64" s="39"/>
      <c r="V64" t="str">
        <f t="shared" ref="V64:W64" si="46">IF(S64&lt;&gt;"",IF(S64&lt;0,1+V63,0),"")</f>
        <v/>
      </c>
      <c r="W64" t="str">
        <f t="shared" si="46"/>
        <v/>
      </c>
    </row>
    <row r="65" spans="2:23" ht="13.5" customHeight="1">
      <c r="B65" s="22">
        <v>57</v>
      </c>
      <c r="C65" s="40" t="str">
        <f t="shared" si="4"/>
        <v/>
      </c>
      <c r="D65" s="39"/>
      <c r="E65" s="22"/>
      <c r="F65" s="23"/>
      <c r="G65" s="22"/>
      <c r="H65" s="38"/>
      <c r="I65" s="39"/>
      <c r="J65" s="22"/>
      <c r="K65" s="40" t="str">
        <f t="shared" si="0"/>
        <v/>
      </c>
      <c r="L65" s="39"/>
      <c r="M65" s="29" t="str">
        <f>IF(J65="","",(K65/J65)/LOOKUP(RIGHT($D$2,3),定数!$A$6:$A$13,定数!$B$6:$B$13))</f>
        <v/>
      </c>
      <c r="N65" s="22"/>
      <c r="O65" s="23"/>
      <c r="P65" s="38"/>
      <c r="Q65" s="39"/>
      <c r="R65" s="41" t="str">
        <f>IF(P65="","",T65*M65*LOOKUP(RIGHT($D$2,3),定数!$A$6:$A$13,定数!$B$6:$B$13))</f>
        <v/>
      </c>
      <c r="S65" s="39"/>
      <c r="T65" s="66" t="str">
        <f t="shared" si="1"/>
        <v/>
      </c>
      <c r="U65" s="39"/>
      <c r="V65" t="str">
        <f t="shared" ref="V65:W65" si="47">IF(S65&lt;&gt;"",IF(S65&lt;0,1+V64,0),"")</f>
        <v/>
      </c>
      <c r="W65" t="str">
        <f t="shared" si="47"/>
        <v/>
      </c>
    </row>
    <row r="66" spans="2:23" ht="13.5" customHeight="1">
      <c r="B66" s="22">
        <v>58</v>
      </c>
      <c r="C66" s="40" t="str">
        <f t="shared" si="4"/>
        <v/>
      </c>
      <c r="D66" s="39"/>
      <c r="E66" s="22"/>
      <c r="F66" s="23"/>
      <c r="G66" s="22"/>
      <c r="H66" s="38"/>
      <c r="I66" s="39"/>
      <c r="J66" s="22"/>
      <c r="K66" s="40" t="str">
        <f t="shared" si="0"/>
        <v/>
      </c>
      <c r="L66" s="39"/>
      <c r="M66" s="29" t="str">
        <f>IF(J66="","",(K66/J66)/LOOKUP(RIGHT($D$2,3),定数!$A$6:$A$13,定数!$B$6:$B$13))</f>
        <v/>
      </c>
      <c r="N66" s="22"/>
      <c r="O66" s="23"/>
      <c r="P66" s="38"/>
      <c r="Q66" s="39"/>
      <c r="R66" s="41" t="str">
        <f>IF(P66="","",T66*M66*LOOKUP(RIGHT($D$2,3),定数!$A$6:$A$13,定数!$B$6:$B$13))</f>
        <v/>
      </c>
      <c r="S66" s="39"/>
      <c r="T66" s="66" t="str">
        <f t="shared" si="1"/>
        <v/>
      </c>
      <c r="U66" s="39"/>
      <c r="V66" t="str">
        <f t="shared" ref="V66:W66" si="48">IF(S66&lt;&gt;"",IF(S66&lt;0,1+V65,0),"")</f>
        <v/>
      </c>
      <c r="W66" t="str">
        <f t="shared" si="48"/>
        <v/>
      </c>
    </row>
    <row r="67" spans="2:23" ht="13.5" customHeight="1">
      <c r="B67" s="22">
        <v>59</v>
      </c>
      <c r="C67" s="40" t="str">
        <f t="shared" si="4"/>
        <v/>
      </c>
      <c r="D67" s="39"/>
      <c r="E67" s="22"/>
      <c r="F67" s="23"/>
      <c r="G67" s="22"/>
      <c r="H67" s="38"/>
      <c r="I67" s="39"/>
      <c r="J67" s="22"/>
      <c r="K67" s="40" t="str">
        <f t="shared" si="0"/>
        <v/>
      </c>
      <c r="L67" s="39"/>
      <c r="M67" s="29" t="str">
        <f>IF(J67="","",(K67/J67)/LOOKUP(RIGHT($D$2,3),定数!$A$6:$A$13,定数!$B$6:$B$13))</f>
        <v/>
      </c>
      <c r="N67" s="22"/>
      <c r="O67" s="23"/>
      <c r="P67" s="38"/>
      <c r="Q67" s="39"/>
      <c r="R67" s="41" t="str">
        <f>IF(P67="","",T67*M67*LOOKUP(RIGHT($D$2,3),定数!$A$6:$A$13,定数!$B$6:$B$13))</f>
        <v/>
      </c>
      <c r="S67" s="39"/>
      <c r="T67" s="66" t="str">
        <f t="shared" si="1"/>
        <v/>
      </c>
      <c r="U67" s="39"/>
      <c r="V67" t="str">
        <f t="shared" ref="V67:W67" si="49">IF(S67&lt;&gt;"",IF(S67&lt;0,1+V66,0),"")</f>
        <v/>
      </c>
      <c r="W67" t="str">
        <f t="shared" si="49"/>
        <v/>
      </c>
    </row>
    <row r="68" spans="2:23" ht="13.5" customHeight="1">
      <c r="B68" s="22">
        <v>60</v>
      </c>
      <c r="C68" s="40" t="str">
        <f t="shared" si="4"/>
        <v/>
      </c>
      <c r="D68" s="39"/>
      <c r="E68" s="22"/>
      <c r="F68" s="23"/>
      <c r="G68" s="22"/>
      <c r="H68" s="38"/>
      <c r="I68" s="39"/>
      <c r="J68" s="22"/>
      <c r="K68" s="40" t="str">
        <f t="shared" si="0"/>
        <v/>
      </c>
      <c r="L68" s="39"/>
      <c r="M68" s="29" t="str">
        <f>IF(J68="","",(K68/J68)/LOOKUP(RIGHT($D$2,3),定数!$A$6:$A$13,定数!$B$6:$B$13))</f>
        <v/>
      </c>
      <c r="N68" s="22"/>
      <c r="O68" s="23"/>
      <c r="P68" s="38"/>
      <c r="Q68" s="39"/>
      <c r="R68" s="41" t="str">
        <f>IF(P68="","",T68*M68*LOOKUP(RIGHT($D$2,3),定数!$A$6:$A$13,定数!$B$6:$B$13))</f>
        <v/>
      </c>
      <c r="S68" s="39"/>
      <c r="T68" s="66" t="str">
        <f t="shared" si="1"/>
        <v/>
      </c>
      <c r="U68" s="39"/>
      <c r="V68" t="str">
        <f t="shared" ref="V68:W68" si="50">IF(S68&lt;&gt;"",IF(S68&lt;0,1+V67,0),"")</f>
        <v/>
      </c>
      <c r="W68" t="str">
        <f t="shared" si="50"/>
        <v/>
      </c>
    </row>
    <row r="69" spans="2:23" ht="13.5" customHeight="1">
      <c r="B69" s="22">
        <v>61</v>
      </c>
      <c r="C69" s="40" t="str">
        <f t="shared" si="4"/>
        <v/>
      </c>
      <c r="D69" s="39"/>
      <c r="E69" s="22"/>
      <c r="F69" s="23"/>
      <c r="G69" s="22"/>
      <c r="H69" s="38"/>
      <c r="I69" s="39"/>
      <c r="J69" s="22"/>
      <c r="K69" s="40" t="str">
        <f t="shared" si="0"/>
        <v/>
      </c>
      <c r="L69" s="39"/>
      <c r="M69" s="29" t="str">
        <f>IF(J69="","",(K69/J69)/LOOKUP(RIGHT($D$2,3),定数!$A$6:$A$13,定数!$B$6:$B$13))</f>
        <v/>
      </c>
      <c r="N69" s="22"/>
      <c r="O69" s="23"/>
      <c r="P69" s="38"/>
      <c r="Q69" s="39"/>
      <c r="R69" s="41" t="str">
        <f>IF(P69="","",T69*M69*LOOKUP(RIGHT($D$2,3),定数!$A$6:$A$13,定数!$B$6:$B$13))</f>
        <v/>
      </c>
      <c r="S69" s="39"/>
      <c r="T69" s="66" t="str">
        <f t="shared" si="1"/>
        <v/>
      </c>
      <c r="U69" s="39"/>
      <c r="V69" t="str">
        <f t="shared" ref="V69:W69" si="51">IF(S69&lt;&gt;"",IF(S69&lt;0,1+V68,0),"")</f>
        <v/>
      </c>
      <c r="W69" t="str">
        <f t="shared" si="51"/>
        <v/>
      </c>
    </row>
    <row r="70" spans="2:23" ht="13.5" customHeight="1">
      <c r="B70" s="22">
        <v>62</v>
      </c>
      <c r="C70" s="40" t="str">
        <f t="shared" si="4"/>
        <v/>
      </c>
      <c r="D70" s="39"/>
      <c r="E70" s="22"/>
      <c r="F70" s="23"/>
      <c r="G70" s="22"/>
      <c r="H70" s="38"/>
      <c r="I70" s="39"/>
      <c r="J70" s="22"/>
      <c r="K70" s="40" t="str">
        <f t="shared" si="0"/>
        <v/>
      </c>
      <c r="L70" s="39"/>
      <c r="M70" s="29" t="str">
        <f>IF(J70="","",(K70/J70)/LOOKUP(RIGHT($D$2,3),定数!$A$6:$A$13,定数!$B$6:$B$13))</f>
        <v/>
      </c>
      <c r="N70" s="22"/>
      <c r="O70" s="23"/>
      <c r="P70" s="38"/>
      <c r="Q70" s="39"/>
      <c r="R70" s="41" t="str">
        <f>IF(P70="","",T70*M70*LOOKUP(RIGHT($D$2,3),定数!$A$6:$A$13,定数!$B$6:$B$13))</f>
        <v/>
      </c>
      <c r="S70" s="39"/>
      <c r="T70" s="66" t="str">
        <f t="shared" si="1"/>
        <v/>
      </c>
      <c r="U70" s="39"/>
      <c r="V70" t="str">
        <f t="shared" ref="V70:W70" si="52">IF(S70&lt;&gt;"",IF(S70&lt;0,1+V69,0),"")</f>
        <v/>
      </c>
      <c r="W70" t="str">
        <f t="shared" si="52"/>
        <v/>
      </c>
    </row>
    <row r="71" spans="2:23" ht="13.5" customHeight="1">
      <c r="B71" s="22">
        <v>63</v>
      </c>
      <c r="C71" s="40" t="str">
        <f t="shared" si="4"/>
        <v/>
      </c>
      <c r="D71" s="39"/>
      <c r="E71" s="22"/>
      <c r="F71" s="23"/>
      <c r="G71" s="22"/>
      <c r="H71" s="38"/>
      <c r="I71" s="39"/>
      <c r="J71" s="22"/>
      <c r="K71" s="40" t="str">
        <f t="shared" si="0"/>
        <v/>
      </c>
      <c r="L71" s="39"/>
      <c r="M71" s="29" t="str">
        <f>IF(J71="","",(K71/J71)/LOOKUP(RIGHT($D$2,3),定数!$A$6:$A$13,定数!$B$6:$B$13))</f>
        <v/>
      </c>
      <c r="N71" s="22"/>
      <c r="O71" s="23"/>
      <c r="P71" s="38"/>
      <c r="Q71" s="39"/>
      <c r="R71" s="41" t="str">
        <f>IF(P71="","",T71*M71*LOOKUP(RIGHT($D$2,3),定数!$A$6:$A$13,定数!$B$6:$B$13))</f>
        <v/>
      </c>
      <c r="S71" s="39"/>
      <c r="T71" s="66" t="str">
        <f t="shared" si="1"/>
        <v/>
      </c>
      <c r="U71" s="39"/>
      <c r="V71" t="str">
        <f t="shared" ref="V71:W71" si="53">IF(S71&lt;&gt;"",IF(S71&lt;0,1+V70,0),"")</f>
        <v/>
      </c>
      <c r="W71" t="str">
        <f t="shared" si="53"/>
        <v/>
      </c>
    </row>
    <row r="72" spans="2:23" ht="13.5" customHeight="1">
      <c r="B72" s="22">
        <v>64</v>
      </c>
      <c r="C72" s="40" t="str">
        <f t="shared" si="4"/>
        <v/>
      </c>
      <c r="D72" s="39"/>
      <c r="E72" s="22"/>
      <c r="F72" s="23"/>
      <c r="G72" s="22"/>
      <c r="H72" s="38"/>
      <c r="I72" s="39"/>
      <c r="J72" s="22"/>
      <c r="K72" s="40" t="str">
        <f t="shared" si="0"/>
        <v/>
      </c>
      <c r="L72" s="39"/>
      <c r="M72" s="29" t="str">
        <f>IF(J72="","",(K72/J72)/LOOKUP(RIGHT($D$2,3),定数!$A$6:$A$13,定数!$B$6:$B$13))</f>
        <v/>
      </c>
      <c r="N72" s="22"/>
      <c r="O72" s="23"/>
      <c r="P72" s="38"/>
      <c r="Q72" s="39"/>
      <c r="R72" s="41" t="str">
        <f>IF(P72="","",T72*M72*LOOKUP(RIGHT($D$2,3),定数!$A$6:$A$13,定数!$B$6:$B$13))</f>
        <v/>
      </c>
      <c r="S72" s="39"/>
      <c r="T72" s="66" t="str">
        <f t="shared" si="1"/>
        <v/>
      </c>
      <c r="U72" s="39"/>
      <c r="V72" t="str">
        <f t="shared" ref="V72:W72" si="54">IF(S72&lt;&gt;"",IF(S72&lt;0,1+V71,0),"")</f>
        <v/>
      </c>
      <c r="W72" t="str">
        <f t="shared" si="54"/>
        <v/>
      </c>
    </row>
    <row r="73" spans="2:23" ht="13.5" customHeight="1">
      <c r="B73" s="22">
        <v>65</v>
      </c>
      <c r="C73" s="40" t="str">
        <f t="shared" si="4"/>
        <v/>
      </c>
      <c r="D73" s="39"/>
      <c r="E73" s="22"/>
      <c r="F73" s="23"/>
      <c r="G73" s="22"/>
      <c r="H73" s="38"/>
      <c r="I73" s="39"/>
      <c r="J73" s="22"/>
      <c r="K73" s="40" t="str">
        <f t="shared" si="0"/>
        <v/>
      </c>
      <c r="L73" s="39"/>
      <c r="M73" s="29" t="str">
        <f>IF(J73="","",(K73/J73)/LOOKUP(RIGHT($D$2,3),定数!$A$6:$A$13,定数!$B$6:$B$13))</f>
        <v/>
      </c>
      <c r="N73" s="22"/>
      <c r="O73" s="23"/>
      <c r="P73" s="38"/>
      <c r="Q73" s="39"/>
      <c r="R73" s="41" t="str">
        <f>IF(P73="","",T73*M73*LOOKUP(RIGHT($D$2,3),定数!$A$6:$A$13,定数!$B$6:$B$13))</f>
        <v/>
      </c>
      <c r="S73" s="39"/>
      <c r="T73" s="66" t="str">
        <f t="shared" si="1"/>
        <v/>
      </c>
      <c r="U73" s="39"/>
      <c r="V73" t="str">
        <f t="shared" ref="V73:W73" si="55">IF(S73&lt;&gt;"",IF(S73&lt;0,1+V72,0),"")</f>
        <v/>
      </c>
      <c r="W73" t="str">
        <f t="shared" si="55"/>
        <v/>
      </c>
    </row>
    <row r="74" spans="2:23" ht="13.5" customHeight="1">
      <c r="B74" s="22">
        <v>66</v>
      </c>
      <c r="C74" s="40" t="str">
        <f t="shared" si="4"/>
        <v/>
      </c>
      <c r="D74" s="39"/>
      <c r="E74" s="22"/>
      <c r="F74" s="23"/>
      <c r="G74" s="22"/>
      <c r="H74" s="38"/>
      <c r="I74" s="39"/>
      <c r="J74" s="22"/>
      <c r="K74" s="40" t="str">
        <f t="shared" si="0"/>
        <v/>
      </c>
      <c r="L74" s="39"/>
      <c r="M74" s="29" t="str">
        <f>IF(J74="","",(K74/J74)/LOOKUP(RIGHT($D$2,3),定数!$A$6:$A$13,定数!$B$6:$B$13))</f>
        <v/>
      </c>
      <c r="N74" s="22"/>
      <c r="O74" s="23"/>
      <c r="P74" s="38"/>
      <c r="Q74" s="39"/>
      <c r="R74" s="41" t="str">
        <f>IF(P74="","",T74*M74*LOOKUP(RIGHT($D$2,3),定数!$A$6:$A$13,定数!$B$6:$B$13))</f>
        <v/>
      </c>
      <c r="S74" s="39"/>
      <c r="T74" s="66" t="str">
        <f t="shared" si="1"/>
        <v/>
      </c>
      <c r="U74" s="39"/>
      <c r="V74" t="str">
        <f t="shared" ref="V74:W74" si="56">IF(S74&lt;&gt;"",IF(S74&lt;0,1+V73,0),"")</f>
        <v/>
      </c>
      <c r="W74" t="str">
        <f t="shared" si="56"/>
        <v/>
      </c>
    </row>
    <row r="75" spans="2:23" ht="13.5" customHeight="1">
      <c r="B75" s="22">
        <v>67</v>
      </c>
      <c r="C75" s="40" t="str">
        <f t="shared" si="4"/>
        <v/>
      </c>
      <c r="D75" s="39"/>
      <c r="E75" s="22"/>
      <c r="F75" s="23"/>
      <c r="G75" s="22"/>
      <c r="H75" s="38"/>
      <c r="I75" s="39"/>
      <c r="J75" s="22"/>
      <c r="K75" s="40" t="str">
        <f t="shared" si="0"/>
        <v/>
      </c>
      <c r="L75" s="39"/>
      <c r="M75" s="29" t="str">
        <f>IF(J75="","",(K75/J75)/LOOKUP(RIGHT($D$2,3),定数!$A$6:$A$13,定数!$B$6:$B$13))</f>
        <v/>
      </c>
      <c r="N75" s="22"/>
      <c r="O75" s="23"/>
      <c r="P75" s="38"/>
      <c r="Q75" s="39"/>
      <c r="R75" s="41" t="str">
        <f>IF(P75="","",T75*M75*LOOKUP(RIGHT($D$2,3),定数!$A$6:$A$13,定数!$B$6:$B$13))</f>
        <v/>
      </c>
      <c r="S75" s="39"/>
      <c r="T75" s="66" t="str">
        <f t="shared" si="1"/>
        <v/>
      </c>
      <c r="U75" s="39"/>
      <c r="V75" t="str">
        <f t="shared" ref="V75:W75" si="57">IF(S75&lt;&gt;"",IF(S75&lt;0,1+V74,0),"")</f>
        <v/>
      </c>
      <c r="W75" t="str">
        <f t="shared" si="57"/>
        <v/>
      </c>
    </row>
    <row r="76" spans="2:23" ht="13.5" customHeight="1">
      <c r="B76" s="22">
        <v>68</v>
      </c>
      <c r="C76" s="40" t="str">
        <f t="shared" si="4"/>
        <v/>
      </c>
      <c r="D76" s="39"/>
      <c r="E76" s="22"/>
      <c r="F76" s="23"/>
      <c r="G76" s="22"/>
      <c r="H76" s="38"/>
      <c r="I76" s="39"/>
      <c r="J76" s="22"/>
      <c r="K76" s="40" t="str">
        <f t="shared" si="0"/>
        <v/>
      </c>
      <c r="L76" s="39"/>
      <c r="M76" s="29" t="str">
        <f>IF(J76="","",(K76/J76)/LOOKUP(RIGHT($D$2,3),定数!$A$6:$A$13,定数!$B$6:$B$13))</f>
        <v/>
      </c>
      <c r="N76" s="22"/>
      <c r="O76" s="23"/>
      <c r="P76" s="38"/>
      <c r="Q76" s="39"/>
      <c r="R76" s="41" t="str">
        <f>IF(P76="","",T76*M76*LOOKUP(RIGHT($D$2,3),定数!$A$6:$A$13,定数!$B$6:$B$13))</f>
        <v/>
      </c>
      <c r="S76" s="39"/>
      <c r="T76" s="66" t="str">
        <f t="shared" si="1"/>
        <v/>
      </c>
      <c r="U76" s="39"/>
      <c r="V76" t="str">
        <f t="shared" ref="V76:W76" si="58">IF(S76&lt;&gt;"",IF(S76&lt;0,1+V75,0),"")</f>
        <v/>
      </c>
      <c r="W76" t="str">
        <f t="shared" si="58"/>
        <v/>
      </c>
    </row>
    <row r="77" spans="2:23" ht="13.5" customHeight="1">
      <c r="B77" s="22">
        <v>69</v>
      </c>
      <c r="C77" s="40" t="str">
        <f t="shared" si="4"/>
        <v/>
      </c>
      <c r="D77" s="39"/>
      <c r="E77" s="22"/>
      <c r="F77" s="23"/>
      <c r="G77" s="22"/>
      <c r="H77" s="38"/>
      <c r="I77" s="39"/>
      <c r="J77" s="22"/>
      <c r="K77" s="40" t="str">
        <f t="shared" si="0"/>
        <v/>
      </c>
      <c r="L77" s="39"/>
      <c r="M77" s="29" t="str">
        <f>IF(J77="","",(K77/J77)/LOOKUP(RIGHT($D$2,3),定数!$A$6:$A$13,定数!$B$6:$B$13))</f>
        <v/>
      </c>
      <c r="N77" s="22"/>
      <c r="O77" s="23"/>
      <c r="P77" s="38"/>
      <c r="Q77" s="39"/>
      <c r="R77" s="41" t="str">
        <f>IF(P77="","",T77*M77*LOOKUP(RIGHT($D$2,3),定数!$A$6:$A$13,定数!$B$6:$B$13))</f>
        <v/>
      </c>
      <c r="S77" s="39"/>
      <c r="T77" s="66" t="str">
        <f t="shared" si="1"/>
        <v/>
      </c>
      <c r="U77" s="39"/>
      <c r="V77" t="str">
        <f t="shared" ref="V77:W77" si="59">IF(S77&lt;&gt;"",IF(S77&lt;0,1+V76,0),"")</f>
        <v/>
      </c>
      <c r="W77" t="str">
        <f t="shared" si="59"/>
        <v/>
      </c>
    </row>
    <row r="78" spans="2:23" ht="13.5" customHeight="1">
      <c r="B78" s="22">
        <v>70</v>
      </c>
      <c r="C78" s="40" t="str">
        <f t="shared" si="4"/>
        <v/>
      </c>
      <c r="D78" s="39"/>
      <c r="E78" s="22"/>
      <c r="F78" s="23"/>
      <c r="G78" s="22"/>
      <c r="H78" s="38"/>
      <c r="I78" s="39"/>
      <c r="J78" s="22"/>
      <c r="K78" s="40" t="str">
        <f t="shared" si="0"/>
        <v/>
      </c>
      <c r="L78" s="39"/>
      <c r="M78" s="29" t="str">
        <f>IF(J78="","",(K78/J78)/LOOKUP(RIGHT($D$2,3),定数!$A$6:$A$13,定数!$B$6:$B$13))</f>
        <v/>
      </c>
      <c r="N78" s="22"/>
      <c r="O78" s="23"/>
      <c r="P78" s="38"/>
      <c r="Q78" s="39"/>
      <c r="R78" s="41" t="str">
        <f>IF(P78="","",T78*M78*LOOKUP(RIGHT($D$2,3),定数!$A$6:$A$13,定数!$B$6:$B$13))</f>
        <v/>
      </c>
      <c r="S78" s="39"/>
      <c r="T78" s="66" t="str">
        <f t="shared" si="1"/>
        <v/>
      </c>
      <c r="U78" s="39"/>
      <c r="V78" t="str">
        <f t="shared" ref="V78:W78" si="60">IF(S78&lt;&gt;"",IF(S78&lt;0,1+V77,0),"")</f>
        <v/>
      </c>
      <c r="W78" t="str">
        <f t="shared" si="60"/>
        <v/>
      </c>
    </row>
    <row r="79" spans="2:23" ht="13.5" customHeight="1">
      <c r="B79" s="22">
        <v>71</v>
      </c>
      <c r="C79" s="40" t="str">
        <f t="shared" si="4"/>
        <v/>
      </c>
      <c r="D79" s="39"/>
      <c r="E79" s="22"/>
      <c r="F79" s="23"/>
      <c r="G79" s="22"/>
      <c r="H79" s="38"/>
      <c r="I79" s="39"/>
      <c r="J79" s="22"/>
      <c r="K79" s="40" t="str">
        <f t="shared" si="0"/>
        <v/>
      </c>
      <c r="L79" s="39"/>
      <c r="M79" s="29" t="str">
        <f>IF(J79="","",(K79/J79)/LOOKUP(RIGHT($D$2,3),定数!$A$6:$A$13,定数!$B$6:$B$13))</f>
        <v/>
      </c>
      <c r="N79" s="22"/>
      <c r="O79" s="23"/>
      <c r="P79" s="38"/>
      <c r="Q79" s="39"/>
      <c r="R79" s="41" t="str">
        <f>IF(P79="","",T79*M79*LOOKUP(RIGHT($D$2,3),定数!$A$6:$A$13,定数!$B$6:$B$13))</f>
        <v/>
      </c>
      <c r="S79" s="39"/>
      <c r="T79" s="66" t="str">
        <f t="shared" si="1"/>
        <v/>
      </c>
      <c r="U79" s="39"/>
      <c r="V79" t="str">
        <f t="shared" ref="V79:W79" si="61">IF(S79&lt;&gt;"",IF(S79&lt;0,1+V78,0),"")</f>
        <v/>
      </c>
      <c r="W79" t="str">
        <f t="shared" si="61"/>
        <v/>
      </c>
    </row>
    <row r="80" spans="2:23" ht="13.5" customHeight="1">
      <c r="B80" s="22">
        <v>72</v>
      </c>
      <c r="C80" s="40" t="str">
        <f t="shared" si="4"/>
        <v/>
      </c>
      <c r="D80" s="39"/>
      <c r="E80" s="22"/>
      <c r="F80" s="23"/>
      <c r="G80" s="22"/>
      <c r="H80" s="38"/>
      <c r="I80" s="39"/>
      <c r="J80" s="22"/>
      <c r="K80" s="40" t="str">
        <f t="shared" si="0"/>
        <v/>
      </c>
      <c r="L80" s="39"/>
      <c r="M80" s="29" t="str">
        <f>IF(J80="","",(K80/J80)/LOOKUP(RIGHT($D$2,3),定数!$A$6:$A$13,定数!$B$6:$B$13))</f>
        <v/>
      </c>
      <c r="N80" s="22"/>
      <c r="O80" s="23"/>
      <c r="P80" s="38"/>
      <c r="Q80" s="39"/>
      <c r="R80" s="41" t="str">
        <f>IF(P80="","",T80*M80*LOOKUP(RIGHT($D$2,3),定数!$A$6:$A$13,定数!$B$6:$B$13))</f>
        <v/>
      </c>
      <c r="S80" s="39"/>
      <c r="T80" s="66" t="str">
        <f t="shared" si="1"/>
        <v/>
      </c>
      <c r="U80" s="39"/>
      <c r="V80" t="str">
        <f t="shared" ref="V80:W80" si="62">IF(S80&lt;&gt;"",IF(S80&lt;0,1+V79,0),"")</f>
        <v/>
      </c>
      <c r="W80" t="str">
        <f t="shared" si="62"/>
        <v/>
      </c>
    </row>
    <row r="81" spans="2:23" ht="13.5" customHeight="1">
      <c r="B81" s="22">
        <v>73</v>
      </c>
      <c r="C81" s="40" t="str">
        <f t="shared" si="4"/>
        <v/>
      </c>
      <c r="D81" s="39"/>
      <c r="E81" s="22"/>
      <c r="F81" s="23"/>
      <c r="G81" s="22"/>
      <c r="H81" s="38"/>
      <c r="I81" s="39"/>
      <c r="J81" s="22"/>
      <c r="K81" s="40" t="str">
        <f t="shared" si="0"/>
        <v/>
      </c>
      <c r="L81" s="39"/>
      <c r="M81" s="29" t="str">
        <f>IF(J81="","",(K81/J81)/LOOKUP(RIGHT($D$2,3),定数!$A$6:$A$13,定数!$B$6:$B$13))</f>
        <v/>
      </c>
      <c r="N81" s="22"/>
      <c r="O81" s="23"/>
      <c r="P81" s="38"/>
      <c r="Q81" s="39"/>
      <c r="R81" s="41" t="str">
        <f>IF(P81="","",T81*M81*LOOKUP(RIGHT($D$2,3),定数!$A$6:$A$13,定数!$B$6:$B$13))</f>
        <v/>
      </c>
      <c r="S81" s="39"/>
      <c r="T81" s="66" t="str">
        <f t="shared" si="1"/>
        <v/>
      </c>
      <c r="U81" s="39"/>
      <c r="V81" t="str">
        <f t="shared" ref="V81:W81" si="63">IF(S81&lt;&gt;"",IF(S81&lt;0,1+V80,0),"")</f>
        <v/>
      </c>
      <c r="W81" t="str">
        <f t="shared" si="63"/>
        <v/>
      </c>
    </row>
    <row r="82" spans="2:23" ht="13.5" customHeight="1">
      <c r="B82" s="22">
        <v>74</v>
      </c>
      <c r="C82" s="40" t="str">
        <f t="shared" si="4"/>
        <v/>
      </c>
      <c r="D82" s="39"/>
      <c r="E82" s="22"/>
      <c r="F82" s="23"/>
      <c r="G82" s="22"/>
      <c r="H82" s="38"/>
      <c r="I82" s="39"/>
      <c r="J82" s="22"/>
      <c r="K82" s="40" t="str">
        <f t="shared" si="0"/>
        <v/>
      </c>
      <c r="L82" s="39"/>
      <c r="M82" s="29" t="str">
        <f>IF(J82="","",(K82/J82)/LOOKUP(RIGHT($D$2,3),定数!$A$6:$A$13,定数!$B$6:$B$13))</f>
        <v/>
      </c>
      <c r="N82" s="22"/>
      <c r="O82" s="23"/>
      <c r="P82" s="38"/>
      <c r="Q82" s="39"/>
      <c r="R82" s="41" t="str">
        <f>IF(P82="","",T82*M82*LOOKUP(RIGHT($D$2,3),定数!$A$6:$A$13,定数!$B$6:$B$13))</f>
        <v/>
      </c>
      <c r="S82" s="39"/>
      <c r="T82" s="66" t="str">
        <f t="shared" si="1"/>
        <v/>
      </c>
      <c r="U82" s="39"/>
      <c r="V82" t="str">
        <f t="shared" ref="V82:W82" si="64">IF(S82&lt;&gt;"",IF(S82&lt;0,1+V81,0),"")</f>
        <v/>
      </c>
      <c r="W82" t="str">
        <f t="shared" si="64"/>
        <v/>
      </c>
    </row>
    <row r="83" spans="2:23" ht="13.5" customHeight="1">
      <c r="B83" s="22">
        <v>75</v>
      </c>
      <c r="C83" s="40" t="str">
        <f t="shared" si="4"/>
        <v/>
      </c>
      <c r="D83" s="39"/>
      <c r="E83" s="22"/>
      <c r="F83" s="23"/>
      <c r="G83" s="22"/>
      <c r="H83" s="38"/>
      <c r="I83" s="39"/>
      <c r="J83" s="22"/>
      <c r="K83" s="40" t="str">
        <f t="shared" si="0"/>
        <v/>
      </c>
      <c r="L83" s="39"/>
      <c r="M83" s="29" t="str">
        <f>IF(J83="","",(K83/J83)/LOOKUP(RIGHT($D$2,3),定数!$A$6:$A$13,定数!$B$6:$B$13))</f>
        <v/>
      </c>
      <c r="N83" s="22"/>
      <c r="O83" s="23"/>
      <c r="P83" s="38"/>
      <c r="Q83" s="39"/>
      <c r="R83" s="41" t="str">
        <f>IF(P83="","",T83*M83*LOOKUP(RIGHT($D$2,3),定数!$A$6:$A$13,定数!$B$6:$B$13))</f>
        <v/>
      </c>
      <c r="S83" s="39"/>
      <c r="T83" s="66" t="str">
        <f t="shared" si="1"/>
        <v/>
      </c>
      <c r="U83" s="39"/>
      <c r="V83" t="str">
        <f t="shared" ref="V83:W83" si="65">IF(S83&lt;&gt;"",IF(S83&lt;0,1+V82,0),"")</f>
        <v/>
      </c>
      <c r="W83" t="str">
        <f t="shared" si="65"/>
        <v/>
      </c>
    </row>
    <row r="84" spans="2:23" ht="13.5" customHeight="1">
      <c r="B84" s="22">
        <v>76</v>
      </c>
      <c r="C84" s="40" t="str">
        <f t="shared" si="4"/>
        <v/>
      </c>
      <c r="D84" s="39"/>
      <c r="E84" s="22"/>
      <c r="F84" s="23"/>
      <c r="G84" s="22"/>
      <c r="H84" s="38"/>
      <c r="I84" s="39"/>
      <c r="J84" s="22"/>
      <c r="K84" s="40" t="str">
        <f t="shared" si="0"/>
        <v/>
      </c>
      <c r="L84" s="39"/>
      <c r="M84" s="29" t="str">
        <f>IF(J84="","",(K84/J84)/LOOKUP(RIGHT($D$2,3),定数!$A$6:$A$13,定数!$B$6:$B$13))</f>
        <v/>
      </c>
      <c r="N84" s="22"/>
      <c r="O84" s="23"/>
      <c r="P84" s="38"/>
      <c r="Q84" s="39"/>
      <c r="R84" s="41" t="str">
        <f>IF(P84="","",T84*M84*LOOKUP(RIGHT($D$2,3),定数!$A$6:$A$13,定数!$B$6:$B$13))</f>
        <v/>
      </c>
      <c r="S84" s="39"/>
      <c r="T84" s="66" t="str">
        <f t="shared" si="1"/>
        <v/>
      </c>
      <c r="U84" s="39"/>
      <c r="V84" t="str">
        <f t="shared" ref="V84:W84" si="66">IF(S84&lt;&gt;"",IF(S84&lt;0,1+V83,0),"")</f>
        <v/>
      </c>
      <c r="W84" t="str">
        <f t="shared" si="66"/>
        <v/>
      </c>
    </row>
    <row r="85" spans="2:23" ht="13.5" customHeight="1">
      <c r="B85" s="22">
        <v>77</v>
      </c>
      <c r="C85" s="40" t="str">
        <f t="shared" si="4"/>
        <v/>
      </c>
      <c r="D85" s="39"/>
      <c r="E85" s="22"/>
      <c r="F85" s="23"/>
      <c r="G85" s="22"/>
      <c r="H85" s="38"/>
      <c r="I85" s="39"/>
      <c r="J85" s="22"/>
      <c r="K85" s="40" t="str">
        <f t="shared" si="0"/>
        <v/>
      </c>
      <c r="L85" s="39"/>
      <c r="M85" s="29" t="str">
        <f>IF(J85="","",(K85/J85)/LOOKUP(RIGHT($D$2,3),定数!$A$6:$A$13,定数!$B$6:$B$13))</f>
        <v/>
      </c>
      <c r="N85" s="22"/>
      <c r="O85" s="23"/>
      <c r="P85" s="38"/>
      <c r="Q85" s="39"/>
      <c r="R85" s="41" t="str">
        <f>IF(P85="","",T85*M85*LOOKUP(RIGHT($D$2,3),定数!$A$6:$A$13,定数!$B$6:$B$13))</f>
        <v/>
      </c>
      <c r="S85" s="39"/>
      <c r="T85" s="66" t="str">
        <f t="shared" si="1"/>
        <v/>
      </c>
      <c r="U85" s="39"/>
      <c r="V85" t="str">
        <f t="shared" ref="V85:W85" si="67">IF(S85&lt;&gt;"",IF(S85&lt;0,1+V84,0),"")</f>
        <v/>
      </c>
      <c r="W85" t="str">
        <f t="shared" si="67"/>
        <v/>
      </c>
    </row>
    <row r="86" spans="2:23" ht="13.5" customHeight="1">
      <c r="B86" s="22">
        <v>78</v>
      </c>
      <c r="C86" s="40" t="str">
        <f t="shared" si="4"/>
        <v/>
      </c>
      <c r="D86" s="39"/>
      <c r="E86" s="22"/>
      <c r="F86" s="23"/>
      <c r="G86" s="22"/>
      <c r="H86" s="38"/>
      <c r="I86" s="39"/>
      <c r="J86" s="22"/>
      <c r="K86" s="40" t="str">
        <f t="shared" si="0"/>
        <v/>
      </c>
      <c r="L86" s="39"/>
      <c r="M86" s="29" t="str">
        <f>IF(J86="","",(K86/J86)/LOOKUP(RIGHT($D$2,3),定数!$A$6:$A$13,定数!$B$6:$B$13))</f>
        <v/>
      </c>
      <c r="N86" s="22"/>
      <c r="O86" s="23"/>
      <c r="P86" s="38"/>
      <c r="Q86" s="39"/>
      <c r="R86" s="41" t="str">
        <f>IF(P86="","",T86*M86*LOOKUP(RIGHT($D$2,3),定数!$A$6:$A$13,定数!$B$6:$B$13))</f>
        <v/>
      </c>
      <c r="S86" s="39"/>
      <c r="T86" s="66" t="str">
        <f t="shared" si="1"/>
        <v/>
      </c>
      <c r="U86" s="39"/>
      <c r="V86" t="str">
        <f t="shared" ref="V86:W86" si="68">IF(S86&lt;&gt;"",IF(S86&lt;0,1+V85,0),"")</f>
        <v/>
      </c>
      <c r="W86" t="str">
        <f t="shared" si="68"/>
        <v/>
      </c>
    </row>
    <row r="87" spans="2:23" ht="13.5" customHeight="1">
      <c r="B87" s="22">
        <v>79</v>
      </c>
      <c r="C87" s="40" t="str">
        <f t="shared" si="4"/>
        <v/>
      </c>
      <c r="D87" s="39"/>
      <c r="E87" s="22"/>
      <c r="F87" s="23"/>
      <c r="G87" s="22"/>
      <c r="H87" s="38"/>
      <c r="I87" s="39"/>
      <c r="J87" s="22"/>
      <c r="K87" s="40" t="str">
        <f t="shared" si="0"/>
        <v/>
      </c>
      <c r="L87" s="39"/>
      <c r="M87" s="29" t="str">
        <f>IF(J87="","",(K87/J87)/LOOKUP(RIGHT($D$2,3),定数!$A$6:$A$13,定数!$B$6:$B$13))</f>
        <v/>
      </c>
      <c r="N87" s="22"/>
      <c r="O87" s="23"/>
      <c r="P87" s="38"/>
      <c r="Q87" s="39"/>
      <c r="R87" s="41" t="str">
        <f>IF(P87="","",T87*M87*LOOKUP(RIGHT($D$2,3),定数!$A$6:$A$13,定数!$B$6:$B$13))</f>
        <v/>
      </c>
      <c r="S87" s="39"/>
      <c r="T87" s="66" t="str">
        <f t="shared" si="1"/>
        <v/>
      </c>
      <c r="U87" s="39"/>
      <c r="V87" t="str">
        <f t="shared" ref="V87:W87" si="69">IF(S87&lt;&gt;"",IF(S87&lt;0,1+V86,0),"")</f>
        <v/>
      </c>
      <c r="W87" t="str">
        <f t="shared" si="69"/>
        <v/>
      </c>
    </row>
    <row r="88" spans="2:23" ht="13.5" customHeight="1">
      <c r="B88" s="22">
        <v>80</v>
      </c>
      <c r="C88" s="40" t="str">
        <f t="shared" si="4"/>
        <v/>
      </c>
      <c r="D88" s="39"/>
      <c r="E88" s="22"/>
      <c r="F88" s="23"/>
      <c r="G88" s="22"/>
      <c r="H88" s="38"/>
      <c r="I88" s="39"/>
      <c r="J88" s="22"/>
      <c r="K88" s="40" t="str">
        <f t="shared" si="0"/>
        <v/>
      </c>
      <c r="L88" s="39"/>
      <c r="M88" s="29" t="str">
        <f>IF(J88="","",(K88/J88)/LOOKUP(RIGHT($D$2,3),定数!$A$6:$A$13,定数!$B$6:$B$13))</f>
        <v/>
      </c>
      <c r="N88" s="22"/>
      <c r="O88" s="23"/>
      <c r="P88" s="38"/>
      <c r="Q88" s="39"/>
      <c r="R88" s="41" t="str">
        <f>IF(P88="","",T88*M88*LOOKUP(RIGHT($D$2,3),定数!$A$6:$A$13,定数!$B$6:$B$13))</f>
        <v/>
      </c>
      <c r="S88" s="39"/>
      <c r="T88" s="66" t="str">
        <f t="shared" si="1"/>
        <v/>
      </c>
      <c r="U88" s="39"/>
      <c r="V88" t="str">
        <f t="shared" ref="V88:W88" si="70">IF(S88&lt;&gt;"",IF(S88&lt;0,1+V87,0),"")</f>
        <v/>
      </c>
      <c r="W88" t="str">
        <f t="shared" si="70"/>
        <v/>
      </c>
    </row>
    <row r="89" spans="2:23" ht="13.5" customHeight="1">
      <c r="B89" s="22">
        <v>81</v>
      </c>
      <c r="C89" s="40" t="str">
        <f t="shared" si="4"/>
        <v/>
      </c>
      <c r="D89" s="39"/>
      <c r="E89" s="22"/>
      <c r="F89" s="23"/>
      <c r="G89" s="22"/>
      <c r="H89" s="38"/>
      <c r="I89" s="39"/>
      <c r="J89" s="22"/>
      <c r="K89" s="40" t="str">
        <f t="shared" si="0"/>
        <v/>
      </c>
      <c r="L89" s="39"/>
      <c r="M89" s="29" t="str">
        <f>IF(J89="","",(K89/J89)/LOOKUP(RIGHT($D$2,3),定数!$A$6:$A$13,定数!$B$6:$B$13))</f>
        <v/>
      </c>
      <c r="N89" s="22"/>
      <c r="O89" s="23"/>
      <c r="P89" s="38"/>
      <c r="Q89" s="39"/>
      <c r="R89" s="41" t="str">
        <f>IF(P89="","",T89*M89*LOOKUP(RIGHT($D$2,3),定数!$A$6:$A$13,定数!$B$6:$B$13))</f>
        <v/>
      </c>
      <c r="S89" s="39"/>
      <c r="T89" s="66" t="str">
        <f t="shared" si="1"/>
        <v/>
      </c>
      <c r="U89" s="39"/>
      <c r="V89" t="str">
        <f t="shared" ref="V89:W89" si="71">IF(S89&lt;&gt;"",IF(S89&lt;0,1+V88,0),"")</f>
        <v/>
      </c>
      <c r="W89" t="str">
        <f t="shared" si="71"/>
        <v/>
      </c>
    </row>
    <row r="90" spans="2:23" ht="13.5" customHeight="1">
      <c r="B90" s="22">
        <v>82</v>
      </c>
      <c r="C90" s="40" t="str">
        <f t="shared" si="4"/>
        <v/>
      </c>
      <c r="D90" s="39"/>
      <c r="E90" s="22"/>
      <c r="F90" s="23"/>
      <c r="G90" s="22"/>
      <c r="H90" s="38"/>
      <c r="I90" s="39"/>
      <c r="J90" s="22"/>
      <c r="K90" s="40" t="str">
        <f t="shared" si="0"/>
        <v/>
      </c>
      <c r="L90" s="39"/>
      <c r="M90" s="29" t="str">
        <f>IF(J90="","",(K90/J90)/LOOKUP(RIGHT($D$2,3),定数!$A$6:$A$13,定数!$B$6:$B$13))</f>
        <v/>
      </c>
      <c r="N90" s="22"/>
      <c r="O90" s="23"/>
      <c r="P90" s="38"/>
      <c r="Q90" s="39"/>
      <c r="R90" s="41" t="str">
        <f>IF(P90="","",T90*M90*LOOKUP(RIGHT($D$2,3),定数!$A$6:$A$13,定数!$B$6:$B$13))</f>
        <v/>
      </c>
      <c r="S90" s="39"/>
      <c r="T90" s="66" t="str">
        <f t="shared" si="1"/>
        <v/>
      </c>
      <c r="U90" s="39"/>
      <c r="V90" t="str">
        <f t="shared" ref="V90:W90" si="72">IF(S90&lt;&gt;"",IF(S90&lt;0,1+V89,0),"")</f>
        <v/>
      </c>
      <c r="W90" t="str">
        <f t="shared" si="72"/>
        <v/>
      </c>
    </row>
    <row r="91" spans="2:23" ht="13.5" customHeight="1">
      <c r="B91" s="22">
        <v>83</v>
      </c>
      <c r="C91" s="40" t="str">
        <f t="shared" si="4"/>
        <v/>
      </c>
      <c r="D91" s="39"/>
      <c r="E91" s="22"/>
      <c r="F91" s="23"/>
      <c r="G91" s="22"/>
      <c r="H91" s="38"/>
      <c r="I91" s="39"/>
      <c r="J91" s="22"/>
      <c r="K91" s="40" t="str">
        <f t="shared" si="0"/>
        <v/>
      </c>
      <c r="L91" s="39"/>
      <c r="M91" s="29" t="str">
        <f>IF(J91="","",(K91/J91)/LOOKUP(RIGHT($D$2,3),定数!$A$6:$A$13,定数!$B$6:$B$13))</f>
        <v/>
      </c>
      <c r="N91" s="22"/>
      <c r="O91" s="23"/>
      <c r="P91" s="38"/>
      <c r="Q91" s="39"/>
      <c r="R91" s="41" t="str">
        <f>IF(P91="","",T91*M91*LOOKUP(RIGHT($D$2,3),定数!$A$6:$A$13,定数!$B$6:$B$13))</f>
        <v/>
      </c>
      <c r="S91" s="39"/>
      <c r="T91" s="66" t="str">
        <f t="shared" si="1"/>
        <v/>
      </c>
      <c r="U91" s="39"/>
      <c r="V91" t="str">
        <f t="shared" ref="V91:W91" si="73">IF(S91&lt;&gt;"",IF(S91&lt;0,1+V90,0),"")</f>
        <v/>
      </c>
      <c r="W91" t="str">
        <f t="shared" si="73"/>
        <v/>
      </c>
    </row>
    <row r="92" spans="2:23" ht="13.5" customHeight="1">
      <c r="B92" s="22">
        <v>84</v>
      </c>
      <c r="C92" s="40" t="str">
        <f t="shared" si="4"/>
        <v/>
      </c>
      <c r="D92" s="39"/>
      <c r="E92" s="22"/>
      <c r="F92" s="23"/>
      <c r="G92" s="22"/>
      <c r="H92" s="38"/>
      <c r="I92" s="39"/>
      <c r="J92" s="22"/>
      <c r="K92" s="40" t="str">
        <f t="shared" si="0"/>
        <v/>
      </c>
      <c r="L92" s="39"/>
      <c r="M92" s="29" t="str">
        <f>IF(J92="","",(K92/J92)/LOOKUP(RIGHT($D$2,3),定数!$A$6:$A$13,定数!$B$6:$B$13))</f>
        <v/>
      </c>
      <c r="N92" s="22"/>
      <c r="O92" s="23"/>
      <c r="P92" s="38"/>
      <c r="Q92" s="39"/>
      <c r="R92" s="41" t="str">
        <f>IF(P92="","",T92*M92*LOOKUP(RIGHT($D$2,3),定数!$A$6:$A$13,定数!$B$6:$B$13))</f>
        <v/>
      </c>
      <c r="S92" s="39"/>
      <c r="T92" s="66" t="str">
        <f t="shared" si="1"/>
        <v/>
      </c>
      <c r="U92" s="39"/>
      <c r="V92" t="str">
        <f t="shared" ref="V92:W92" si="74">IF(S92&lt;&gt;"",IF(S92&lt;0,1+V91,0),"")</f>
        <v/>
      </c>
      <c r="W92" t="str">
        <f t="shared" si="74"/>
        <v/>
      </c>
    </row>
    <row r="93" spans="2:23" ht="13.5" customHeight="1">
      <c r="B93" s="22">
        <v>85</v>
      </c>
      <c r="C93" s="40" t="str">
        <f t="shared" si="4"/>
        <v/>
      </c>
      <c r="D93" s="39"/>
      <c r="E93" s="22"/>
      <c r="F93" s="23"/>
      <c r="G93" s="22"/>
      <c r="H93" s="38"/>
      <c r="I93" s="39"/>
      <c r="J93" s="22"/>
      <c r="K93" s="40" t="str">
        <f t="shared" si="0"/>
        <v/>
      </c>
      <c r="L93" s="39"/>
      <c r="M93" s="29" t="str">
        <f>IF(J93="","",(K93/J93)/LOOKUP(RIGHT($D$2,3),定数!$A$6:$A$13,定数!$B$6:$B$13))</f>
        <v/>
      </c>
      <c r="N93" s="22"/>
      <c r="O93" s="23"/>
      <c r="P93" s="38"/>
      <c r="Q93" s="39"/>
      <c r="R93" s="41" t="str">
        <f>IF(P93="","",T93*M93*LOOKUP(RIGHT($D$2,3),定数!$A$6:$A$13,定数!$B$6:$B$13))</f>
        <v/>
      </c>
      <c r="S93" s="39"/>
      <c r="T93" s="66" t="str">
        <f t="shared" si="1"/>
        <v/>
      </c>
      <c r="U93" s="39"/>
      <c r="V93" t="str">
        <f t="shared" ref="V93:W93" si="75">IF(S93&lt;&gt;"",IF(S93&lt;0,1+V92,0),"")</f>
        <v/>
      </c>
      <c r="W93" t="str">
        <f t="shared" si="75"/>
        <v/>
      </c>
    </row>
    <row r="94" spans="2:23" ht="13.5" customHeight="1">
      <c r="B94" s="22">
        <v>86</v>
      </c>
      <c r="C94" s="40" t="str">
        <f t="shared" si="4"/>
        <v/>
      </c>
      <c r="D94" s="39"/>
      <c r="E94" s="22"/>
      <c r="F94" s="23"/>
      <c r="G94" s="22"/>
      <c r="H94" s="38"/>
      <c r="I94" s="39"/>
      <c r="J94" s="22"/>
      <c r="K94" s="40" t="str">
        <f t="shared" si="0"/>
        <v/>
      </c>
      <c r="L94" s="39"/>
      <c r="M94" s="29" t="str">
        <f>IF(J94="","",(K94/J94)/LOOKUP(RIGHT($D$2,3),定数!$A$6:$A$13,定数!$B$6:$B$13))</f>
        <v/>
      </c>
      <c r="N94" s="22"/>
      <c r="O94" s="23"/>
      <c r="P94" s="38"/>
      <c r="Q94" s="39"/>
      <c r="R94" s="41" t="str">
        <f>IF(P94="","",T94*M94*LOOKUP(RIGHT($D$2,3),定数!$A$6:$A$13,定数!$B$6:$B$13))</f>
        <v/>
      </c>
      <c r="S94" s="39"/>
      <c r="T94" s="66" t="str">
        <f t="shared" si="1"/>
        <v/>
      </c>
      <c r="U94" s="39"/>
      <c r="V94" t="str">
        <f t="shared" ref="V94:W94" si="76">IF(S94&lt;&gt;"",IF(S94&lt;0,1+V93,0),"")</f>
        <v/>
      </c>
      <c r="W94" t="str">
        <f t="shared" si="76"/>
        <v/>
      </c>
    </row>
    <row r="95" spans="2:23" ht="13.5" customHeight="1">
      <c r="B95" s="22">
        <v>87</v>
      </c>
      <c r="C95" s="40" t="str">
        <f t="shared" si="4"/>
        <v/>
      </c>
      <c r="D95" s="39"/>
      <c r="E95" s="22"/>
      <c r="F95" s="23"/>
      <c r="G95" s="22"/>
      <c r="H95" s="38"/>
      <c r="I95" s="39"/>
      <c r="J95" s="22"/>
      <c r="K95" s="40" t="str">
        <f t="shared" si="0"/>
        <v/>
      </c>
      <c r="L95" s="39"/>
      <c r="M95" s="29" t="str">
        <f>IF(J95="","",(K95/J95)/LOOKUP(RIGHT($D$2,3),定数!$A$6:$A$13,定数!$B$6:$B$13))</f>
        <v/>
      </c>
      <c r="N95" s="22"/>
      <c r="O95" s="23"/>
      <c r="P95" s="38"/>
      <c r="Q95" s="39"/>
      <c r="R95" s="41" t="str">
        <f>IF(P95="","",T95*M95*LOOKUP(RIGHT($D$2,3),定数!$A$6:$A$13,定数!$B$6:$B$13))</f>
        <v/>
      </c>
      <c r="S95" s="39"/>
      <c r="T95" s="66" t="str">
        <f t="shared" si="1"/>
        <v/>
      </c>
      <c r="U95" s="39"/>
      <c r="V95" t="str">
        <f t="shared" ref="V95:W95" si="77">IF(S95&lt;&gt;"",IF(S95&lt;0,1+V94,0),"")</f>
        <v/>
      </c>
      <c r="W95" t="str">
        <f t="shared" si="77"/>
        <v/>
      </c>
    </row>
    <row r="96" spans="2:23" ht="13.5" customHeight="1">
      <c r="B96" s="22">
        <v>88</v>
      </c>
      <c r="C96" s="40" t="str">
        <f t="shared" si="4"/>
        <v/>
      </c>
      <c r="D96" s="39"/>
      <c r="E96" s="22"/>
      <c r="F96" s="23"/>
      <c r="G96" s="22"/>
      <c r="H96" s="38"/>
      <c r="I96" s="39"/>
      <c r="J96" s="22"/>
      <c r="K96" s="40" t="str">
        <f t="shared" si="0"/>
        <v/>
      </c>
      <c r="L96" s="39"/>
      <c r="M96" s="29" t="str">
        <f>IF(J96="","",(K96/J96)/LOOKUP(RIGHT($D$2,3),定数!$A$6:$A$13,定数!$B$6:$B$13))</f>
        <v/>
      </c>
      <c r="N96" s="22"/>
      <c r="O96" s="23"/>
      <c r="P96" s="38"/>
      <c r="Q96" s="39"/>
      <c r="R96" s="41" t="str">
        <f>IF(P96="","",T96*M96*LOOKUP(RIGHT($D$2,3),定数!$A$6:$A$13,定数!$B$6:$B$13))</f>
        <v/>
      </c>
      <c r="S96" s="39"/>
      <c r="T96" s="66" t="str">
        <f t="shared" si="1"/>
        <v/>
      </c>
      <c r="U96" s="39"/>
      <c r="V96" t="str">
        <f t="shared" ref="V96:W96" si="78">IF(S96&lt;&gt;"",IF(S96&lt;0,1+V95,0),"")</f>
        <v/>
      </c>
      <c r="W96" t="str">
        <f t="shared" si="78"/>
        <v/>
      </c>
    </row>
    <row r="97" spans="2:23" ht="13.5" customHeight="1">
      <c r="B97" s="22">
        <v>89</v>
      </c>
      <c r="C97" s="40" t="str">
        <f t="shared" si="4"/>
        <v/>
      </c>
      <c r="D97" s="39"/>
      <c r="E97" s="22"/>
      <c r="F97" s="23"/>
      <c r="G97" s="22"/>
      <c r="H97" s="38"/>
      <c r="I97" s="39"/>
      <c r="J97" s="22"/>
      <c r="K97" s="40" t="str">
        <f t="shared" si="0"/>
        <v/>
      </c>
      <c r="L97" s="39"/>
      <c r="M97" s="29" t="str">
        <f>IF(J97="","",(K97/J97)/LOOKUP(RIGHT($D$2,3),定数!$A$6:$A$13,定数!$B$6:$B$13))</f>
        <v/>
      </c>
      <c r="N97" s="22"/>
      <c r="O97" s="23"/>
      <c r="P97" s="38"/>
      <c r="Q97" s="39"/>
      <c r="R97" s="41" t="str">
        <f>IF(P97="","",T97*M97*LOOKUP(RIGHT($D$2,3),定数!$A$6:$A$13,定数!$B$6:$B$13))</f>
        <v/>
      </c>
      <c r="S97" s="39"/>
      <c r="T97" s="66" t="str">
        <f t="shared" si="1"/>
        <v/>
      </c>
      <c r="U97" s="39"/>
      <c r="V97" t="str">
        <f t="shared" ref="V97:W97" si="79">IF(S97&lt;&gt;"",IF(S97&lt;0,1+V96,0),"")</f>
        <v/>
      </c>
      <c r="W97" t="str">
        <f t="shared" si="79"/>
        <v/>
      </c>
    </row>
    <row r="98" spans="2:23" ht="13.5" customHeight="1">
      <c r="B98" s="22">
        <v>90</v>
      </c>
      <c r="C98" s="40" t="str">
        <f t="shared" si="4"/>
        <v/>
      </c>
      <c r="D98" s="39"/>
      <c r="E98" s="22"/>
      <c r="F98" s="23"/>
      <c r="G98" s="22"/>
      <c r="H98" s="38"/>
      <c r="I98" s="39"/>
      <c r="J98" s="22"/>
      <c r="K98" s="40" t="str">
        <f t="shared" si="0"/>
        <v/>
      </c>
      <c r="L98" s="39"/>
      <c r="M98" s="29" t="str">
        <f>IF(J98="","",(K98/J98)/LOOKUP(RIGHT($D$2,3),定数!$A$6:$A$13,定数!$B$6:$B$13))</f>
        <v/>
      </c>
      <c r="N98" s="22"/>
      <c r="O98" s="23"/>
      <c r="P98" s="38"/>
      <c r="Q98" s="39"/>
      <c r="R98" s="41" t="str">
        <f>IF(P98="","",T98*M98*LOOKUP(RIGHT($D$2,3),定数!$A$6:$A$13,定数!$B$6:$B$13))</f>
        <v/>
      </c>
      <c r="S98" s="39"/>
      <c r="T98" s="66" t="str">
        <f t="shared" si="1"/>
        <v/>
      </c>
      <c r="U98" s="39"/>
      <c r="V98" t="str">
        <f t="shared" ref="V98:W98" si="80">IF(S98&lt;&gt;"",IF(S98&lt;0,1+V97,0),"")</f>
        <v/>
      </c>
      <c r="W98" t="str">
        <f t="shared" si="80"/>
        <v/>
      </c>
    </row>
    <row r="99" spans="2:23" ht="13.5" customHeight="1">
      <c r="B99" s="22">
        <v>91</v>
      </c>
      <c r="C99" s="40" t="str">
        <f t="shared" si="4"/>
        <v/>
      </c>
      <c r="D99" s="39"/>
      <c r="E99" s="22"/>
      <c r="F99" s="23"/>
      <c r="G99" s="22"/>
      <c r="H99" s="38"/>
      <c r="I99" s="39"/>
      <c r="J99" s="22"/>
      <c r="K99" s="40" t="str">
        <f t="shared" si="0"/>
        <v/>
      </c>
      <c r="L99" s="39"/>
      <c r="M99" s="29" t="str">
        <f>IF(J99="","",(K99/J99)/LOOKUP(RIGHT($D$2,3),定数!$A$6:$A$13,定数!$B$6:$B$13))</f>
        <v/>
      </c>
      <c r="N99" s="22"/>
      <c r="O99" s="23"/>
      <c r="P99" s="38"/>
      <c r="Q99" s="39"/>
      <c r="R99" s="41" t="str">
        <f>IF(P99="","",T99*M99*LOOKUP(RIGHT($D$2,3),定数!$A$6:$A$13,定数!$B$6:$B$13))</f>
        <v/>
      </c>
      <c r="S99" s="39"/>
      <c r="T99" s="66" t="str">
        <f t="shared" si="1"/>
        <v/>
      </c>
      <c r="U99" s="39"/>
      <c r="V99" t="str">
        <f t="shared" ref="V99:W99" si="81">IF(S99&lt;&gt;"",IF(S99&lt;0,1+V98,0),"")</f>
        <v/>
      </c>
      <c r="W99" t="str">
        <f t="shared" si="81"/>
        <v/>
      </c>
    </row>
    <row r="100" spans="2:23" ht="13.5" customHeight="1">
      <c r="B100" s="22">
        <v>92</v>
      </c>
      <c r="C100" s="40" t="str">
        <f t="shared" si="4"/>
        <v/>
      </c>
      <c r="D100" s="39"/>
      <c r="E100" s="22"/>
      <c r="F100" s="23"/>
      <c r="G100" s="22"/>
      <c r="H100" s="38"/>
      <c r="I100" s="39"/>
      <c r="J100" s="22"/>
      <c r="K100" s="40" t="str">
        <f t="shared" si="0"/>
        <v/>
      </c>
      <c r="L100" s="39"/>
      <c r="M100" s="29" t="str">
        <f>IF(J100="","",(K100/J100)/LOOKUP(RIGHT($D$2,3),定数!$A$6:$A$13,定数!$B$6:$B$13))</f>
        <v/>
      </c>
      <c r="N100" s="22"/>
      <c r="O100" s="23"/>
      <c r="P100" s="38"/>
      <c r="Q100" s="39"/>
      <c r="R100" s="41" t="str">
        <f>IF(P100="","",T100*M100*LOOKUP(RIGHT($D$2,3),定数!$A$6:$A$13,定数!$B$6:$B$13))</f>
        <v/>
      </c>
      <c r="S100" s="39"/>
      <c r="T100" s="66" t="str">
        <f t="shared" si="1"/>
        <v/>
      </c>
      <c r="U100" s="39"/>
      <c r="V100" t="str">
        <f t="shared" ref="V100:W100" si="82">IF(S100&lt;&gt;"",IF(S100&lt;0,1+V99,0),"")</f>
        <v/>
      </c>
      <c r="W100" t="str">
        <f t="shared" si="82"/>
        <v/>
      </c>
    </row>
    <row r="101" spans="2:23" ht="13.5" customHeight="1">
      <c r="B101" s="22">
        <v>93</v>
      </c>
      <c r="C101" s="40" t="str">
        <f t="shared" si="4"/>
        <v/>
      </c>
      <c r="D101" s="39"/>
      <c r="E101" s="22"/>
      <c r="F101" s="23"/>
      <c r="G101" s="22"/>
      <c r="H101" s="38"/>
      <c r="I101" s="39"/>
      <c r="J101" s="22"/>
      <c r="K101" s="40" t="str">
        <f t="shared" si="0"/>
        <v/>
      </c>
      <c r="L101" s="39"/>
      <c r="M101" s="29" t="str">
        <f>IF(J101="","",(K101/J101)/LOOKUP(RIGHT($D$2,3),定数!$A$6:$A$13,定数!$B$6:$B$13))</f>
        <v/>
      </c>
      <c r="N101" s="22"/>
      <c r="O101" s="23"/>
      <c r="P101" s="38"/>
      <c r="Q101" s="39"/>
      <c r="R101" s="41" t="str">
        <f>IF(P101="","",T101*M101*LOOKUP(RIGHT($D$2,3),定数!$A$6:$A$13,定数!$B$6:$B$13))</f>
        <v/>
      </c>
      <c r="S101" s="39"/>
      <c r="T101" s="66" t="str">
        <f t="shared" si="1"/>
        <v/>
      </c>
      <c r="U101" s="39"/>
      <c r="V101" t="str">
        <f t="shared" ref="V101:W101" si="83">IF(S101&lt;&gt;"",IF(S101&lt;0,1+V100,0),"")</f>
        <v/>
      </c>
      <c r="W101" t="str">
        <f t="shared" si="83"/>
        <v/>
      </c>
    </row>
    <row r="102" spans="2:23" ht="13.5" customHeight="1">
      <c r="B102" s="22">
        <v>94</v>
      </c>
      <c r="C102" s="40" t="str">
        <f t="shared" si="4"/>
        <v/>
      </c>
      <c r="D102" s="39"/>
      <c r="E102" s="22"/>
      <c r="F102" s="23"/>
      <c r="G102" s="22"/>
      <c r="H102" s="38"/>
      <c r="I102" s="39"/>
      <c r="J102" s="22"/>
      <c r="K102" s="40" t="str">
        <f t="shared" si="0"/>
        <v/>
      </c>
      <c r="L102" s="39"/>
      <c r="M102" s="29" t="str">
        <f>IF(J102="","",(K102/J102)/LOOKUP(RIGHT($D$2,3),定数!$A$6:$A$13,定数!$B$6:$B$13))</f>
        <v/>
      </c>
      <c r="N102" s="22"/>
      <c r="O102" s="23"/>
      <c r="P102" s="38"/>
      <c r="Q102" s="39"/>
      <c r="R102" s="41" t="str">
        <f>IF(P102="","",T102*M102*LOOKUP(RIGHT($D$2,3),定数!$A$6:$A$13,定数!$B$6:$B$13))</f>
        <v/>
      </c>
      <c r="S102" s="39"/>
      <c r="T102" s="66" t="str">
        <f t="shared" si="1"/>
        <v/>
      </c>
      <c r="U102" s="39"/>
      <c r="V102" t="str">
        <f t="shared" ref="V102:W102" si="84">IF(S102&lt;&gt;"",IF(S102&lt;0,1+V101,0),"")</f>
        <v/>
      </c>
      <c r="W102" t="str">
        <f t="shared" si="84"/>
        <v/>
      </c>
    </row>
    <row r="103" spans="2:23" ht="13.5" customHeight="1">
      <c r="B103" s="22">
        <v>95</v>
      </c>
      <c r="C103" s="40" t="str">
        <f t="shared" si="4"/>
        <v/>
      </c>
      <c r="D103" s="39"/>
      <c r="E103" s="22"/>
      <c r="F103" s="23"/>
      <c r="G103" s="22"/>
      <c r="H103" s="38"/>
      <c r="I103" s="39"/>
      <c r="J103" s="22"/>
      <c r="K103" s="40" t="str">
        <f t="shared" si="0"/>
        <v/>
      </c>
      <c r="L103" s="39"/>
      <c r="M103" s="29" t="str">
        <f>IF(J103="","",(K103/J103)/LOOKUP(RIGHT($D$2,3),定数!$A$6:$A$13,定数!$B$6:$B$13))</f>
        <v/>
      </c>
      <c r="N103" s="22"/>
      <c r="O103" s="23"/>
      <c r="P103" s="38"/>
      <c r="Q103" s="39"/>
      <c r="R103" s="41" t="str">
        <f>IF(P103="","",T103*M103*LOOKUP(RIGHT($D$2,3),定数!$A$6:$A$13,定数!$B$6:$B$13))</f>
        <v/>
      </c>
      <c r="S103" s="39"/>
      <c r="T103" s="66" t="str">
        <f t="shared" si="1"/>
        <v/>
      </c>
      <c r="U103" s="39"/>
      <c r="V103" t="str">
        <f t="shared" ref="V103:W103" si="85">IF(S103&lt;&gt;"",IF(S103&lt;0,1+V102,0),"")</f>
        <v/>
      </c>
      <c r="W103" t="str">
        <f t="shared" si="85"/>
        <v/>
      </c>
    </row>
    <row r="104" spans="2:23" ht="13.5" customHeight="1">
      <c r="B104" s="22">
        <v>96</v>
      </c>
      <c r="C104" s="40" t="str">
        <f t="shared" si="4"/>
        <v/>
      </c>
      <c r="D104" s="39"/>
      <c r="E104" s="22"/>
      <c r="F104" s="23"/>
      <c r="G104" s="22"/>
      <c r="H104" s="38"/>
      <c r="I104" s="39"/>
      <c r="J104" s="22"/>
      <c r="K104" s="40" t="str">
        <f t="shared" si="0"/>
        <v/>
      </c>
      <c r="L104" s="39"/>
      <c r="M104" s="29" t="str">
        <f>IF(J104="","",(K104/J104)/LOOKUP(RIGHT($D$2,3),定数!$A$6:$A$13,定数!$B$6:$B$13))</f>
        <v/>
      </c>
      <c r="N104" s="22"/>
      <c r="O104" s="23"/>
      <c r="P104" s="38"/>
      <c r="Q104" s="39"/>
      <c r="R104" s="41" t="str">
        <f>IF(P104="","",T104*M104*LOOKUP(RIGHT($D$2,3),定数!$A$6:$A$13,定数!$B$6:$B$13))</f>
        <v/>
      </c>
      <c r="S104" s="39"/>
      <c r="T104" s="66" t="str">
        <f t="shared" si="1"/>
        <v/>
      </c>
      <c r="U104" s="39"/>
      <c r="V104" t="str">
        <f t="shared" ref="V104:W104" si="86">IF(S104&lt;&gt;"",IF(S104&lt;0,1+V103,0),"")</f>
        <v/>
      </c>
      <c r="W104" t="str">
        <f t="shared" si="86"/>
        <v/>
      </c>
    </row>
    <row r="105" spans="2:23" ht="13.5" customHeight="1">
      <c r="B105" s="22">
        <v>97</v>
      </c>
      <c r="C105" s="40" t="str">
        <f t="shared" si="4"/>
        <v/>
      </c>
      <c r="D105" s="39"/>
      <c r="E105" s="22"/>
      <c r="F105" s="23"/>
      <c r="G105" s="22"/>
      <c r="H105" s="38"/>
      <c r="I105" s="39"/>
      <c r="J105" s="22"/>
      <c r="K105" s="40" t="str">
        <f t="shared" si="0"/>
        <v/>
      </c>
      <c r="L105" s="39"/>
      <c r="M105" s="29" t="str">
        <f>IF(J105="","",(K105/J105)/LOOKUP(RIGHT($D$2,3),定数!$A$6:$A$13,定数!$B$6:$B$13))</f>
        <v/>
      </c>
      <c r="N105" s="22"/>
      <c r="O105" s="23"/>
      <c r="P105" s="38"/>
      <c r="Q105" s="39"/>
      <c r="R105" s="41" t="str">
        <f>IF(P105="","",T105*M105*LOOKUP(RIGHT($D$2,3),定数!$A$6:$A$13,定数!$B$6:$B$13))</f>
        <v/>
      </c>
      <c r="S105" s="39"/>
      <c r="T105" s="66" t="str">
        <f t="shared" si="1"/>
        <v/>
      </c>
      <c r="U105" s="39"/>
      <c r="V105" t="str">
        <f t="shared" ref="V105:W105" si="87">IF(S105&lt;&gt;"",IF(S105&lt;0,1+V104,0),"")</f>
        <v/>
      </c>
      <c r="W105" t="str">
        <f t="shared" si="87"/>
        <v/>
      </c>
    </row>
    <row r="106" spans="2:23" ht="13.5" customHeight="1">
      <c r="B106" s="22">
        <v>98</v>
      </c>
      <c r="C106" s="40" t="str">
        <f t="shared" si="4"/>
        <v/>
      </c>
      <c r="D106" s="39"/>
      <c r="E106" s="22"/>
      <c r="F106" s="23"/>
      <c r="G106" s="22"/>
      <c r="H106" s="38"/>
      <c r="I106" s="39"/>
      <c r="J106" s="22"/>
      <c r="K106" s="40" t="str">
        <f t="shared" si="0"/>
        <v/>
      </c>
      <c r="L106" s="39"/>
      <c r="M106" s="29" t="str">
        <f>IF(J106="","",(K106/J106)/LOOKUP(RIGHT($D$2,3),定数!$A$6:$A$13,定数!$B$6:$B$13))</f>
        <v/>
      </c>
      <c r="N106" s="22"/>
      <c r="O106" s="23"/>
      <c r="P106" s="38"/>
      <c r="Q106" s="39"/>
      <c r="R106" s="41" t="str">
        <f>IF(P106="","",T106*M106*LOOKUP(RIGHT($D$2,3),定数!$A$6:$A$13,定数!$B$6:$B$13))</f>
        <v/>
      </c>
      <c r="S106" s="39"/>
      <c r="T106" s="66" t="str">
        <f t="shared" si="1"/>
        <v/>
      </c>
      <c r="U106" s="39"/>
      <c r="V106" t="str">
        <f t="shared" ref="V106:W106" si="88">IF(S106&lt;&gt;"",IF(S106&lt;0,1+V105,0),"")</f>
        <v/>
      </c>
      <c r="W106" t="str">
        <f t="shared" si="88"/>
        <v/>
      </c>
    </row>
    <row r="107" spans="2:23" ht="13.5" customHeight="1">
      <c r="B107" s="22">
        <v>99</v>
      </c>
      <c r="C107" s="40" t="str">
        <f t="shared" si="4"/>
        <v/>
      </c>
      <c r="D107" s="39"/>
      <c r="E107" s="22"/>
      <c r="F107" s="23"/>
      <c r="G107" s="22"/>
      <c r="H107" s="38"/>
      <c r="I107" s="39"/>
      <c r="J107" s="22"/>
      <c r="K107" s="40" t="str">
        <f t="shared" si="0"/>
        <v/>
      </c>
      <c r="L107" s="39"/>
      <c r="M107" s="29" t="str">
        <f>IF(J107="","",(K107/J107)/LOOKUP(RIGHT($D$2,3),定数!$A$6:$A$13,定数!$B$6:$B$13))</f>
        <v/>
      </c>
      <c r="N107" s="22"/>
      <c r="O107" s="23"/>
      <c r="P107" s="38"/>
      <c r="Q107" s="39"/>
      <c r="R107" s="41" t="str">
        <f>IF(P107="","",T107*M107*LOOKUP(RIGHT($D$2,3),定数!$A$6:$A$13,定数!$B$6:$B$13))</f>
        <v/>
      </c>
      <c r="S107" s="39"/>
      <c r="T107" s="66" t="str">
        <f t="shared" si="1"/>
        <v/>
      </c>
      <c r="U107" s="39"/>
      <c r="V107" t="str">
        <f t="shared" ref="V107:W107" si="89">IF(S107&lt;&gt;"",IF(S107&lt;0,1+V106,0),"")</f>
        <v/>
      </c>
      <c r="W107" t="str">
        <f t="shared" si="89"/>
        <v/>
      </c>
    </row>
    <row r="108" spans="2:23" ht="13.5" customHeight="1">
      <c r="B108" s="22">
        <v>100</v>
      </c>
      <c r="C108" s="40" t="str">
        <f t="shared" si="4"/>
        <v/>
      </c>
      <c r="D108" s="39"/>
      <c r="E108" s="22"/>
      <c r="F108" s="23"/>
      <c r="G108" s="22"/>
      <c r="H108" s="38"/>
      <c r="I108" s="39"/>
      <c r="J108" s="22"/>
      <c r="K108" s="40" t="str">
        <f t="shared" si="0"/>
        <v/>
      </c>
      <c r="L108" s="39"/>
      <c r="M108" s="29" t="str">
        <f>IF(J108="","",(K108/J108)/LOOKUP(RIGHT($D$2,3),定数!$A$6:$A$13,定数!$B$6:$B$13))</f>
        <v/>
      </c>
      <c r="N108" s="22"/>
      <c r="O108" s="23"/>
      <c r="P108" s="38"/>
      <c r="Q108" s="39"/>
      <c r="R108" s="41" t="str">
        <f>IF(P108="","",T108*M108*LOOKUP(RIGHT($D$2,3),定数!$A$6:$A$13,定数!$B$6:$B$13))</f>
        <v/>
      </c>
      <c r="S108" s="39"/>
      <c r="T108" s="66" t="str">
        <f t="shared" si="1"/>
        <v/>
      </c>
      <c r="U108" s="39"/>
      <c r="V108" t="str">
        <f t="shared" ref="V108:W108" si="90">IF(S108&lt;&gt;"",IF(S108&lt;0,1+V107,0),"")</f>
        <v/>
      </c>
      <c r="W108" t="str">
        <f t="shared" si="90"/>
        <v/>
      </c>
    </row>
    <row r="109" spans="2:23" ht="13.5" customHeight="1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V109" s="3"/>
    </row>
    <row r="110" spans="2:23" ht="13.5" customHeight="1">
      <c r="V110" s="3"/>
    </row>
    <row r="111" spans="2:23" ht="13.5" customHeight="1">
      <c r="V111" s="3"/>
    </row>
    <row r="112" spans="2:23" ht="13.5" customHeight="1">
      <c r="V112" s="3"/>
    </row>
    <row r="113" spans="22:22" ht="13.5" customHeight="1">
      <c r="V113" s="3"/>
    </row>
    <row r="114" spans="22:22" ht="13.5" customHeight="1">
      <c r="V114" s="3"/>
    </row>
    <row r="115" spans="22:22" ht="13.5" customHeight="1">
      <c r="V115" s="3"/>
    </row>
    <row r="116" spans="22:22" ht="13.5" customHeight="1">
      <c r="V116" s="3"/>
    </row>
    <row r="117" spans="22:22" ht="13.5" customHeight="1">
      <c r="V117" s="3"/>
    </row>
    <row r="118" spans="22:22" ht="13.5" customHeight="1">
      <c r="V118" s="3"/>
    </row>
    <row r="119" spans="22:22" ht="13.5" customHeight="1">
      <c r="V119" s="3"/>
    </row>
    <row r="120" spans="22:22" ht="13.5" customHeight="1">
      <c r="V120" s="3"/>
    </row>
    <row r="121" spans="22:22" ht="13.5" customHeight="1">
      <c r="V121" s="3"/>
    </row>
    <row r="122" spans="22:22" ht="13.5" customHeight="1">
      <c r="V122" s="3"/>
    </row>
    <row r="123" spans="22:22" ht="13.5" customHeight="1">
      <c r="V123" s="3"/>
    </row>
    <row r="124" spans="22:22" ht="13.5" customHeight="1">
      <c r="V124" s="3"/>
    </row>
    <row r="125" spans="22:22" ht="13.5" customHeight="1">
      <c r="V125" s="3"/>
    </row>
    <row r="126" spans="22:22" ht="13.5" customHeight="1">
      <c r="V126" s="3"/>
    </row>
    <row r="127" spans="22:22" ht="13.5" customHeight="1">
      <c r="V127" s="3"/>
    </row>
    <row r="128" spans="22:22" ht="13.5" customHeight="1">
      <c r="V128" s="3"/>
    </row>
    <row r="129" spans="22:22" ht="13.5" customHeight="1">
      <c r="V129" s="3"/>
    </row>
    <row r="130" spans="22:22" ht="13.5" customHeight="1">
      <c r="V130" s="3"/>
    </row>
    <row r="131" spans="22:22" ht="13.5" customHeight="1">
      <c r="V131" s="3"/>
    </row>
    <row r="132" spans="22:22" ht="13.5" customHeight="1">
      <c r="V132" s="3"/>
    </row>
    <row r="133" spans="22:22" ht="13.5" customHeight="1">
      <c r="V133" s="3"/>
    </row>
    <row r="134" spans="22:22" ht="13.5" customHeight="1">
      <c r="V134" s="3"/>
    </row>
    <row r="135" spans="22:22" ht="13.5" customHeight="1">
      <c r="V135" s="3"/>
    </row>
    <row r="136" spans="22:22" ht="13.5" customHeight="1">
      <c r="V136" s="3"/>
    </row>
    <row r="137" spans="22:22" ht="13.5" customHeight="1">
      <c r="V137" s="3"/>
    </row>
    <row r="138" spans="22:22" ht="13.5" customHeight="1">
      <c r="V138" s="3"/>
    </row>
    <row r="139" spans="22:22" ht="13.5" customHeight="1">
      <c r="V139" s="3"/>
    </row>
    <row r="140" spans="22:22" ht="13.5" customHeight="1">
      <c r="V140" s="3"/>
    </row>
    <row r="141" spans="22:22" ht="13.5" customHeight="1">
      <c r="V141" s="3"/>
    </row>
    <row r="142" spans="22:22" ht="13.5" customHeight="1">
      <c r="V142" s="3"/>
    </row>
    <row r="143" spans="22:22" ht="13.5" customHeight="1">
      <c r="V143" s="3"/>
    </row>
    <row r="144" spans="22:22" ht="13.5" customHeight="1">
      <c r="V144" s="3"/>
    </row>
    <row r="145" spans="22:22" ht="13.5" customHeight="1">
      <c r="V145" s="3"/>
    </row>
    <row r="146" spans="22:22" ht="13.5" customHeight="1">
      <c r="V146" s="3"/>
    </row>
    <row r="147" spans="22:22" ht="13.5" customHeight="1">
      <c r="V147" s="3"/>
    </row>
    <row r="148" spans="22:22" ht="13.5" customHeight="1">
      <c r="V148" s="3"/>
    </row>
    <row r="149" spans="22:22" ht="13.5" customHeight="1">
      <c r="V149" s="3"/>
    </row>
    <row r="150" spans="22:22" ht="13.5" customHeight="1">
      <c r="V150" s="3"/>
    </row>
    <row r="151" spans="22:22" ht="13.5" customHeight="1">
      <c r="V151" s="3"/>
    </row>
    <row r="152" spans="22:22" ht="13.5" customHeight="1">
      <c r="V152" s="3"/>
    </row>
    <row r="153" spans="22:22" ht="13.5" customHeight="1">
      <c r="V153" s="3"/>
    </row>
    <row r="154" spans="22:22" ht="13.5" customHeight="1">
      <c r="V154" s="3"/>
    </row>
    <row r="155" spans="22:22" ht="13.5" customHeight="1">
      <c r="V155" s="3"/>
    </row>
    <row r="156" spans="22:22" ht="13.5" customHeight="1">
      <c r="V156" s="3"/>
    </row>
    <row r="157" spans="22:22" ht="13.5" customHeight="1">
      <c r="V157" s="3"/>
    </row>
    <row r="158" spans="22:22" ht="13.5" customHeight="1">
      <c r="V158" s="3"/>
    </row>
    <row r="159" spans="22:22" ht="13.5" customHeight="1">
      <c r="V159" s="3"/>
    </row>
    <row r="160" spans="22:22" ht="13.5" customHeight="1">
      <c r="V160" s="3"/>
    </row>
    <row r="161" spans="22:22" ht="13.5" customHeight="1">
      <c r="V161" s="3"/>
    </row>
    <row r="162" spans="22:22" ht="13.5" customHeight="1">
      <c r="V162" s="3"/>
    </row>
    <row r="163" spans="22:22" ht="13.5" customHeight="1">
      <c r="V163" s="3"/>
    </row>
    <row r="164" spans="22:22" ht="13.5" customHeight="1">
      <c r="V164" s="3"/>
    </row>
    <row r="165" spans="22:22" ht="13.5" customHeight="1">
      <c r="V165" s="3"/>
    </row>
    <row r="166" spans="22:22" ht="13.5" customHeight="1">
      <c r="V166" s="3"/>
    </row>
    <row r="167" spans="22:22" ht="13.5" customHeight="1">
      <c r="V167" s="3"/>
    </row>
    <row r="168" spans="22:22" ht="13.5" customHeight="1">
      <c r="V168" s="3"/>
    </row>
    <row r="169" spans="22:22" ht="13.5" customHeight="1">
      <c r="V169" s="3"/>
    </row>
    <row r="170" spans="22:22" ht="13.5" customHeight="1">
      <c r="V170" s="3"/>
    </row>
    <row r="171" spans="22:22" ht="13.5" customHeight="1">
      <c r="V171" s="3"/>
    </row>
    <row r="172" spans="22:22" ht="13.5" customHeight="1">
      <c r="V172" s="3"/>
    </row>
    <row r="173" spans="22:22" ht="13.5" customHeight="1">
      <c r="V173" s="3"/>
    </row>
    <row r="174" spans="22:22" ht="13.5" customHeight="1">
      <c r="V174" s="3"/>
    </row>
    <row r="175" spans="22:22" ht="13.5" customHeight="1">
      <c r="V175" s="3"/>
    </row>
    <row r="176" spans="22:22" ht="13.5" customHeight="1">
      <c r="V176" s="3"/>
    </row>
    <row r="177" spans="22:22" ht="13.5" customHeight="1">
      <c r="V177" s="3"/>
    </row>
    <row r="178" spans="22:22" ht="13.5" customHeight="1">
      <c r="V178" s="3"/>
    </row>
    <row r="179" spans="22:22" ht="13.5" customHeight="1">
      <c r="V179" s="3"/>
    </row>
    <row r="180" spans="22:22" ht="13.5" customHeight="1">
      <c r="V180" s="3"/>
    </row>
    <row r="181" spans="22:22" ht="13.5" customHeight="1">
      <c r="V181" s="3"/>
    </row>
    <row r="182" spans="22:22" ht="13.5" customHeight="1">
      <c r="V182" s="3"/>
    </row>
    <row r="183" spans="22:22" ht="13.5" customHeight="1">
      <c r="V183" s="3"/>
    </row>
    <row r="184" spans="22:22" ht="13.5" customHeight="1">
      <c r="V184" s="3"/>
    </row>
    <row r="185" spans="22:22" ht="13.5" customHeight="1">
      <c r="V185" s="3"/>
    </row>
    <row r="186" spans="22:22" ht="13.5" customHeight="1">
      <c r="V186" s="3"/>
    </row>
    <row r="187" spans="22:22" ht="13.5" customHeight="1">
      <c r="V187" s="3"/>
    </row>
    <row r="188" spans="22:22" ht="13.5" customHeight="1">
      <c r="V188" s="3"/>
    </row>
    <row r="189" spans="22:22" ht="13.5" customHeight="1">
      <c r="V189" s="3"/>
    </row>
    <row r="190" spans="22:22" ht="13.5" customHeight="1">
      <c r="V190" s="3"/>
    </row>
    <row r="191" spans="22:22" ht="13.5" customHeight="1">
      <c r="V191" s="3"/>
    </row>
    <row r="192" spans="22:22" ht="13.5" customHeight="1">
      <c r="V192" s="3"/>
    </row>
    <row r="193" spans="22:22" ht="13.5" customHeight="1">
      <c r="V193" s="3"/>
    </row>
    <row r="194" spans="22:22" ht="13.5" customHeight="1">
      <c r="V194" s="3"/>
    </row>
    <row r="195" spans="22:22" ht="13.5" customHeight="1">
      <c r="V195" s="3"/>
    </row>
    <row r="196" spans="22:22" ht="13.5" customHeight="1">
      <c r="V196" s="3"/>
    </row>
    <row r="197" spans="22:22" ht="13.5" customHeight="1">
      <c r="V197" s="3"/>
    </row>
    <row r="198" spans="22:22" ht="13.5" customHeight="1">
      <c r="V198" s="3"/>
    </row>
    <row r="199" spans="22:22" ht="13.5" customHeight="1">
      <c r="V199" s="3"/>
    </row>
    <row r="200" spans="22:22" ht="13.5" customHeight="1">
      <c r="V200" s="3"/>
    </row>
    <row r="201" spans="22:22" ht="13.5" customHeight="1">
      <c r="V201" s="3"/>
    </row>
    <row r="202" spans="22:22" ht="13.5" customHeight="1">
      <c r="V202" s="3"/>
    </row>
    <row r="203" spans="22:22" ht="13.5" customHeight="1">
      <c r="V203" s="3"/>
    </row>
    <row r="204" spans="22:22" ht="13.5" customHeight="1">
      <c r="V204" s="3"/>
    </row>
    <row r="205" spans="22:22" ht="13.5" customHeight="1">
      <c r="V205" s="3"/>
    </row>
    <row r="206" spans="22:22" ht="13.5" customHeight="1">
      <c r="V206" s="3"/>
    </row>
    <row r="207" spans="22:22" ht="13.5" customHeight="1">
      <c r="V207" s="3"/>
    </row>
    <row r="208" spans="22:22" ht="13.5" customHeight="1">
      <c r="V208" s="3"/>
    </row>
    <row r="209" spans="22:22" ht="13.5" customHeight="1">
      <c r="V209" s="3"/>
    </row>
    <row r="210" spans="22:22" ht="13.5" customHeight="1">
      <c r="V210" s="3"/>
    </row>
    <row r="211" spans="22:22" ht="13.5" customHeight="1">
      <c r="V211" s="3"/>
    </row>
    <row r="212" spans="22:22" ht="13.5" customHeight="1">
      <c r="V212" s="3"/>
    </row>
    <row r="213" spans="22:22" ht="13.5" customHeight="1">
      <c r="V213" s="3"/>
    </row>
    <row r="214" spans="22:22" ht="13.5" customHeight="1">
      <c r="V214" s="3"/>
    </row>
    <row r="215" spans="22:22" ht="13.5" customHeight="1">
      <c r="V215" s="3"/>
    </row>
    <row r="216" spans="22:22" ht="13.5" customHeight="1">
      <c r="V216" s="3"/>
    </row>
    <row r="217" spans="22:22" ht="13.5" customHeight="1">
      <c r="V217" s="3"/>
    </row>
    <row r="218" spans="22:22" ht="13.5" customHeight="1">
      <c r="V218" s="3"/>
    </row>
    <row r="219" spans="22:22" ht="13.5" customHeight="1">
      <c r="V219" s="3"/>
    </row>
    <row r="220" spans="22:22" ht="13.5" customHeight="1">
      <c r="V220" s="3"/>
    </row>
    <row r="221" spans="22:22" ht="13.5" customHeight="1">
      <c r="V221" s="3"/>
    </row>
    <row r="222" spans="22:22" ht="13.5" customHeight="1">
      <c r="V222" s="3"/>
    </row>
    <row r="223" spans="22:22" ht="13.5" customHeight="1">
      <c r="V223" s="3"/>
    </row>
    <row r="224" spans="22:22" ht="13.5" customHeight="1">
      <c r="V224" s="3"/>
    </row>
    <row r="225" spans="22:22" ht="13.5" customHeight="1">
      <c r="V225" s="3"/>
    </row>
    <row r="226" spans="22:22" ht="13.5" customHeight="1">
      <c r="V226" s="3"/>
    </row>
    <row r="227" spans="22:22" ht="13.5" customHeight="1">
      <c r="V227" s="3"/>
    </row>
    <row r="228" spans="22:22" ht="13.5" customHeight="1">
      <c r="V228" s="3"/>
    </row>
    <row r="229" spans="22:22" ht="13.5" customHeight="1">
      <c r="V229" s="3"/>
    </row>
    <row r="230" spans="22:22" ht="13.5" customHeight="1">
      <c r="V230" s="3"/>
    </row>
    <row r="231" spans="22:22" ht="13.5" customHeight="1">
      <c r="V231" s="3"/>
    </row>
    <row r="232" spans="22:22" ht="13.5" customHeight="1">
      <c r="V232" s="3"/>
    </row>
    <row r="233" spans="22:22" ht="13.5" customHeight="1">
      <c r="V233" s="3"/>
    </row>
    <row r="234" spans="22:22" ht="13.5" customHeight="1">
      <c r="V234" s="3"/>
    </row>
    <row r="235" spans="22:22" ht="13.5" customHeight="1">
      <c r="V235" s="3"/>
    </row>
    <row r="236" spans="22:22" ht="13.5" customHeight="1">
      <c r="V236" s="3"/>
    </row>
    <row r="237" spans="22:22" ht="13.5" customHeight="1">
      <c r="V237" s="3"/>
    </row>
    <row r="238" spans="22:22" ht="13.5" customHeight="1">
      <c r="V238" s="3"/>
    </row>
    <row r="239" spans="22:22" ht="13.5" customHeight="1">
      <c r="V239" s="3"/>
    </row>
    <row r="240" spans="22:22" ht="13.5" customHeight="1">
      <c r="V240" s="3"/>
    </row>
    <row r="241" spans="22:22" ht="13.5" customHeight="1">
      <c r="V241" s="3"/>
    </row>
    <row r="242" spans="22:22" ht="13.5" customHeight="1">
      <c r="V242" s="3"/>
    </row>
    <row r="243" spans="22:22" ht="13.5" customHeight="1">
      <c r="V243" s="3"/>
    </row>
    <row r="244" spans="22:22" ht="13.5" customHeight="1">
      <c r="V244" s="3"/>
    </row>
    <row r="245" spans="22:22" ht="13.5" customHeight="1">
      <c r="V245" s="3"/>
    </row>
    <row r="246" spans="22:22" ht="13.5" customHeight="1">
      <c r="V246" s="3"/>
    </row>
    <row r="247" spans="22:22" ht="13.5" customHeight="1">
      <c r="V247" s="3"/>
    </row>
    <row r="248" spans="22:22" ht="13.5" customHeight="1">
      <c r="V248" s="3"/>
    </row>
    <row r="249" spans="22:22" ht="13.5" customHeight="1">
      <c r="V249" s="3"/>
    </row>
    <row r="250" spans="22:22" ht="13.5" customHeight="1">
      <c r="V250" s="3"/>
    </row>
    <row r="251" spans="22:22" ht="13.5" customHeight="1">
      <c r="V251" s="3"/>
    </row>
    <row r="252" spans="22:22" ht="13.5" customHeight="1">
      <c r="V252" s="3"/>
    </row>
    <row r="253" spans="22:22" ht="13.5" customHeight="1">
      <c r="V253" s="3"/>
    </row>
    <row r="254" spans="22:22" ht="13.5" customHeight="1">
      <c r="V254" s="3"/>
    </row>
    <row r="255" spans="22:22" ht="13.5" customHeight="1">
      <c r="V255" s="3"/>
    </row>
    <row r="256" spans="22:22" ht="13.5" customHeight="1">
      <c r="V256" s="3"/>
    </row>
    <row r="257" spans="22:22" ht="13.5" customHeight="1">
      <c r="V257" s="3"/>
    </row>
    <row r="258" spans="22:22" ht="13.5" customHeight="1">
      <c r="V258" s="3"/>
    </row>
    <row r="259" spans="22:22" ht="13.5" customHeight="1">
      <c r="V259" s="3"/>
    </row>
    <row r="260" spans="22:22" ht="13.5" customHeight="1">
      <c r="V260" s="3"/>
    </row>
    <row r="261" spans="22:22" ht="13.5" customHeight="1">
      <c r="V261" s="3"/>
    </row>
    <row r="262" spans="22:22" ht="13.5" customHeight="1">
      <c r="V262" s="3"/>
    </row>
    <row r="263" spans="22:22" ht="13.5" customHeight="1">
      <c r="V263" s="3"/>
    </row>
    <row r="264" spans="22:22" ht="13.5" customHeight="1">
      <c r="V264" s="3"/>
    </row>
    <row r="265" spans="22:22" ht="13.5" customHeight="1">
      <c r="V265" s="3"/>
    </row>
    <row r="266" spans="22:22" ht="13.5" customHeight="1">
      <c r="V266" s="3"/>
    </row>
    <row r="267" spans="22:22" ht="13.5" customHeight="1">
      <c r="V267" s="3"/>
    </row>
    <row r="268" spans="22:22" ht="13.5" customHeight="1">
      <c r="V268" s="3"/>
    </row>
    <row r="269" spans="22:22" ht="13.5" customHeight="1">
      <c r="V269" s="3"/>
    </row>
    <row r="270" spans="22:22" ht="13.5" customHeight="1">
      <c r="V270" s="3"/>
    </row>
    <row r="271" spans="22:22" ht="13.5" customHeight="1">
      <c r="V271" s="3"/>
    </row>
    <row r="272" spans="22:22" ht="13.5" customHeight="1">
      <c r="V272" s="3"/>
    </row>
    <row r="273" spans="22:22" ht="13.5" customHeight="1">
      <c r="V273" s="3"/>
    </row>
    <row r="274" spans="22:22" ht="13.5" customHeight="1">
      <c r="V274" s="3"/>
    </row>
    <row r="275" spans="22:22" ht="13.5" customHeight="1">
      <c r="V275" s="3"/>
    </row>
    <row r="276" spans="22:22" ht="13.5" customHeight="1">
      <c r="V276" s="3"/>
    </row>
    <row r="277" spans="22:22" ht="13.5" customHeight="1">
      <c r="V277" s="3"/>
    </row>
    <row r="278" spans="22:22" ht="13.5" customHeight="1">
      <c r="V278" s="3"/>
    </row>
    <row r="279" spans="22:22" ht="13.5" customHeight="1">
      <c r="V279" s="3"/>
    </row>
    <row r="280" spans="22:22" ht="13.5" customHeight="1">
      <c r="V280" s="3"/>
    </row>
    <row r="281" spans="22:22" ht="13.5" customHeight="1">
      <c r="V281" s="3"/>
    </row>
    <row r="282" spans="22:22" ht="13.5" customHeight="1">
      <c r="V282" s="3"/>
    </row>
    <row r="283" spans="22:22" ht="13.5" customHeight="1">
      <c r="V283" s="3"/>
    </row>
    <row r="284" spans="22:22" ht="13.5" customHeight="1">
      <c r="V284" s="3"/>
    </row>
    <row r="285" spans="22:22" ht="13.5" customHeight="1">
      <c r="V285" s="3"/>
    </row>
    <row r="286" spans="22:22" ht="13.5" customHeight="1">
      <c r="V286" s="3"/>
    </row>
    <row r="287" spans="22:22" ht="13.5" customHeight="1">
      <c r="V287" s="3"/>
    </row>
    <row r="288" spans="22:22" ht="13.5" customHeight="1">
      <c r="V288" s="3"/>
    </row>
    <row r="289" spans="22:22" ht="13.5" customHeight="1">
      <c r="V289" s="3"/>
    </row>
    <row r="290" spans="22:22" ht="13.5" customHeight="1">
      <c r="V290" s="3"/>
    </row>
    <row r="291" spans="22:22" ht="13.5" customHeight="1">
      <c r="V291" s="3"/>
    </row>
    <row r="292" spans="22:22" ht="13.5" customHeight="1">
      <c r="V292" s="3"/>
    </row>
    <row r="293" spans="22:22" ht="13.5" customHeight="1">
      <c r="V293" s="3"/>
    </row>
    <row r="294" spans="22:22" ht="13.5" customHeight="1">
      <c r="V294" s="3"/>
    </row>
    <row r="295" spans="22:22" ht="13.5" customHeight="1">
      <c r="V295" s="3"/>
    </row>
    <row r="296" spans="22:22" ht="13.5" customHeight="1">
      <c r="V296" s="3"/>
    </row>
    <row r="297" spans="22:22" ht="13.5" customHeight="1">
      <c r="V297" s="3"/>
    </row>
    <row r="298" spans="22:22" ht="13.5" customHeight="1">
      <c r="V298" s="3"/>
    </row>
    <row r="299" spans="22:22" ht="13.5" customHeight="1">
      <c r="V299" s="3"/>
    </row>
    <row r="300" spans="22:22" ht="13.5" customHeight="1">
      <c r="V300" s="3"/>
    </row>
    <row r="301" spans="22:22" ht="13.5" customHeight="1">
      <c r="V301" s="3"/>
    </row>
    <row r="302" spans="22:22" ht="13.5" customHeight="1">
      <c r="V302" s="3"/>
    </row>
    <row r="303" spans="22:22" ht="13.5" customHeight="1">
      <c r="V303" s="3"/>
    </row>
    <row r="304" spans="22:22" ht="13.5" customHeight="1">
      <c r="V304" s="3"/>
    </row>
    <row r="305" spans="22:22" ht="13.5" customHeight="1">
      <c r="V305" s="3"/>
    </row>
    <row r="306" spans="22:22" ht="13.5" customHeight="1">
      <c r="V306" s="3"/>
    </row>
    <row r="307" spans="22:22" ht="13.5" customHeight="1">
      <c r="V307" s="3"/>
    </row>
    <row r="308" spans="22:22" ht="13.5" customHeight="1">
      <c r="V308" s="3"/>
    </row>
    <row r="309" spans="22:22" ht="15.75" customHeight="1"/>
    <row r="310" spans="22:22" ht="15.75" customHeight="1"/>
    <row r="311" spans="22:22" ht="15.75" customHeight="1"/>
    <row r="312" spans="22:22" ht="15.75" customHeight="1"/>
    <row r="313" spans="22:22" ht="15.75" customHeight="1"/>
    <row r="314" spans="22:22" ht="15.75" customHeight="1"/>
    <row r="315" spans="22:22" ht="15.75" customHeight="1"/>
    <row r="316" spans="22:22" ht="15.75" customHeight="1"/>
    <row r="317" spans="22:22" ht="15.75" customHeight="1"/>
    <row r="318" spans="22:22" ht="15.75" customHeight="1"/>
    <row r="319" spans="22:22" ht="15.75" customHeight="1"/>
    <row r="320" spans="22:22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35">
    <mergeCell ref="K83:L83"/>
    <mergeCell ref="K79:L79"/>
    <mergeCell ref="K78:L78"/>
    <mergeCell ref="R77:S77"/>
    <mergeCell ref="R78:S78"/>
    <mergeCell ref="R75:S75"/>
    <mergeCell ref="R79:S79"/>
    <mergeCell ref="R81:S81"/>
    <mergeCell ref="R82:S82"/>
    <mergeCell ref="R76:S76"/>
    <mergeCell ref="R83:S83"/>
    <mergeCell ref="R80:S80"/>
    <mergeCell ref="P75:Q75"/>
    <mergeCell ref="K75:L75"/>
    <mergeCell ref="T66:U66"/>
    <mergeCell ref="R66:S66"/>
    <mergeCell ref="T64:U64"/>
    <mergeCell ref="T63:U63"/>
    <mergeCell ref="R63:S63"/>
    <mergeCell ref="R64:S64"/>
    <mergeCell ref="T65:U65"/>
    <mergeCell ref="H66:I66"/>
    <mergeCell ref="P66:Q66"/>
    <mergeCell ref="P65:Q65"/>
    <mergeCell ref="P63:Q63"/>
    <mergeCell ref="P64:Q64"/>
    <mergeCell ref="R65:S65"/>
    <mergeCell ref="C108:D108"/>
    <mergeCell ref="C105:D105"/>
    <mergeCell ref="C66:D66"/>
    <mergeCell ref="C64:D64"/>
    <mergeCell ref="C65:D65"/>
    <mergeCell ref="H65:I65"/>
    <mergeCell ref="H63:I63"/>
    <mergeCell ref="H67:I67"/>
    <mergeCell ref="H64:I64"/>
    <mergeCell ref="C63:D63"/>
    <mergeCell ref="C82:D82"/>
    <mergeCell ref="H77:I77"/>
    <mergeCell ref="H78:I78"/>
    <mergeCell ref="H81:I81"/>
    <mergeCell ref="H79:I79"/>
    <mergeCell ref="H80:I80"/>
    <mergeCell ref="H82:I82"/>
    <mergeCell ref="C77:D77"/>
    <mergeCell ref="H83:I83"/>
    <mergeCell ref="H74:I74"/>
    <mergeCell ref="C93:D93"/>
    <mergeCell ref="C94:D94"/>
    <mergeCell ref="C95:D95"/>
    <mergeCell ref="C96:D96"/>
    <mergeCell ref="C98:D98"/>
    <mergeCell ref="C97:D97"/>
    <mergeCell ref="C99:D99"/>
    <mergeCell ref="C106:D106"/>
    <mergeCell ref="C107:D107"/>
    <mergeCell ref="C100:D100"/>
    <mergeCell ref="C101:D101"/>
    <mergeCell ref="C102:D102"/>
    <mergeCell ref="C103:D103"/>
    <mergeCell ref="C104:D104"/>
    <mergeCell ref="C85:D85"/>
    <mergeCell ref="C86:D86"/>
    <mergeCell ref="C80:D80"/>
    <mergeCell ref="C90:D90"/>
    <mergeCell ref="C84:D84"/>
    <mergeCell ref="C55:D55"/>
    <mergeCell ref="C56:D56"/>
    <mergeCell ref="C54:D54"/>
    <mergeCell ref="C78:D78"/>
    <mergeCell ref="C57:D57"/>
    <mergeCell ref="C58:D58"/>
    <mergeCell ref="C60:D60"/>
    <mergeCell ref="C61:D61"/>
    <mergeCell ref="C62:D62"/>
    <mergeCell ref="C59:D59"/>
    <mergeCell ref="P85:Q85"/>
    <mergeCell ref="P84:Q84"/>
    <mergeCell ref="P90:Q90"/>
    <mergeCell ref="P87:Q87"/>
    <mergeCell ref="P89:Q89"/>
    <mergeCell ref="P88:Q88"/>
    <mergeCell ref="P72:Q72"/>
    <mergeCell ref="P71:Q71"/>
    <mergeCell ref="P92:Q92"/>
    <mergeCell ref="P91:Q91"/>
    <mergeCell ref="P76:Q76"/>
    <mergeCell ref="P83:Q83"/>
    <mergeCell ref="P86:Q86"/>
    <mergeCell ref="K107:L107"/>
    <mergeCell ref="K108:L108"/>
    <mergeCell ref="R99:S99"/>
    <mergeCell ref="R100:S100"/>
    <mergeCell ref="R102:S102"/>
    <mergeCell ref="R96:S96"/>
    <mergeCell ref="R98:S98"/>
    <mergeCell ref="R97:S97"/>
    <mergeCell ref="R108:S108"/>
    <mergeCell ref="R106:S106"/>
    <mergeCell ref="R107:S107"/>
    <mergeCell ref="R103:S103"/>
    <mergeCell ref="P104:Q104"/>
    <mergeCell ref="P105:Q105"/>
    <mergeCell ref="P106:Q106"/>
    <mergeCell ref="P107:Q107"/>
    <mergeCell ref="P108:Q108"/>
    <mergeCell ref="P103:Q103"/>
    <mergeCell ref="P98:Q98"/>
    <mergeCell ref="P97:Q97"/>
    <mergeCell ref="P100:Q100"/>
    <mergeCell ref="P101:Q101"/>
    <mergeCell ref="R101:S101"/>
    <mergeCell ref="K101:L101"/>
    <mergeCell ref="H106:I106"/>
    <mergeCell ref="H103:I103"/>
    <mergeCell ref="H104:I104"/>
    <mergeCell ref="H105:I105"/>
    <mergeCell ref="H98:I98"/>
    <mergeCell ref="H97:I97"/>
    <mergeCell ref="H96:I96"/>
    <mergeCell ref="H107:I107"/>
    <mergeCell ref="H108:I108"/>
    <mergeCell ref="H99:I99"/>
    <mergeCell ref="H100:I100"/>
    <mergeCell ref="H101:I101"/>
    <mergeCell ref="H102:I102"/>
    <mergeCell ref="T107:U107"/>
    <mergeCell ref="T108:U108"/>
    <mergeCell ref="T104:U104"/>
    <mergeCell ref="T94:U94"/>
    <mergeCell ref="T98:U98"/>
    <mergeCell ref="T97:U97"/>
    <mergeCell ref="T96:U96"/>
    <mergeCell ref="T99:U99"/>
    <mergeCell ref="T101:U101"/>
    <mergeCell ref="T100:U100"/>
    <mergeCell ref="T102:U102"/>
    <mergeCell ref="T103:U103"/>
    <mergeCell ref="T95:U95"/>
    <mergeCell ref="R94:S94"/>
    <mergeCell ref="T91:U91"/>
    <mergeCell ref="T92:U92"/>
    <mergeCell ref="K104:L104"/>
    <mergeCell ref="K105:L105"/>
    <mergeCell ref="K106:L106"/>
    <mergeCell ref="R105:S105"/>
    <mergeCell ref="R104:S104"/>
    <mergeCell ref="T105:U105"/>
    <mergeCell ref="T106:U106"/>
    <mergeCell ref="P102:Q102"/>
    <mergeCell ref="P99:Q99"/>
    <mergeCell ref="P96:Q96"/>
    <mergeCell ref="K96:L96"/>
    <mergeCell ref="K97:L97"/>
    <mergeCell ref="K98:L98"/>
    <mergeCell ref="P93:Q93"/>
    <mergeCell ref="T93:U93"/>
    <mergeCell ref="K100:L100"/>
    <mergeCell ref="K99:L99"/>
    <mergeCell ref="K103:L103"/>
    <mergeCell ref="K102:L102"/>
    <mergeCell ref="C67:D67"/>
    <mergeCell ref="P70:Q70"/>
    <mergeCell ref="P68:Q68"/>
    <mergeCell ref="P69:Q69"/>
    <mergeCell ref="T72:U72"/>
    <mergeCell ref="R72:S72"/>
    <mergeCell ref="K74:L74"/>
    <mergeCell ref="K72:L72"/>
    <mergeCell ref="K73:L73"/>
    <mergeCell ref="H70:I70"/>
    <mergeCell ref="H73:I73"/>
    <mergeCell ref="T73:U73"/>
    <mergeCell ref="T71:U71"/>
    <mergeCell ref="T69:U69"/>
    <mergeCell ref="T70:U70"/>
    <mergeCell ref="T68:U68"/>
    <mergeCell ref="H69:I69"/>
    <mergeCell ref="K69:L69"/>
    <mergeCell ref="H68:I68"/>
    <mergeCell ref="K68:L68"/>
    <mergeCell ref="P73:Q73"/>
    <mergeCell ref="P74:Q74"/>
    <mergeCell ref="P67:Q67"/>
    <mergeCell ref="R73:S73"/>
    <mergeCell ref="T83:U83"/>
    <mergeCell ref="T82:U82"/>
    <mergeCell ref="K77:L77"/>
    <mergeCell ref="K76:L76"/>
    <mergeCell ref="C75:D75"/>
    <mergeCell ref="C76:D76"/>
    <mergeCell ref="C69:D69"/>
    <mergeCell ref="C70:D70"/>
    <mergeCell ref="C68:D68"/>
    <mergeCell ref="C72:D72"/>
    <mergeCell ref="C71:D71"/>
    <mergeCell ref="C73:D73"/>
    <mergeCell ref="C74:D74"/>
    <mergeCell ref="P78:Q78"/>
    <mergeCell ref="P80:Q80"/>
    <mergeCell ref="P79:Q79"/>
    <mergeCell ref="P77:Q77"/>
    <mergeCell ref="P82:Q82"/>
    <mergeCell ref="P81:Q81"/>
    <mergeCell ref="C81:D81"/>
    <mergeCell ref="C83:D83"/>
    <mergeCell ref="C79:D79"/>
    <mergeCell ref="K82:L82"/>
    <mergeCell ref="K80:L80"/>
    <mergeCell ref="H71:I71"/>
    <mergeCell ref="H72:I72"/>
    <mergeCell ref="R67:S67"/>
    <mergeCell ref="T67:U67"/>
    <mergeCell ref="T80:U80"/>
    <mergeCell ref="T81:U81"/>
    <mergeCell ref="T74:U74"/>
    <mergeCell ref="T76:U76"/>
    <mergeCell ref="T75:U75"/>
    <mergeCell ref="T79:U79"/>
    <mergeCell ref="T78:U78"/>
    <mergeCell ref="T77:U77"/>
    <mergeCell ref="K81:L81"/>
    <mergeCell ref="R69:S69"/>
    <mergeCell ref="R70:S70"/>
    <mergeCell ref="R71:S71"/>
    <mergeCell ref="R74:S74"/>
    <mergeCell ref="K71:L71"/>
    <mergeCell ref="R68:S68"/>
    <mergeCell ref="K70:L70"/>
    <mergeCell ref="T62:U62"/>
    <mergeCell ref="T52:U52"/>
    <mergeCell ref="T59:U59"/>
    <mergeCell ref="T58:U58"/>
    <mergeCell ref="T46:U46"/>
    <mergeCell ref="T48:U48"/>
    <mergeCell ref="T47:U47"/>
    <mergeCell ref="T44:U44"/>
    <mergeCell ref="T45:U45"/>
    <mergeCell ref="T54:U54"/>
    <mergeCell ref="T51:U51"/>
    <mergeCell ref="R48:S48"/>
    <mergeCell ref="T53:U53"/>
    <mergeCell ref="T55:U55"/>
    <mergeCell ref="T56:U56"/>
    <mergeCell ref="T57:U57"/>
    <mergeCell ref="T49:U49"/>
    <mergeCell ref="T50:U50"/>
    <mergeCell ref="T60:U60"/>
    <mergeCell ref="T61:U61"/>
    <mergeCell ref="R52:S52"/>
    <mergeCell ref="R51:S51"/>
    <mergeCell ref="R53:S53"/>
    <mergeCell ref="P58:Q58"/>
    <mergeCell ref="P62:Q62"/>
    <mergeCell ref="T37:U37"/>
    <mergeCell ref="T39:U39"/>
    <mergeCell ref="T38:U38"/>
    <mergeCell ref="T20:U20"/>
    <mergeCell ref="T30:U30"/>
    <mergeCell ref="T25:U25"/>
    <mergeCell ref="T29:U29"/>
    <mergeCell ref="T42:U42"/>
    <mergeCell ref="T43:U43"/>
    <mergeCell ref="T26:U26"/>
    <mergeCell ref="R57:S57"/>
    <mergeCell ref="R58:S58"/>
    <mergeCell ref="R56:S56"/>
    <mergeCell ref="R55:S55"/>
    <mergeCell ref="R54:S54"/>
    <mergeCell ref="R61:S61"/>
    <mergeCell ref="R62:S62"/>
    <mergeCell ref="R60:S60"/>
    <mergeCell ref="R59:S59"/>
    <mergeCell ref="R49:S49"/>
    <mergeCell ref="R50:S50"/>
    <mergeCell ref="R47:S47"/>
    <mergeCell ref="R29:S29"/>
    <mergeCell ref="R34:S34"/>
    <mergeCell ref="P27:Q27"/>
    <mergeCell ref="P23:Q23"/>
    <mergeCell ref="P11:Q11"/>
    <mergeCell ref="P12:Q12"/>
    <mergeCell ref="P33:Q33"/>
    <mergeCell ref="P30:Q30"/>
    <mergeCell ref="P28:Q28"/>
    <mergeCell ref="H42:I42"/>
    <mergeCell ref="H43:I43"/>
    <mergeCell ref="R45:S45"/>
    <mergeCell ref="R42:S42"/>
    <mergeCell ref="P42:Q42"/>
    <mergeCell ref="P43:Q43"/>
    <mergeCell ref="P44:Q44"/>
    <mergeCell ref="P45:Q45"/>
    <mergeCell ref="P17:Q17"/>
    <mergeCell ref="P21:Q21"/>
    <mergeCell ref="P18:Q18"/>
    <mergeCell ref="P19:Q19"/>
    <mergeCell ref="P20:Q20"/>
    <mergeCell ref="P38:Q38"/>
    <mergeCell ref="R38:S38"/>
    <mergeCell ref="R36:S36"/>
    <mergeCell ref="R39:S39"/>
    <mergeCell ref="R37:S37"/>
    <mergeCell ref="P41:Q41"/>
    <mergeCell ref="P40:Q40"/>
    <mergeCell ref="R41:S41"/>
    <mergeCell ref="R40:S40"/>
    <mergeCell ref="P26:Q26"/>
    <mergeCell ref="P25:Q25"/>
    <mergeCell ref="H75:I75"/>
    <mergeCell ref="H76:I76"/>
    <mergeCell ref="K64:L64"/>
    <mergeCell ref="K65:L65"/>
    <mergeCell ref="K66:L66"/>
    <mergeCell ref="K67:L67"/>
    <mergeCell ref="H62:I62"/>
    <mergeCell ref="H61:I61"/>
    <mergeCell ref="R43:S43"/>
    <mergeCell ref="R44:S44"/>
    <mergeCell ref="P51:Q51"/>
    <mergeCell ref="P48:Q48"/>
    <mergeCell ref="P49:Q49"/>
    <mergeCell ref="P50:Q50"/>
    <mergeCell ref="P47:Q47"/>
    <mergeCell ref="P53:Q53"/>
    <mergeCell ref="P52:Q52"/>
    <mergeCell ref="P60:Q60"/>
    <mergeCell ref="P61:Q61"/>
    <mergeCell ref="P54:Q54"/>
    <mergeCell ref="P55:Q55"/>
    <mergeCell ref="P56:Q56"/>
    <mergeCell ref="P57:Q57"/>
    <mergeCell ref="P59:Q59"/>
    <mergeCell ref="K55:L55"/>
    <mergeCell ref="K56:L56"/>
    <mergeCell ref="K59:L59"/>
    <mergeCell ref="K57:L57"/>
    <mergeCell ref="K58:L58"/>
    <mergeCell ref="K60:L60"/>
    <mergeCell ref="K61:L61"/>
    <mergeCell ref="K63:L63"/>
    <mergeCell ref="K62:L62"/>
    <mergeCell ref="K52:L52"/>
    <mergeCell ref="K53:L53"/>
    <mergeCell ref="H45:I45"/>
    <mergeCell ref="H44:I44"/>
    <mergeCell ref="K48:L48"/>
    <mergeCell ref="K49:L49"/>
    <mergeCell ref="K50:L50"/>
    <mergeCell ref="K51:L51"/>
    <mergeCell ref="K54:L54"/>
    <mergeCell ref="K47:L47"/>
    <mergeCell ref="H59:I59"/>
    <mergeCell ref="H60:I60"/>
    <mergeCell ref="H57:I57"/>
    <mergeCell ref="H56:I56"/>
    <mergeCell ref="H55:I55"/>
    <mergeCell ref="H54:I54"/>
    <mergeCell ref="H53:I53"/>
    <mergeCell ref="H51:I51"/>
    <mergeCell ref="H58:I58"/>
    <mergeCell ref="R85:S85"/>
    <mergeCell ref="R84:S84"/>
    <mergeCell ref="T84:U84"/>
    <mergeCell ref="T85:U85"/>
    <mergeCell ref="K87:L87"/>
    <mergeCell ref="K86:L86"/>
    <mergeCell ref="C92:D92"/>
    <mergeCell ref="H92:I92"/>
    <mergeCell ref="K90:L90"/>
    <mergeCell ref="K91:L91"/>
    <mergeCell ref="K92:L92"/>
    <mergeCell ref="R87:S87"/>
    <mergeCell ref="R88:S88"/>
    <mergeCell ref="T89:U89"/>
    <mergeCell ref="T88:U88"/>
    <mergeCell ref="K85:L85"/>
    <mergeCell ref="K84:L84"/>
    <mergeCell ref="H85:I85"/>
    <mergeCell ref="H84:I84"/>
    <mergeCell ref="K89:L89"/>
    <mergeCell ref="H90:I90"/>
    <mergeCell ref="H91:I91"/>
    <mergeCell ref="H86:I86"/>
    <mergeCell ref="H89:I89"/>
    <mergeCell ref="H93:I93"/>
    <mergeCell ref="K93:L93"/>
    <mergeCell ref="H94:I94"/>
    <mergeCell ref="H95:I95"/>
    <mergeCell ref="K94:L94"/>
    <mergeCell ref="K95:L95"/>
    <mergeCell ref="P94:Q94"/>
    <mergeCell ref="P95:Q95"/>
    <mergeCell ref="R86:S86"/>
    <mergeCell ref="R91:S91"/>
    <mergeCell ref="R92:S92"/>
    <mergeCell ref="R93:S93"/>
    <mergeCell ref="R95:S95"/>
    <mergeCell ref="H88:I88"/>
    <mergeCell ref="H87:I87"/>
    <mergeCell ref="C91:D91"/>
    <mergeCell ref="R89:S89"/>
    <mergeCell ref="T87:U87"/>
    <mergeCell ref="T86:U86"/>
    <mergeCell ref="R90:S90"/>
    <mergeCell ref="K88:L88"/>
    <mergeCell ref="T90:U90"/>
    <mergeCell ref="C88:D88"/>
    <mergeCell ref="C87:D87"/>
    <mergeCell ref="C89:D89"/>
    <mergeCell ref="T12:U12"/>
    <mergeCell ref="T19:U19"/>
    <mergeCell ref="R20:S20"/>
    <mergeCell ref="R19:S19"/>
    <mergeCell ref="T9:U9"/>
    <mergeCell ref="T8:U8"/>
    <mergeCell ref="R16:S16"/>
    <mergeCell ref="R8:S8"/>
    <mergeCell ref="R7:U7"/>
    <mergeCell ref="R9:S9"/>
    <mergeCell ref="T10:U10"/>
    <mergeCell ref="T13:U13"/>
    <mergeCell ref="T11:U11"/>
    <mergeCell ref="R10:S10"/>
    <mergeCell ref="R17:S17"/>
    <mergeCell ref="R18:S18"/>
    <mergeCell ref="T24:U24"/>
    <mergeCell ref="T23:U23"/>
    <mergeCell ref="T21:U21"/>
    <mergeCell ref="T22:U22"/>
    <mergeCell ref="T18:U18"/>
    <mergeCell ref="T14:U14"/>
    <mergeCell ref="T17:U17"/>
    <mergeCell ref="T16:U16"/>
    <mergeCell ref="T15:U15"/>
    <mergeCell ref="T33:U33"/>
    <mergeCell ref="T34:U34"/>
    <mergeCell ref="T40:U40"/>
    <mergeCell ref="T41:U41"/>
    <mergeCell ref="T35:U35"/>
    <mergeCell ref="T36:U36"/>
    <mergeCell ref="T27:U27"/>
    <mergeCell ref="T28:U28"/>
    <mergeCell ref="T32:U32"/>
    <mergeCell ref="T31:U31"/>
    <mergeCell ref="C11:D11"/>
    <mergeCell ref="E7:I7"/>
    <mergeCell ref="J7:L7"/>
    <mergeCell ref="H39:I39"/>
    <mergeCell ref="H37:I37"/>
    <mergeCell ref="H38:I38"/>
    <mergeCell ref="H33:I33"/>
    <mergeCell ref="H34:I34"/>
    <mergeCell ref="H32:I32"/>
    <mergeCell ref="C37:D37"/>
    <mergeCell ref="C38:D38"/>
    <mergeCell ref="C34:D34"/>
    <mergeCell ref="C35:D35"/>
    <mergeCell ref="C36:D36"/>
    <mergeCell ref="H35:I35"/>
    <mergeCell ref="H36:I36"/>
    <mergeCell ref="K33:L33"/>
    <mergeCell ref="K34:L34"/>
    <mergeCell ref="H18:I18"/>
    <mergeCell ref="H22:I22"/>
    <mergeCell ref="H21:I21"/>
    <mergeCell ref="H19:I19"/>
    <mergeCell ref="H20:I20"/>
    <mergeCell ref="K16:L16"/>
    <mergeCell ref="P9:Q9"/>
    <mergeCell ref="L4:M4"/>
    <mergeCell ref="L5:M5"/>
    <mergeCell ref="N4:O4"/>
    <mergeCell ref="P10:Q10"/>
    <mergeCell ref="C7:D8"/>
    <mergeCell ref="B7:B8"/>
    <mergeCell ref="P8:Q8"/>
    <mergeCell ref="N7:Q7"/>
    <mergeCell ref="H8:I8"/>
    <mergeCell ref="C9:D9"/>
    <mergeCell ref="C10:D10"/>
    <mergeCell ref="H9:I9"/>
    <mergeCell ref="H10:I10"/>
    <mergeCell ref="H4:I4"/>
    <mergeCell ref="R46:S46"/>
    <mergeCell ref="P46:Q46"/>
    <mergeCell ref="K45:L45"/>
    <mergeCell ref="K46:L46"/>
    <mergeCell ref="K42:L42"/>
    <mergeCell ref="K44:L44"/>
    <mergeCell ref="K43:L43"/>
    <mergeCell ref="P14:Q14"/>
    <mergeCell ref="P13:Q13"/>
    <mergeCell ref="P34:Q34"/>
    <mergeCell ref="P35:Q35"/>
    <mergeCell ref="R25:S25"/>
    <mergeCell ref="R27:S27"/>
    <mergeCell ref="R30:S30"/>
    <mergeCell ref="R35:S35"/>
    <mergeCell ref="R31:S31"/>
    <mergeCell ref="R32:S32"/>
    <mergeCell ref="R33:S33"/>
    <mergeCell ref="R28:S28"/>
    <mergeCell ref="K17:L17"/>
    <mergeCell ref="K28:L28"/>
    <mergeCell ref="K29:L29"/>
    <mergeCell ref="K27:L27"/>
    <mergeCell ref="K31:L31"/>
    <mergeCell ref="C42:D42"/>
    <mergeCell ref="C43:D43"/>
    <mergeCell ref="C33:D33"/>
    <mergeCell ref="C32:D32"/>
    <mergeCell ref="C31:D31"/>
    <mergeCell ref="C45:D45"/>
    <mergeCell ref="C44:D44"/>
    <mergeCell ref="C40:D40"/>
    <mergeCell ref="C41:D41"/>
    <mergeCell ref="C39:D39"/>
    <mergeCell ref="C48:D48"/>
    <mergeCell ref="C46:D46"/>
    <mergeCell ref="C47:D47"/>
    <mergeCell ref="C52:D52"/>
    <mergeCell ref="C53:D53"/>
    <mergeCell ref="C51:D51"/>
    <mergeCell ref="H52:I52"/>
    <mergeCell ref="C49:D49"/>
    <mergeCell ref="H49:I49"/>
    <mergeCell ref="H50:I50"/>
    <mergeCell ref="H48:I48"/>
    <mergeCell ref="C50:D50"/>
    <mergeCell ref="H46:I46"/>
    <mergeCell ref="H47:I47"/>
    <mergeCell ref="K9:L9"/>
    <mergeCell ref="K10:L10"/>
    <mergeCell ref="K8:L8"/>
    <mergeCell ref="K22:L22"/>
    <mergeCell ref="K26:L26"/>
    <mergeCell ref="K24:L24"/>
    <mergeCell ref="K25:L25"/>
    <mergeCell ref="K21:L21"/>
    <mergeCell ref="K23:L23"/>
    <mergeCell ref="K20:L20"/>
    <mergeCell ref="J5:K5"/>
    <mergeCell ref="P4:Q4"/>
    <mergeCell ref="P5:Q5"/>
    <mergeCell ref="F2:G2"/>
    <mergeCell ref="P2:Q2"/>
    <mergeCell ref="L2:M2"/>
    <mergeCell ref="N2:O2"/>
    <mergeCell ref="L3:Q3"/>
    <mergeCell ref="M7:M8"/>
    <mergeCell ref="H2:I2"/>
    <mergeCell ref="D3:I3"/>
    <mergeCell ref="B4:C4"/>
    <mergeCell ref="B3:C3"/>
    <mergeCell ref="F4:G4"/>
    <mergeCell ref="D4:E4"/>
    <mergeCell ref="D2:E2"/>
    <mergeCell ref="B2:C2"/>
    <mergeCell ref="J2:K2"/>
    <mergeCell ref="J3:K3"/>
    <mergeCell ref="J4:K4"/>
    <mergeCell ref="C12:D12"/>
    <mergeCell ref="C23:D23"/>
    <mergeCell ref="C24:D24"/>
    <mergeCell ref="C25:D25"/>
    <mergeCell ref="C27:D27"/>
    <mergeCell ref="C28:D28"/>
    <mergeCell ref="C29:D29"/>
    <mergeCell ref="C30:D30"/>
    <mergeCell ref="C26:D26"/>
    <mergeCell ref="C14:D14"/>
    <mergeCell ref="C15:D15"/>
    <mergeCell ref="C17:D17"/>
    <mergeCell ref="C19:D19"/>
    <mergeCell ref="C18:D18"/>
    <mergeCell ref="C21:D21"/>
    <mergeCell ref="C20:D20"/>
    <mergeCell ref="K19:L19"/>
    <mergeCell ref="C22:D22"/>
    <mergeCell ref="C16:D16"/>
    <mergeCell ref="C13:D13"/>
    <mergeCell ref="K18:L18"/>
    <mergeCell ref="H13:I13"/>
    <mergeCell ref="H15:I15"/>
    <mergeCell ref="H17:I17"/>
    <mergeCell ref="H16:I16"/>
    <mergeCell ref="H14:I14"/>
    <mergeCell ref="H41:I41"/>
    <mergeCell ref="K41:L41"/>
    <mergeCell ref="R14:S14"/>
    <mergeCell ref="R11:S11"/>
    <mergeCell ref="R13:S13"/>
    <mergeCell ref="R21:S21"/>
    <mergeCell ref="H12:I12"/>
    <mergeCell ref="K13:L13"/>
    <mergeCell ref="K35:L35"/>
    <mergeCell ref="P24:Q24"/>
    <mergeCell ref="R26:S26"/>
    <mergeCell ref="R24:S24"/>
    <mergeCell ref="P22:Q22"/>
    <mergeCell ref="R22:S22"/>
    <mergeCell ref="P16:Q16"/>
    <mergeCell ref="R23:S23"/>
    <mergeCell ref="H23:I23"/>
    <mergeCell ref="H24:I24"/>
    <mergeCell ref="H25:I25"/>
    <mergeCell ref="R15:S15"/>
    <mergeCell ref="P15:Q15"/>
    <mergeCell ref="R12:S12"/>
    <mergeCell ref="H11:I11"/>
    <mergeCell ref="H27:I27"/>
    <mergeCell ref="P39:Q39"/>
    <mergeCell ref="P29:Q29"/>
    <mergeCell ref="P31:Q31"/>
    <mergeCell ref="P32:Q32"/>
    <mergeCell ref="K11:L11"/>
    <mergeCell ref="K12:L12"/>
    <mergeCell ref="K14:L14"/>
    <mergeCell ref="K15:L15"/>
    <mergeCell ref="H40:I40"/>
    <mergeCell ref="K36:L36"/>
    <mergeCell ref="K37:L37"/>
    <mergeCell ref="K39:L39"/>
    <mergeCell ref="K40:L40"/>
    <mergeCell ref="K38:L38"/>
    <mergeCell ref="H28:I28"/>
    <mergeCell ref="K32:L32"/>
    <mergeCell ref="K30:L30"/>
    <mergeCell ref="H31:I31"/>
    <mergeCell ref="H26:I26"/>
    <mergeCell ref="H30:I30"/>
    <mergeCell ref="H29:I29"/>
    <mergeCell ref="P37:Q37"/>
    <mergeCell ref="P36:Q36"/>
  </mergeCells>
  <phoneticPr fontId="8"/>
  <conditionalFormatting sqref="G46">
    <cfRule type="cellIs" dxfId="15" priority="1" operator="equal">
      <formula>"買"</formula>
    </cfRule>
  </conditionalFormatting>
  <conditionalFormatting sqref="G46">
    <cfRule type="cellIs" dxfId="14" priority="2" operator="equal">
      <formula>"売"</formula>
    </cfRule>
  </conditionalFormatting>
  <conditionalFormatting sqref="G9:G11 G14:G45 G47:G108">
    <cfRule type="cellIs" dxfId="13" priority="3" operator="equal">
      <formula>"買"</formula>
    </cfRule>
  </conditionalFormatting>
  <conditionalFormatting sqref="G9:G11 G14:G45 G47:G108">
    <cfRule type="cellIs" dxfId="12" priority="4" operator="equal">
      <formula>"売"</formula>
    </cfRule>
  </conditionalFormatting>
  <conditionalFormatting sqref="G12">
    <cfRule type="cellIs" dxfId="11" priority="5" operator="equal">
      <formula>"買"</formula>
    </cfRule>
  </conditionalFormatting>
  <conditionalFormatting sqref="G12">
    <cfRule type="cellIs" dxfId="10" priority="6" operator="equal">
      <formula>"売"</formula>
    </cfRule>
  </conditionalFormatting>
  <conditionalFormatting sqref="G13">
    <cfRule type="cellIs" dxfId="9" priority="7" operator="equal">
      <formula>"買"</formula>
    </cfRule>
  </conditionalFormatting>
  <conditionalFormatting sqref="G13">
    <cfRule type="cellIs" dxfId="8" priority="8" operator="equal">
      <formula>"売"</formula>
    </cfRule>
  </conditionalFormatting>
  <dataValidations count="1">
    <dataValidation type="list" allowBlank="1" showInputMessage="1" showErrorMessage="1" prompt=" - " sqref="G9:G108">
      <formula1>"買,売"</formula1>
    </dataValidation>
  </dataValidation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tabSelected="1" workbookViewId="0"/>
  </sheetViews>
  <sheetFormatPr defaultColWidth="12.625" defaultRowHeight="15" customHeight="1"/>
  <cols>
    <col min="1" max="1" width="6.5" customWidth="1"/>
    <col min="2" max="2" width="7.125" customWidth="1"/>
    <col min="3" max="6" width="7" customWidth="1"/>
    <col min="7" max="26" width="11" customWidth="1"/>
  </cols>
  <sheetData>
    <row r="1" spans="1:1" ht="14.25" customHeight="1">
      <c r="A1" s="1" t="s">
        <v>0</v>
      </c>
    </row>
    <row r="2" spans="1:1" ht="14.25" customHeight="1">
      <c r="A2" s="2"/>
    </row>
    <row r="3" spans="1:1" ht="14.25" customHeight="1">
      <c r="A3" s="2"/>
    </row>
    <row r="4" spans="1:1" ht="14.25" customHeight="1">
      <c r="A4" s="2"/>
    </row>
    <row r="5" spans="1:1" ht="14.25" customHeight="1">
      <c r="A5" s="2"/>
    </row>
    <row r="6" spans="1:1" ht="14.25" customHeight="1">
      <c r="A6" s="2"/>
    </row>
    <row r="7" spans="1:1" ht="14.25" customHeight="1">
      <c r="A7" s="2"/>
    </row>
    <row r="8" spans="1:1" ht="14.25" customHeight="1">
      <c r="A8" s="2"/>
    </row>
    <row r="9" spans="1:1" ht="14.25" customHeight="1">
      <c r="A9" s="2"/>
    </row>
    <row r="10" spans="1:1" ht="14.25" customHeight="1">
      <c r="A10" s="2"/>
    </row>
    <row r="11" spans="1:1" ht="14.25" customHeight="1">
      <c r="A11" s="2"/>
    </row>
    <row r="12" spans="1:1" ht="14.25" customHeight="1">
      <c r="A12" s="2"/>
    </row>
    <row r="13" spans="1:1" ht="14.25" customHeight="1">
      <c r="A13" s="2"/>
    </row>
    <row r="14" spans="1:1" ht="14.25" customHeight="1">
      <c r="A14" s="2"/>
    </row>
    <row r="15" spans="1:1" ht="14.25" customHeight="1">
      <c r="A15" s="2"/>
    </row>
    <row r="16" spans="1:1" ht="14.25" customHeight="1">
      <c r="A16" s="2"/>
    </row>
    <row r="17" spans="1:1" ht="14.25" customHeight="1">
      <c r="A17" s="2"/>
    </row>
    <row r="18" spans="1:1" ht="14.25" customHeight="1">
      <c r="A18" s="2"/>
    </row>
    <row r="19" spans="1:1" ht="14.25" customHeight="1">
      <c r="A19" s="2"/>
    </row>
    <row r="20" spans="1:1" ht="14.25" customHeight="1">
      <c r="A20" s="2"/>
    </row>
    <row r="21" spans="1:1" ht="14.25" customHeight="1">
      <c r="A21" s="2"/>
    </row>
    <row r="22" spans="1:1" ht="14.25" customHeight="1">
      <c r="A22" s="2"/>
    </row>
    <row r="23" spans="1:1" ht="14.25" customHeight="1">
      <c r="A23" s="2"/>
    </row>
    <row r="24" spans="1:1" ht="14.25" customHeight="1">
      <c r="A24" s="2"/>
    </row>
    <row r="25" spans="1:1" ht="14.25" customHeight="1">
      <c r="A25" s="2"/>
    </row>
    <row r="26" spans="1:1" ht="14.25" customHeight="1">
      <c r="A26" s="2"/>
    </row>
    <row r="27" spans="1:1" ht="14.25" customHeight="1">
      <c r="A27" s="2"/>
    </row>
    <row r="28" spans="1:1" ht="14.25" customHeight="1">
      <c r="A28" s="2"/>
    </row>
    <row r="29" spans="1:1" ht="14.25" customHeight="1">
      <c r="A29" s="2"/>
    </row>
    <row r="30" spans="1:1" ht="14.25" customHeight="1">
      <c r="A30" s="2"/>
    </row>
    <row r="31" spans="1:1" ht="14.25" customHeight="1">
      <c r="A31" s="2"/>
    </row>
    <row r="32" spans="1:1" ht="14.25" customHeight="1">
      <c r="A32" s="2"/>
    </row>
    <row r="33" spans="1:1" ht="14.25" customHeight="1">
      <c r="A33" s="2"/>
    </row>
    <row r="34" spans="1:1" ht="14.25" customHeight="1">
      <c r="A34" s="2"/>
    </row>
    <row r="35" spans="1:1" ht="14.25" customHeight="1">
      <c r="A35" s="2"/>
    </row>
    <row r="36" spans="1:1" ht="14.25" customHeight="1">
      <c r="A36" s="2"/>
    </row>
    <row r="37" spans="1:1" ht="14.25" customHeight="1">
      <c r="A37" s="2"/>
    </row>
    <row r="38" spans="1:1" ht="14.25" customHeight="1">
      <c r="A38" s="2"/>
    </row>
    <row r="39" spans="1:1" ht="14.25" customHeight="1">
      <c r="A39" s="2"/>
    </row>
    <row r="40" spans="1:1" ht="14.25" customHeight="1">
      <c r="A40" s="2"/>
    </row>
    <row r="41" spans="1:1" ht="14.25" customHeight="1">
      <c r="A41" s="2"/>
    </row>
    <row r="42" spans="1:1" ht="14.25" customHeight="1">
      <c r="A42" s="2"/>
    </row>
    <row r="43" spans="1:1" ht="14.25" customHeight="1">
      <c r="A43" s="2"/>
    </row>
    <row r="44" spans="1:1" ht="14.25" customHeight="1">
      <c r="A44" s="2"/>
    </row>
    <row r="45" spans="1:1" ht="14.25" customHeight="1">
      <c r="A45" s="2"/>
    </row>
    <row r="46" spans="1:1" ht="14.25" customHeight="1">
      <c r="A46" s="2"/>
    </row>
    <row r="47" spans="1:1" ht="14.25" customHeight="1">
      <c r="A47" s="2"/>
    </row>
    <row r="48" spans="1:1" ht="14.25" customHeight="1">
      <c r="A48" s="2"/>
    </row>
    <row r="49" spans="1:1" ht="14.25" customHeight="1">
      <c r="A49" s="2"/>
    </row>
    <row r="50" spans="1:1" ht="14.25" customHeight="1">
      <c r="A50" s="2"/>
    </row>
    <row r="51" spans="1:1" ht="14.25" customHeight="1">
      <c r="A51" s="2"/>
    </row>
    <row r="52" spans="1:1" ht="14.25" customHeight="1">
      <c r="A52" s="2"/>
    </row>
    <row r="53" spans="1:1" ht="14.25" customHeight="1">
      <c r="A53" s="2"/>
    </row>
    <row r="54" spans="1:1" ht="14.25" customHeight="1">
      <c r="A54" s="2"/>
    </row>
    <row r="55" spans="1:1" ht="14.25" customHeight="1">
      <c r="A55" s="2"/>
    </row>
    <row r="56" spans="1:1" ht="14.25" customHeight="1">
      <c r="A56" s="2"/>
    </row>
    <row r="57" spans="1:1" ht="14.25" customHeight="1">
      <c r="A57" s="2"/>
    </row>
    <row r="58" spans="1:1" ht="14.25" customHeight="1">
      <c r="A58" s="2"/>
    </row>
    <row r="59" spans="1:1" ht="14.25" customHeight="1">
      <c r="A59" s="2"/>
    </row>
    <row r="60" spans="1:1" ht="14.25" customHeight="1">
      <c r="A60" s="2"/>
    </row>
    <row r="61" spans="1:1" ht="14.25" customHeight="1">
      <c r="A61" s="2"/>
    </row>
    <row r="62" spans="1:1" ht="14.25" customHeight="1">
      <c r="A62" s="2"/>
    </row>
    <row r="63" spans="1:1" ht="14.25" customHeight="1">
      <c r="A63" s="2"/>
    </row>
    <row r="64" spans="1:1" ht="14.25" customHeight="1">
      <c r="A64" s="2"/>
    </row>
    <row r="65" spans="1:1" ht="14.25" customHeight="1">
      <c r="A65" s="2"/>
    </row>
    <row r="66" spans="1:1" ht="14.25" customHeight="1">
      <c r="A66" s="2"/>
    </row>
    <row r="67" spans="1:1" ht="14.25" customHeight="1">
      <c r="A67" s="2"/>
    </row>
    <row r="68" spans="1:1" ht="14.25" customHeight="1">
      <c r="A68" s="2"/>
    </row>
    <row r="69" spans="1:1" ht="14.25" customHeight="1">
      <c r="A69" s="2"/>
    </row>
    <row r="70" spans="1:1" ht="14.25" customHeight="1">
      <c r="A70" s="2"/>
    </row>
    <row r="71" spans="1:1" ht="14.25" customHeight="1">
      <c r="A71" s="2"/>
    </row>
    <row r="72" spans="1:1" ht="14.25" customHeight="1">
      <c r="A72" s="2"/>
    </row>
    <row r="73" spans="1:1" ht="14.25" customHeight="1">
      <c r="A73" s="2"/>
    </row>
    <row r="74" spans="1:1" ht="14.25" customHeight="1">
      <c r="A74" s="2"/>
    </row>
    <row r="75" spans="1:1" ht="14.25" customHeight="1">
      <c r="A75" s="2"/>
    </row>
    <row r="76" spans="1:1" ht="14.25" customHeight="1">
      <c r="A76" s="2"/>
    </row>
    <row r="77" spans="1:1" ht="14.25" customHeight="1">
      <c r="A77" s="2"/>
    </row>
    <row r="78" spans="1:1" ht="14.25" customHeight="1">
      <c r="A78" s="2"/>
    </row>
    <row r="79" spans="1:1" ht="14.25" customHeight="1">
      <c r="A79" s="2"/>
    </row>
    <row r="80" spans="1:1" ht="14.25" customHeight="1">
      <c r="A80" s="2"/>
    </row>
    <row r="81" spans="1:1" ht="14.25" customHeight="1">
      <c r="A81" s="2"/>
    </row>
    <row r="82" spans="1:1" ht="14.25" customHeight="1">
      <c r="A82" s="2"/>
    </row>
    <row r="83" spans="1:1" ht="14.25" customHeight="1">
      <c r="A83" s="2"/>
    </row>
    <row r="84" spans="1:1" ht="14.25" customHeight="1">
      <c r="A84" s="2"/>
    </row>
    <row r="85" spans="1:1" ht="14.25" customHeight="1">
      <c r="A85" s="2"/>
    </row>
    <row r="86" spans="1:1" ht="14.25" customHeight="1">
      <c r="A86" s="2"/>
    </row>
    <row r="87" spans="1:1" ht="14.25" customHeight="1">
      <c r="A87" s="2"/>
    </row>
    <row r="88" spans="1:1" ht="14.25" customHeight="1">
      <c r="A88" s="2"/>
    </row>
    <row r="89" spans="1:1" ht="14.25" customHeight="1">
      <c r="A89" s="2"/>
    </row>
    <row r="90" spans="1:1" ht="14.25" customHeight="1">
      <c r="A90" s="2"/>
    </row>
    <row r="91" spans="1:1" ht="14.25" customHeight="1">
      <c r="A91" s="2"/>
    </row>
    <row r="92" spans="1:1" ht="14.25" customHeight="1">
      <c r="A92" s="2"/>
    </row>
    <row r="93" spans="1:1" ht="14.25" customHeight="1">
      <c r="A93" s="2"/>
    </row>
    <row r="94" spans="1:1" ht="14.25" customHeight="1">
      <c r="A94" s="2"/>
    </row>
    <row r="95" spans="1:1" ht="14.25" customHeight="1">
      <c r="A95" s="2"/>
    </row>
    <row r="96" spans="1:1" ht="14.25" customHeight="1">
      <c r="A96" s="2"/>
    </row>
    <row r="97" spans="1:1" ht="14.25" customHeight="1">
      <c r="A97" s="2"/>
    </row>
    <row r="98" spans="1:1" ht="14.25" customHeight="1">
      <c r="A98" s="2"/>
    </row>
    <row r="99" spans="1:1" ht="14.25" customHeight="1">
      <c r="A99" s="2"/>
    </row>
    <row r="100" spans="1:1" ht="14.25" customHeight="1">
      <c r="A100" s="2"/>
    </row>
    <row r="101" spans="1:1" ht="14.25" customHeight="1">
      <c r="A101" s="2"/>
    </row>
    <row r="102" spans="1:1" ht="14.25" customHeight="1">
      <c r="A102" s="2"/>
    </row>
    <row r="103" spans="1:1" ht="14.25" customHeight="1">
      <c r="A103" s="2"/>
    </row>
    <row r="104" spans="1:1" ht="14.25" customHeight="1">
      <c r="A104" s="2"/>
    </row>
    <row r="105" spans="1:1" ht="14.25" customHeight="1">
      <c r="A105" s="2"/>
    </row>
    <row r="106" spans="1:1" ht="14.25" customHeight="1">
      <c r="A106" s="2"/>
    </row>
    <row r="107" spans="1:1" ht="14.25" customHeight="1">
      <c r="A107" s="2"/>
    </row>
    <row r="108" spans="1:1" ht="14.25" customHeight="1">
      <c r="A108" s="2"/>
    </row>
    <row r="109" spans="1:1" ht="14.25" customHeight="1">
      <c r="A109" s="2"/>
    </row>
    <row r="110" spans="1:1" ht="14.25" customHeight="1">
      <c r="A110" s="2"/>
    </row>
    <row r="111" spans="1:1" ht="14.25" customHeight="1">
      <c r="A111" s="2"/>
    </row>
    <row r="112" spans="1:1" ht="14.25" customHeight="1">
      <c r="A112" s="2"/>
    </row>
    <row r="113" spans="1:1" ht="14.25" customHeight="1">
      <c r="A113" s="2"/>
    </row>
    <row r="114" spans="1:1" ht="14.25" customHeight="1">
      <c r="A114" s="2"/>
    </row>
    <row r="115" spans="1:1" ht="14.25" customHeight="1">
      <c r="A115" s="2"/>
    </row>
    <row r="116" spans="1:1" ht="14.25" customHeight="1">
      <c r="A116" s="2"/>
    </row>
    <row r="117" spans="1:1" ht="14.25" customHeight="1">
      <c r="A117" s="2"/>
    </row>
    <row r="118" spans="1:1" ht="14.25" customHeight="1">
      <c r="A118" s="2"/>
    </row>
    <row r="119" spans="1:1" ht="14.25" customHeight="1">
      <c r="A119" s="2"/>
    </row>
    <row r="120" spans="1:1" ht="14.25" customHeight="1">
      <c r="A120" s="2"/>
    </row>
    <row r="121" spans="1:1" ht="14.25" customHeight="1">
      <c r="A121" s="2"/>
    </row>
    <row r="122" spans="1:1" ht="14.25" customHeight="1">
      <c r="A122" s="2"/>
    </row>
    <row r="123" spans="1:1" ht="14.25" customHeight="1">
      <c r="A123" s="2"/>
    </row>
    <row r="124" spans="1:1" ht="14.25" customHeight="1">
      <c r="A124" s="2"/>
    </row>
    <row r="125" spans="1:1" ht="14.25" customHeight="1">
      <c r="A125" s="2"/>
    </row>
    <row r="126" spans="1:1" ht="14.25" customHeight="1">
      <c r="A126" s="2"/>
    </row>
    <row r="127" spans="1:1" ht="14.25" customHeight="1">
      <c r="A127" s="2"/>
    </row>
    <row r="128" spans="1:1" ht="14.25" customHeight="1">
      <c r="A128" s="2"/>
    </row>
    <row r="129" spans="1:1" ht="14.25" customHeight="1">
      <c r="A129" s="2"/>
    </row>
    <row r="130" spans="1:1" ht="14.25" customHeight="1">
      <c r="A130" s="2"/>
    </row>
    <row r="131" spans="1:1" ht="14.25" customHeight="1">
      <c r="A131" s="2"/>
    </row>
    <row r="132" spans="1:1" ht="14.25" customHeight="1">
      <c r="A132" s="2"/>
    </row>
    <row r="133" spans="1:1" ht="14.25" customHeight="1">
      <c r="A133" s="2"/>
    </row>
    <row r="134" spans="1:1" ht="14.25" customHeight="1">
      <c r="A134" s="2"/>
    </row>
    <row r="135" spans="1:1" ht="14.25" customHeight="1">
      <c r="A135" s="2"/>
    </row>
    <row r="136" spans="1:1" ht="14.25" customHeight="1">
      <c r="A136" s="2"/>
    </row>
    <row r="137" spans="1:1" ht="14.25" customHeight="1">
      <c r="A137" s="2"/>
    </row>
    <row r="138" spans="1:1" ht="14.25" customHeight="1">
      <c r="A138" s="2"/>
    </row>
    <row r="139" spans="1:1" ht="14.25" customHeight="1">
      <c r="A139" s="2"/>
    </row>
    <row r="140" spans="1:1" ht="14.25" customHeight="1">
      <c r="A140" s="2"/>
    </row>
    <row r="141" spans="1:1" ht="14.25" customHeight="1">
      <c r="A141" s="2"/>
    </row>
    <row r="142" spans="1:1" ht="14.25" customHeight="1">
      <c r="A142" s="2"/>
    </row>
    <row r="143" spans="1:1" ht="14.25" customHeight="1">
      <c r="A143" s="2"/>
    </row>
    <row r="144" spans="1:1" ht="14.25" customHeight="1">
      <c r="A144" s="2"/>
    </row>
    <row r="145" spans="1:1" ht="14.25" customHeight="1">
      <c r="A145" s="2"/>
    </row>
    <row r="146" spans="1:1" ht="14.25" customHeight="1">
      <c r="A146" s="2"/>
    </row>
    <row r="147" spans="1:1" ht="14.25" customHeight="1">
      <c r="A147" s="2"/>
    </row>
    <row r="148" spans="1:1" ht="14.25" customHeight="1">
      <c r="A148" s="2"/>
    </row>
    <row r="149" spans="1:1" ht="14.25" customHeight="1">
      <c r="A149" s="2"/>
    </row>
    <row r="150" spans="1:1" ht="14.25" customHeight="1">
      <c r="A150" s="2"/>
    </row>
    <row r="151" spans="1:1" ht="14.25" customHeight="1">
      <c r="A151" s="2"/>
    </row>
    <row r="152" spans="1:1" ht="14.25" customHeight="1">
      <c r="A152" s="2"/>
    </row>
    <row r="153" spans="1:1" ht="14.25" customHeight="1">
      <c r="A153" s="2"/>
    </row>
    <row r="154" spans="1:1" ht="14.25" customHeight="1">
      <c r="A154" s="2"/>
    </row>
    <row r="155" spans="1:1" ht="14.25" customHeight="1">
      <c r="A155" s="2"/>
    </row>
    <row r="156" spans="1:1" ht="14.25" customHeight="1">
      <c r="A156" s="2"/>
    </row>
    <row r="157" spans="1:1" ht="14.25" customHeight="1">
      <c r="A157" s="2"/>
    </row>
    <row r="158" spans="1:1" ht="14.25" customHeight="1">
      <c r="A158" s="2"/>
    </row>
    <row r="159" spans="1:1" ht="14.25" customHeight="1">
      <c r="A159" s="2"/>
    </row>
    <row r="160" spans="1:1" ht="14.25" customHeight="1">
      <c r="A160" s="2"/>
    </row>
    <row r="161" spans="1:1" ht="14.25" customHeight="1">
      <c r="A161" s="2"/>
    </row>
    <row r="162" spans="1:1" ht="14.25" customHeight="1">
      <c r="A162" s="2"/>
    </row>
    <row r="163" spans="1:1" ht="14.25" customHeight="1">
      <c r="A163" s="2"/>
    </row>
    <row r="164" spans="1:1" ht="14.25" customHeight="1">
      <c r="A164" s="2"/>
    </row>
    <row r="165" spans="1:1" ht="14.25" customHeight="1">
      <c r="A165" s="2"/>
    </row>
    <row r="166" spans="1:1" ht="14.25" customHeight="1">
      <c r="A166" s="2"/>
    </row>
    <row r="167" spans="1:1" ht="14.25" customHeight="1">
      <c r="A167" s="2"/>
    </row>
    <row r="168" spans="1:1" ht="14.25" customHeight="1">
      <c r="A168" s="2"/>
    </row>
    <row r="169" spans="1:1" ht="14.25" customHeight="1">
      <c r="A169" s="2"/>
    </row>
    <row r="170" spans="1:1" ht="14.25" customHeight="1">
      <c r="A170" s="2"/>
    </row>
    <row r="171" spans="1:1" ht="14.25" customHeight="1">
      <c r="A171" s="2"/>
    </row>
    <row r="172" spans="1:1" ht="14.25" customHeight="1">
      <c r="A172" s="2"/>
    </row>
    <row r="173" spans="1:1" ht="14.25" customHeight="1">
      <c r="A173" s="2"/>
    </row>
    <row r="174" spans="1:1" ht="14.25" customHeight="1">
      <c r="A174" s="2"/>
    </row>
    <row r="175" spans="1:1" ht="14.25" customHeight="1">
      <c r="A175" s="2"/>
    </row>
    <row r="176" spans="1:1" ht="14.25" customHeight="1">
      <c r="A176" s="2"/>
    </row>
    <row r="177" spans="1:1" ht="14.25" customHeight="1">
      <c r="A177" s="2"/>
    </row>
    <row r="178" spans="1:1" ht="14.25" customHeight="1">
      <c r="A178" s="2"/>
    </row>
    <row r="179" spans="1:1" ht="14.25" customHeight="1">
      <c r="A179" s="2"/>
    </row>
    <row r="180" spans="1:1" ht="14.25" customHeight="1">
      <c r="A180" s="2"/>
    </row>
    <row r="181" spans="1:1" ht="14.25" customHeight="1">
      <c r="A181" s="2"/>
    </row>
    <row r="182" spans="1:1" ht="14.25" customHeight="1">
      <c r="A182" s="2"/>
    </row>
    <row r="183" spans="1:1" ht="14.25" customHeight="1">
      <c r="A183" s="2"/>
    </row>
    <row r="184" spans="1:1" ht="14.25" customHeight="1">
      <c r="A184" s="2"/>
    </row>
    <row r="185" spans="1:1" ht="14.25" customHeight="1">
      <c r="A185" s="2"/>
    </row>
    <row r="186" spans="1:1" ht="14.25" customHeight="1">
      <c r="A186" s="2"/>
    </row>
    <row r="187" spans="1:1" ht="14.25" customHeight="1">
      <c r="A187" s="2"/>
    </row>
    <row r="188" spans="1:1" ht="14.25" customHeight="1">
      <c r="A188" s="2"/>
    </row>
    <row r="189" spans="1:1" ht="14.25" customHeight="1">
      <c r="A189" s="2"/>
    </row>
    <row r="190" spans="1:1" ht="14.25" customHeight="1">
      <c r="A190" s="2"/>
    </row>
    <row r="191" spans="1:1" ht="14.25" customHeight="1">
      <c r="A191" s="2"/>
    </row>
    <row r="192" spans="1:1" ht="14.25" customHeight="1">
      <c r="A192" s="2"/>
    </row>
    <row r="193" spans="1:1" ht="14.25" customHeight="1">
      <c r="A193" s="2"/>
    </row>
    <row r="194" spans="1:1" ht="14.25" customHeight="1">
      <c r="A194" s="2"/>
    </row>
    <row r="195" spans="1:1" ht="14.25" customHeight="1">
      <c r="A195" s="2"/>
    </row>
    <row r="196" spans="1:1" ht="14.25" customHeight="1">
      <c r="A196" s="2"/>
    </row>
    <row r="197" spans="1:1" ht="14.25" customHeight="1">
      <c r="A197" s="2"/>
    </row>
    <row r="198" spans="1:1" ht="14.25" customHeight="1">
      <c r="A198" s="2"/>
    </row>
    <row r="199" spans="1:1" ht="14.25" customHeight="1">
      <c r="A199" s="2"/>
    </row>
    <row r="200" spans="1:1" ht="14.25" customHeight="1">
      <c r="A200" s="2"/>
    </row>
    <row r="201" spans="1:1" ht="14.25" customHeight="1">
      <c r="A201" s="2"/>
    </row>
    <row r="202" spans="1:1" ht="14.25" customHeight="1">
      <c r="A202" s="2"/>
    </row>
    <row r="203" spans="1:1" ht="14.25" customHeight="1">
      <c r="A203" s="2"/>
    </row>
    <row r="204" spans="1:1" ht="14.25" customHeight="1">
      <c r="A204" s="2"/>
    </row>
    <row r="205" spans="1:1" ht="14.25" customHeight="1">
      <c r="A205" s="2"/>
    </row>
    <row r="206" spans="1:1" ht="14.25" customHeight="1">
      <c r="A206" s="2"/>
    </row>
    <row r="207" spans="1:1" ht="14.25" customHeight="1">
      <c r="A207" s="2"/>
    </row>
    <row r="208" spans="1:1" ht="14.25" customHeight="1">
      <c r="A208" s="2"/>
    </row>
    <row r="209" spans="1:1" ht="14.25" customHeight="1">
      <c r="A209" s="2"/>
    </row>
    <row r="210" spans="1:1" ht="14.25" customHeight="1">
      <c r="A210" s="2"/>
    </row>
    <row r="211" spans="1:1" ht="14.25" customHeight="1">
      <c r="A211" s="2"/>
    </row>
    <row r="212" spans="1:1" ht="14.25" customHeight="1">
      <c r="A212" s="2"/>
    </row>
    <row r="213" spans="1:1" ht="14.25" customHeight="1">
      <c r="A213" s="2"/>
    </row>
    <row r="214" spans="1:1" ht="14.25" customHeight="1">
      <c r="A214" s="2"/>
    </row>
    <row r="215" spans="1:1" ht="14.25" customHeight="1">
      <c r="A215" s="2"/>
    </row>
    <row r="216" spans="1:1" ht="14.25" customHeight="1">
      <c r="A216" s="2"/>
    </row>
    <row r="217" spans="1:1" ht="14.25" customHeight="1">
      <c r="A217" s="2"/>
    </row>
    <row r="218" spans="1:1" ht="14.25" customHeight="1">
      <c r="A218" s="2"/>
    </row>
    <row r="219" spans="1:1" ht="14.25" customHeight="1">
      <c r="A219" s="2"/>
    </row>
    <row r="220" spans="1:1" ht="14.25" customHeight="1">
      <c r="A220" s="2"/>
    </row>
    <row r="221" spans="1:1" ht="15.75" customHeight="1"/>
    <row r="222" spans="1:1" ht="15.75" customHeight="1"/>
    <row r="223" spans="1:1" ht="15.75" customHeight="1"/>
    <row r="224" spans="1:1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honeticPr fontId="8"/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/>
  </sheetViews>
  <sheetFormatPr defaultColWidth="12.625" defaultRowHeight="15" customHeight="1"/>
  <cols>
    <col min="1" max="10" width="7" customWidth="1"/>
    <col min="11" max="26" width="11" customWidth="1"/>
  </cols>
  <sheetData>
    <row r="1" spans="1:10" ht="13.5" customHeight="1">
      <c r="A1" t="s">
        <v>32</v>
      </c>
    </row>
    <row r="2" spans="1:10" ht="13.5" customHeight="1">
      <c r="A2" s="69"/>
      <c r="B2" s="70"/>
      <c r="C2" s="70"/>
      <c r="D2" s="70"/>
      <c r="E2" s="70"/>
      <c r="F2" s="70"/>
      <c r="G2" s="70"/>
      <c r="H2" s="70"/>
      <c r="I2" s="70"/>
      <c r="J2" s="70"/>
    </row>
    <row r="3" spans="1:10" ht="13.5" customHeight="1">
      <c r="A3" s="70"/>
      <c r="B3" s="70"/>
      <c r="C3" s="70"/>
      <c r="D3" s="70"/>
      <c r="E3" s="70"/>
      <c r="F3" s="70"/>
      <c r="G3" s="70"/>
      <c r="H3" s="70"/>
      <c r="I3" s="70"/>
      <c r="J3" s="70"/>
    </row>
    <row r="4" spans="1:10" ht="13.5" customHeight="1">
      <c r="A4" s="70"/>
      <c r="B4" s="70"/>
      <c r="C4" s="70"/>
      <c r="D4" s="70"/>
      <c r="E4" s="70"/>
      <c r="F4" s="70"/>
      <c r="G4" s="70"/>
      <c r="H4" s="70"/>
      <c r="I4" s="70"/>
      <c r="J4" s="70"/>
    </row>
    <row r="5" spans="1:10" ht="13.5" customHeight="1">
      <c r="A5" s="70"/>
      <c r="B5" s="70"/>
      <c r="C5" s="70"/>
      <c r="D5" s="70"/>
      <c r="E5" s="70"/>
      <c r="F5" s="70"/>
      <c r="G5" s="70"/>
      <c r="H5" s="70"/>
      <c r="I5" s="70"/>
      <c r="J5" s="70"/>
    </row>
    <row r="6" spans="1:10" ht="13.5" customHeight="1">
      <c r="A6" s="70"/>
      <c r="B6" s="70"/>
      <c r="C6" s="70"/>
      <c r="D6" s="70"/>
      <c r="E6" s="70"/>
      <c r="F6" s="70"/>
      <c r="G6" s="70"/>
      <c r="H6" s="70"/>
      <c r="I6" s="70"/>
      <c r="J6" s="70"/>
    </row>
    <row r="7" spans="1:10" ht="13.5" customHeight="1">
      <c r="A7" s="70"/>
      <c r="B7" s="70"/>
      <c r="C7" s="70"/>
      <c r="D7" s="70"/>
      <c r="E7" s="70"/>
      <c r="F7" s="70"/>
      <c r="G7" s="70"/>
      <c r="H7" s="70"/>
      <c r="I7" s="70"/>
      <c r="J7" s="70"/>
    </row>
    <row r="8" spans="1:10" ht="13.5" customHeight="1">
      <c r="A8" s="70"/>
      <c r="B8" s="70"/>
      <c r="C8" s="70"/>
      <c r="D8" s="70"/>
      <c r="E8" s="70"/>
      <c r="F8" s="70"/>
      <c r="G8" s="70"/>
      <c r="H8" s="70"/>
      <c r="I8" s="70"/>
      <c r="J8" s="70"/>
    </row>
    <row r="9" spans="1:10" ht="13.5" customHeight="1">
      <c r="A9" s="70"/>
      <c r="B9" s="70"/>
      <c r="C9" s="70"/>
      <c r="D9" s="70"/>
      <c r="E9" s="70"/>
      <c r="F9" s="70"/>
      <c r="G9" s="70"/>
      <c r="H9" s="70"/>
      <c r="I9" s="70"/>
      <c r="J9" s="70"/>
    </row>
    <row r="10" spans="1:10" ht="13.5" customHeight="1"/>
    <row r="11" spans="1:10" ht="13.5" customHeight="1">
      <c r="A11" t="s">
        <v>34</v>
      </c>
    </row>
    <row r="12" spans="1:10" ht="13.5" customHeight="1">
      <c r="A12" s="71"/>
      <c r="B12" s="70"/>
      <c r="C12" s="70"/>
      <c r="D12" s="70"/>
      <c r="E12" s="70"/>
      <c r="F12" s="70"/>
      <c r="G12" s="70"/>
      <c r="H12" s="70"/>
      <c r="I12" s="70"/>
      <c r="J12" s="70"/>
    </row>
    <row r="13" spans="1:10" ht="13.5" customHeight="1">
      <c r="A13" s="70"/>
      <c r="B13" s="70"/>
      <c r="C13" s="70"/>
      <c r="D13" s="70"/>
      <c r="E13" s="70"/>
      <c r="F13" s="70"/>
      <c r="G13" s="70"/>
      <c r="H13" s="70"/>
      <c r="I13" s="70"/>
      <c r="J13" s="70"/>
    </row>
    <row r="14" spans="1:10" ht="13.5" customHeight="1">
      <c r="A14" s="70"/>
      <c r="B14" s="70"/>
      <c r="C14" s="70"/>
      <c r="D14" s="70"/>
      <c r="E14" s="70"/>
      <c r="F14" s="70"/>
      <c r="G14" s="70"/>
      <c r="H14" s="70"/>
      <c r="I14" s="70"/>
      <c r="J14" s="70"/>
    </row>
    <row r="15" spans="1:10" ht="13.5" customHeight="1">
      <c r="A15" s="70"/>
      <c r="B15" s="70"/>
      <c r="C15" s="70"/>
      <c r="D15" s="70"/>
      <c r="E15" s="70"/>
      <c r="F15" s="70"/>
      <c r="G15" s="70"/>
      <c r="H15" s="70"/>
      <c r="I15" s="70"/>
      <c r="J15" s="70"/>
    </row>
    <row r="16" spans="1:10" ht="13.5" customHeight="1">
      <c r="A16" s="70"/>
      <c r="B16" s="70"/>
      <c r="C16" s="70"/>
      <c r="D16" s="70"/>
      <c r="E16" s="70"/>
      <c r="F16" s="70"/>
      <c r="G16" s="70"/>
      <c r="H16" s="70"/>
      <c r="I16" s="70"/>
      <c r="J16" s="70"/>
    </row>
    <row r="17" spans="1:10" ht="13.5" customHeight="1">
      <c r="A17" s="70"/>
      <c r="B17" s="70"/>
      <c r="C17" s="70"/>
      <c r="D17" s="70"/>
      <c r="E17" s="70"/>
      <c r="F17" s="70"/>
      <c r="G17" s="70"/>
      <c r="H17" s="70"/>
      <c r="I17" s="70"/>
      <c r="J17" s="70"/>
    </row>
    <row r="18" spans="1:10" ht="13.5" customHeight="1">
      <c r="A18" s="70"/>
      <c r="B18" s="70"/>
      <c r="C18" s="70"/>
      <c r="D18" s="70"/>
      <c r="E18" s="70"/>
      <c r="F18" s="70"/>
      <c r="G18" s="70"/>
      <c r="H18" s="70"/>
      <c r="I18" s="70"/>
      <c r="J18" s="70"/>
    </row>
    <row r="19" spans="1:10" ht="13.5" customHeight="1">
      <c r="A19" s="70"/>
      <c r="B19" s="70"/>
      <c r="C19" s="70"/>
      <c r="D19" s="70"/>
      <c r="E19" s="70"/>
      <c r="F19" s="70"/>
      <c r="G19" s="70"/>
      <c r="H19" s="70"/>
      <c r="I19" s="70"/>
      <c r="J19" s="70"/>
    </row>
    <row r="20" spans="1:10" ht="13.5" customHeight="1"/>
    <row r="21" spans="1:10" ht="13.5" customHeight="1">
      <c r="A21" t="s">
        <v>36</v>
      </c>
    </row>
    <row r="22" spans="1:10" ht="13.5" customHeight="1">
      <c r="A22" s="71"/>
      <c r="B22" s="70"/>
      <c r="C22" s="70"/>
      <c r="D22" s="70"/>
      <c r="E22" s="70"/>
      <c r="F22" s="70"/>
      <c r="G22" s="70"/>
      <c r="H22" s="70"/>
      <c r="I22" s="70"/>
      <c r="J22" s="70"/>
    </row>
    <row r="23" spans="1:10" ht="13.5" customHeight="1">
      <c r="A23" s="70"/>
      <c r="B23" s="70"/>
      <c r="C23" s="70"/>
      <c r="D23" s="70"/>
      <c r="E23" s="70"/>
      <c r="F23" s="70"/>
      <c r="G23" s="70"/>
      <c r="H23" s="70"/>
      <c r="I23" s="70"/>
      <c r="J23" s="70"/>
    </row>
    <row r="24" spans="1:10" ht="13.5" customHeight="1">
      <c r="A24" s="70"/>
      <c r="B24" s="70"/>
      <c r="C24" s="70"/>
      <c r="D24" s="70"/>
      <c r="E24" s="70"/>
      <c r="F24" s="70"/>
      <c r="G24" s="70"/>
      <c r="H24" s="70"/>
      <c r="I24" s="70"/>
      <c r="J24" s="70"/>
    </row>
    <row r="25" spans="1:10" ht="13.5" customHeight="1">
      <c r="A25" s="70"/>
      <c r="B25" s="70"/>
      <c r="C25" s="70"/>
      <c r="D25" s="70"/>
      <c r="E25" s="70"/>
      <c r="F25" s="70"/>
      <c r="G25" s="70"/>
      <c r="H25" s="70"/>
      <c r="I25" s="70"/>
      <c r="J25" s="70"/>
    </row>
    <row r="26" spans="1:10" ht="13.5" customHeight="1">
      <c r="A26" s="70"/>
      <c r="B26" s="70"/>
      <c r="C26" s="70"/>
      <c r="D26" s="70"/>
      <c r="E26" s="70"/>
      <c r="F26" s="70"/>
      <c r="G26" s="70"/>
      <c r="H26" s="70"/>
      <c r="I26" s="70"/>
      <c r="J26" s="70"/>
    </row>
    <row r="27" spans="1:10" ht="13.5" customHeight="1">
      <c r="A27" s="70"/>
      <c r="B27" s="70"/>
      <c r="C27" s="70"/>
      <c r="D27" s="70"/>
      <c r="E27" s="70"/>
      <c r="F27" s="70"/>
      <c r="G27" s="70"/>
      <c r="H27" s="70"/>
      <c r="I27" s="70"/>
      <c r="J27" s="70"/>
    </row>
    <row r="28" spans="1:10" ht="13.5" customHeight="1">
      <c r="A28" s="70"/>
      <c r="B28" s="70"/>
      <c r="C28" s="70"/>
      <c r="D28" s="70"/>
      <c r="E28" s="70"/>
      <c r="F28" s="70"/>
      <c r="G28" s="70"/>
      <c r="H28" s="70"/>
      <c r="I28" s="70"/>
      <c r="J28" s="70"/>
    </row>
    <row r="29" spans="1:10" ht="13.5" customHeight="1">
      <c r="A29" s="70"/>
      <c r="B29" s="70"/>
      <c r="C29" s="70"/>
      <c r="D29" s="70"/>
      <c r="E29" s="70"/>
      <c r="F29" s="70"/>
      <c r="G29" s="70"/>
      <c r="H29" s="70"/>
      <c r="I29" s="70"/>
      <c r="J29" s="70"/>
    </row>
    <row r="30" spans="1:10" ht="13.5" customHeight="1"/>
    <row r="31" spans="1:10" ht="13.5" customHeight="1"/>
    <row r="32" spans="1:10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2:J9"/>
    <mergeCell ref="A12:J19"/>
    <mergeCell ref="A22:J29"/>
  </mergeCells>
  <phoneticPr fontId="8"/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2.625" defaultRowHeight="15" customHeight="1"/>
  <cols>
    <col min="1" max="1" width="2.75" customWidth="1"/>
    <col min="2" max="2" width="11.625" customWidth="1"/>
    <col min="3" max="3" width="13.75" customWidth="1"/>
    <col min="4" max="4" width="11.375" customWidth="1"/>
    <col min="5" max="9" width="13.875" customWidth="1"/>
    <col min="10" max="26" width="7" customWidth="1"/>
  </cols>
  <sheetData>
    <row r="1" spans="1:26" ht="17.25" customHeight="1">
      <c r="A1" s="24"/>
      <c r="B1" s="25"/>
      <c r="C1" s="26"/>
      <c r="D1" s="26"/>
      <c r="E1" s="27"/>
      <c r="F1" s="26"/>
      <c r="G1" s="27"/>
      <c r="H1" s="26"/>
      <c r="I1" s="27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17.25" customHeight="1">
      <c r="A2" s="24"/>
      <c r="B2" s="28" t="s">
        <v>49</v>
      </c>
      <c r="C2" s="24"/>
      <c r="D2" s="26"/>
      <c r="E2" s="27"/>
      <c r="F2" s="26"/>
      <c r="G2" s="27"/>
      <c r="H2" s="26"/>
      <c r="I2" s="27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7.25" customHeight="1">
      <c r="A3" s="24"/>
      <c r="B3" s="25"/>
      <c r="C3" s="26"/>
      <c r="D3" s="26"/>
      <c r="E3" s="27"/>
      <c r="F3" s="26"/>
      <c r="G3" s="27"/>
      <c r="H3" s="26"/>
      <c r="I3" s="27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6" ht="17.25" customHeight="1">
      <c r="A4" s="24"/>
      <c r="B4" s="30" t="s">
        <v>50</v>
      </c>
      <c r="C4" s="30" t="s">
        <v>11</v>
      </c>
      <c r="D4" s="30" t="s">
        <v>51</v>
      </c>
      <c r="E4" s="31" t="s">
        <v>52</v>
      </c>
      <c r="F4" s="30" t="s">
        <v>53</v>
      </c>
      <c r="G4" s="31" t="s">
        <v>52</v>
      </c>
      <c r="H4" s="30" t="s">
        <v>54</v>
      </c>
      <c r="I4" s="31" t="s">
        <v>52</v>
      </c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26" ht="17.25" customHeight="1">
      <c r="A5" s="24"/>
      <c r="B5" s="32" t="s">
        <v>55</v>
      </c>
      <c r="C5" s="33" t="s">
        <v>56</v>
      </c>
      <c r="D5" s="33">
        <v>54</v>
      </c>
      <c r="E5" s="34">
        <v>42194</v>
      </c>
      <c r="F5" s="33">
        <v>100</v>
      </c>
      <c r="G5" s="34">
        <v>42197</v>
      </c>
      <c r="H5" s="33">
        <v>100</v>
      </c>
      <c r="I5" s="34">
        <v>42196</v>
      </c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26" ht="17.25" customHeight="1">
      <c r="A6" s="24"/>
      <c r="B6" s="32" t="s">
        <v>55</v>
      </c>
      <c r="C6" s="33" t="s">
        <v>57</v>
      </c>
      <c r="D6" s="33">
        <v>46</v>
      </c>
      <c r="E6" s="34">
        <v>42195</v>
      </c>
      <c r="F6" s="33"/>
      <c r="G6" s="35"/>
      <c r="H6" s="33"/>
      <c r="I6" s="35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17.25" customHeight="1">
      <c r="A7" s="24"/>
      <c r="B7" s="32" t="s">
        <v>55</v>
      </c>
      <c r="C7" s="33"/>
      <c r="D7" s="33"/>
      <c r="E7" s="35"/>
      <c r="F7" s="33"/>
      <c r="G7" s="35"/>
      <c r="H7" s="33"/>
      <c r="I7" s="35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spans="1:26" ht="17.25" customHeight="1">
      <c r="A8" s="24"/>
      <c r="B8" s="32" t="s">
        <v>55</v>
      </c>
      <c r="C8" s="33"/>
      <c r="D8" s="33"/>
      <c r="E8" s="35"/>
      <c r="F8" s="33"/>
      <c r="G8" s="35"/>
      <c r="H8" s="33"/>
      <c r="I8" s="35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1:26" ht="17.25" customHeight="1">
      <c r="A9" s="24"/>
      <c r="B9" s="32" t="s">
        <v>55</v>
      </c>
      <c r="C9" s="33"/>
      <c r="D9" s="33"/>
      <c r="E9" s="35"/>
      <c r="F9" s="33"/>
      <c r="G9" s="35"/>
      <c r="H9" s="33"/>
      <c r="I9" s="35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ht="17.25" customHeight="1">
      <c r="A10" s="24"/>
      <c r="B10" s="32" t="s">
        <v>55</v>
      </c>
      <c r="C10" s="33"/>
      <c r="D10" s="33"/>
      <c r="E10" s="35"/>
      <c r="F10" s="33"/>
      <c r="G10" s="35"/>
      <c r="H10" s="33"/>
      <c r="I10" s="35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6" ht="17.25" customHeight="1">
      <c r="A11" s="24"/>
      <c r="B11" s="32" t="s">
        <v>55</v>
      </c>
      <c r="C11" s="33"/>
      <c r="D11" s="33"/>
      <c r="E11" s="35"/>
      <c r="F11" s="33"/>
      <c r="G11" s="35"/>
      <c r="H11" s="33"/>
      <c r="I11" s="35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17.25" customHeight="1">
      <c r="A12" s="24"/>
      <c r="B12" s="32" t="s">
        <v>55</v>
      </c>
      <c r="C12" s="33"/>
      <c r="D12" s="33"/>
      <c r="E12" s="35"/>
      <c r="F12" s="33"/>
      <c r="G12" s="35"/>
      <c r="H12" s="33"/>
      <c r="I12" s="35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17.25" customHeight="1">
      <c r="A13" s="24"/>
      <c r="B13" s="25"/>
      <c r="C13" s="26"/>
      <c r="D13" s="26"/>
      <c r="E13" s="27"/>
      <c r="F13" s="26"/>
      <c r="G13" s="27"/>
      <c r="H13" s="26"/>
      <c r="I13" s="27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7.25" customHeight="1">
      <c r="A14" s="24"/>
      <c r="B14" s="25"/>
      <c r="C14" s="26"/>
      <c r="D14" s="26"/>
      <c r="E14" s="27"/>
      <c r="F14" s="26"/>
      <c r="G14" s="27"/>
      <c r="H14" s="26"/>
      <c r="I14" s="27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6" ht="17.25" customHeight="1">
      <c r="A15" s="24"/>
      <c r="B15" s="25"/>
      <c r="C15" s="26"/>
      <c r="D15" s="26"/>
      <c r="E15" s="27"/>
      <c r="F15" s="26"/>
      <c r="G15" s="27"/>
      <c r="H15" s="26"/>
      <c r="I15" s="27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17.25" customHeight="1">
      <c r="A16" s="24"/>
      <c r="B16" s="25"/>
      <c r="C16" s="26"/>
      <c r="D16" s="26"/>
      <c r="E16" s="27"/>
      <c r="F16" s="26"/>
      <c r="G16" s="27"/>
      <c r="H16" s="26"/>
      <c r="I16" s="27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17.25" customHeight="1">
      <c r="A17" s="24"/>
      <c r="B17" s="25"/>
      <c r="C17" s="26"/>
      <c r="D17" s="26"/>
      <c r="E17" s="27"/>
      <c r="F17" s="26"/>
      <c r="G17" s="27"/>
      <c r="H17" s="26"/>
      <c r="I17" s="27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17.25" customHeight="1">
      <c r="A18" s="24"/>
      <c r="B18" s="25"/>
      <c r="C18" s="26"/>
      <c r="D18" s="26"/>
      <c r="E18" s="27"/>
      <c r="F18" s="26"/>
      <c r="G18" s="27"/>
      <c r="H18" s="26"/>
      <c r="I18" s="27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 ht="17.25" customHeight="1">
      <c r="A19" s="24"/>
      <c r="B19" s="25"/>
      <c r="C19" s="26"/>
      <c r="D19" s="26"/>
      <c r="E19" s="27"/>
      <c r="F19" s="26"/>
      <c r="G19" s="27"/>
      <c r="H19" s="26"/>
      <c r="I19" s="27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17.25" customHeight="1">
      <c r="A20" s="24"/>
      <c r="B20" s="25"/>
      <c r="C20" s="26"/>
      <c r="D20" s="26"/>
      <c r="E20" s="27"/>
      <c r="F20" s="26"/>
      <c r="G20" s="27"/>
      <c r="H20" s="26"/>
      <c r="I20" s="27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17.25" customHeight="1">
      <c r="A21" s="24"/>
      <c r="B21" s="25"/>
      <c r="C21" s="26"/>
      <c r="D21" s="26"/>
      <c r="E21" s="27"/>
      <c r="F21" s="26"/>
      <c r="G21" s="27"/>
      <c r="H21" s="26"/>
      <c r="I21" s="27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spans="1:26" ht="17.25" customHeight="1">
      <c r="A22" s="24"/>
      <c r="B22" s="25"/>
      <c r="C22" s="26"/>
      <c r="D22" s="26"/>
      <c r="E22" s="27"/>
      <c r="F22" s="26"/>
      <c r="G22" s="27"/>
      <c r="H22" s="26"/>
      <c r="I22" s="27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spans="1:26" ht="17.25" customHeight="1">
      <c r="A23" s="24"/>
      <c r="B23" s="25"/>
      <c r="C23" s="26"/>
      <c r="D23" s="26"/>
      <c r="E23" s="27"/>
      <c r="F23" s="26"/>
      <c r="G23" s="27"/>
      <c r="H23" s="26"/>
      <c r="I23" s="27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spans="1:26" ht="17.25" customHeight="1">
      <c r="A24" s="24"/>
      <c r="B24" s="25"/>
      <c r="C24" s="26"/>
      <c r="D24" s="26"/>
      <c r="E24" s="27"/>
      <c r="F24" s="26"/>
      <c r="G24" s="27"/>
      <c r="H24" s="26"/>
      <c r="I24" s="27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spans="1:26" ht="17.25" customHeight="1">
      <c r="A25" s="24"/>
      <c r="B25" s="25"/>
      <c r="C25" s="26"/>
      <c r="D25" s="26"/>
      <c r="E25" s="27"/>
      <c r="F25" s="26"/>
      <c r="G25" s="27"/>
      <c r="H25" s="26"/>
      <c r="I25" s="27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6" ht="17.25" customHeight="1">
      <c r="A26" s="24"/>
      <c r="B26" s="25"/>
      <c r="C26" s="26"/>
      <c r="D26" s="26"/>
      <c r="E26" s="27"/>
      <c r="F26" s="26"/>
      <c r="G26" s="27"/>
      <c r="H26" s="26"/>
      <c r="I26" s="27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spans="1:26" ht="17.25" customHeight="1">
      <c r="A27" s="24"/>
      <c r="B27" s="25"/>
      <c r="C27" s="26"/>
      <c r="D27" s="26"/>
      <c r="E27" s="27"/>
      <c r="F27" s="26"/>
      <c r="G27" s="27"/>
      <c r="H27" s="26"/>
      <c r="I27" s="27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spans="1:26" ht="17.25" customHeight="1">
      <c r="A28" s="24"/>
      <c r="B28" s="25"/>
      <c r="C28" s="26"/>
      <c r="D28" s="26"/>
      <c r="E28" s="27"/>
      <c r="F28" s="26"/>
      <c r="G28" s="27"/>
      <c r="H28" s="26"/>
      <c r="I28" s="27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spans="1:26" ht="17.25" customHeight="1">
      <c r="A29" s="24"/>
      <c r="B29" s="25"/>
      <c r="C29" s="26"/>
      <c r="D29" s="26"/>
      <c r="E29" s="27"/>
      <c r="F29" s="26"/>
      <c r="G29" s="27"/>
      <c r="H29" s="26"/>
      <c r="I29" s="27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spans="1:26" ht="17.25" customHeight="1">
      <c r="A30" s="24"/>
      <c r="B30" s="25"/>
      <c r="C30" s="26"/>
      <c r="D30" s="26"/>
      <c r="E30" s="27"/>
      <c r="F30" s="26"/>
      <c r="G30" s="27"/>
      <c r="H30" s="26"/>
      <c r="I30" s="27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spans="1:26" ht="17.25" customHeight="1">
      <c r="A31" s="24"/>
      <c r="B31" s="25"/>
      <c r="C31" s="26"/>
      <c r="D31" s="26"/>
      <c r="E31" s="27"/>
      <c r="F31" s="26"/>
      <c r="G31" s="27"/>
      <c r="H31" s="26"/>
      <c r="I31" s="27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spans="1:26" ht="17.25" customHeight="1">
      <c r="A32" s="24"/>
      <c r="B32" s="25"/>
      <c r="C32" s="26"/>
      <c r="D32" s="26"/>
      <c r="E32" s="27"/>
      <c r="F32" s="26"/>
      <c r="G32" s="27"/>
      <c r="H32" s="26"/>
      <c r="I32" s="27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spans="1:26" ht="17.25" customHeight="1">
      <c r="A33" s="24"/>
      <c r="B33" s="25"/>
      <c r="C33" s="26"/>
      <c r="D33" s="26"/>
      <c r="E33" s="27"/>
      <c r="F33" s="26"/>
      <c r="G33" s="27"/>
      <c r="H33" s="26"/>
      <c r="I33" s="27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17.25" customHeight="1">
      <c r="A34" s="24"/>
      <c r="B34" s="25"/>
      <c r="C34" s="26"/>
      <c r="D34" s="26"/>
      <c r="E34" s="27"/>
      <c r="F34" s="26"/>
      <c r="G34" s="27"/>
      <c r="H34" s="26"/>
      <c r="I34" s="27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spans="1:26" ht="17.25" customHeight="1">
      <c r="A35" s="24"/>
      <c r="B35" s="25"/>
      <c r="C35" s="26"/>
      <c r="D35" s="26"/>
      <c r="E35" s="27"/>
      <c r="F35" s="26"/>
      <c r="G35" s="27"/>
      <c r="H35" s="26"/>
      <c r="I35" s="27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spans="1:26" ht="17.25" customHeight="1">
      <c r="A36" s="24"/>
      <c r="B36" s="25"/>
      <c r="C36" s="26"/>
      <c r="D36" s="26"/>
      <c r="E36" s="27"/>
      <c r="F36" s="26"/>
      <c r="G36" s="27"/>
      <c r="H36" s="26"/>
      <c r="I36" s="27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spans="1:26" ht="17.25" customHeight="1">
      <c r="A37" s="24"/>
      <c r="B37" s="25"/>
      <c r="C37" s="26"/>
      <c r="D37" s="26"/>
      <c r="E37" s="27"/>
      <c r="F37" s="26"/>
      <c r="G37" s="27"/>
      <c r="H37" s="26"/>
      <c r="I37" s="27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spans="1:26" ht="17.25" customHeight="1">
      <c r="A38" s="24"/>
      <c r="B38" s="25"/>
      <c r="C38" s="26"/>
      <c r="D38" s="26"/>
      <c r="E38" s="27"/>
      <c r="F38" s="26"/>
      <c r="G38" s="27"/>
      <c r="H38" s="26"/>
      <c r="I38" s="27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spans="1:26" ht="17.25" customHeight="1">
      <c r="A39" s="24"/>
      <c r="B39" s="25"/>
      <c r="C39" s="26"/>
      <c r="D39" s="26"/>
      <c r="E39" s="27"/>
      <c r="F39" s="26"/>
      <c r="G39" s="27"/>
      <c r="H39" s="26"/>
      <c r="I39" s="27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spans="1:26" ht="17.25" customHeight="1">
      <c r="A40" s="24"/>
      <c r="B40" s="25"/>
      <c r="C40" s="26"/>
      <c r="D40" s="26"/>
      <c r="E40" s="27"/>
      <c r="F40" s="26"/>
      <c r="G40" s="27"/>
      <c r="H40" s="26"/>
      <c r="I40" s="27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spans="1:26" ht="17.25" customHeight="1">
      <c r="A41" s="24"/>
      <c r="B41" s="25"/>
      <c r="C41" s="26"/>
      <c r="D41" s="26"/>
      <c r="E41" s="27"/>
      <c r="F41" s="26"/>
      <c r="G41" s="27"/>
      <c r="H41" s="26"/>
      <c r="I41" s="27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spans="1:26" ht="17.25" customHeight="1">
      <c r="A42" s="24"/>
      <c r="B42" s="25"/>
      <c r="C42" s="26"/>
      <c r="D42" s="26"/>
      <c r="E42" s="27"/>
      <c r="F42" s="26"/>
      <c r="G42" s="27"/>
      <c r="H42" s="26"/>
      <c r="I42" s="27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spans="1:26" ht="17.25" customHeight="1">
      <c r="A43" s="24"/>
      <c r="B43" s="25"/>
      <c r="C43" s="26"/>
      <c r="D43" s="26"/>
      <c r="E43" s="27"/>
      <c r="F43" s="26"/>
      <c r="G43" s="27"/>
      <c r="H43" s="26"/>
      <c r="I43" s="27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spans="1:26" ht="17.25" customHeight="1">
      <c r="A44" s="24"/>
      <c r="B44" s="25"/>
      <c r="C44" s="26"/>
      <c r="D44" s="26"/>
      <c r="E44" s="27"/>
      <c r="F44" s="26"/>
      <c r="G44" s="27"/>
      <c r="H44" s="26"/>
      <c r="I44" s="27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spans="1:26" ht="17.25" customHeight="1">
      <c r="A45" s="24"/>
      <c r="B45" s="25"/>
      <c r="C45" s="26"/>
      <c r="D45" s="26"/>
      <c r="E45" s="27"/>
      <c r="F45" s="26"/>
      <c r="G45" s="27"/>
      <c r="H45" s="26"/>
      <c r="I45" s="27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spans="1:26" ht="17.25" customHeight="1">
      <c r="A46" s="24"/>
      <c r="B46" s="25"/>
      <c r="C46" s="26"/>
      <c r="D46" s="26"/>
      <c r="E46" s="27"/>
      <c r="F46" s="26"/>
      <c r="G46" s="27"/>
      <c r="H46" s="26"/>
      <c r="I46" s="27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spans="1:26" ht="17.25" customHeight="1">
      <c r="A47" s="24"/>
      <c r="B47" s="25"/>
      <c r="C47" s="26"/>
      <c r="D47" s="26"/>
      <c r="E47" s="27"/>
      <c r="F47" s="26"/>
      <c r="G47" s="27"/>
      <c r="H47" s="26"/>
      <c r="I47" s="27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17.25" customHeight="1">
      <c r="A48" s="24"/>
      <c r="B48" s="25"/>
      <c r="C48" s="26"/>
      <c r="D48" s="26"/>
      <c r="E48" s="27"/>
      <c r="F48" s="26"/>
      <c r="G48" s="27"/>
      <c r="H48" s="26"/>
      <c r="I48" s="27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spans="1:26" ht="17.25" customHeight="1">
      <c r="A49" s="24"/>
      <c r="B49" s="25"/>
      <c r="C49" s="26"/>
      <c r="D49" s="26"/>
      <c r="E49" s="27"/>
      <c r="F49" s="26"/>
      <c r="G49" s="27"/>
      <c r="H49" s="26"/>
      <c r="I49" s="27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spans="1:26" ht="17.25" customHeight="1">
      <c r="A50" s="24"/>
      <c r="B50" s="25"/>
      <c r="C50" s="26"/>
      <c r="D50" s="26"/>
      <c r="E50" s="27"/>
      <c r="F50" s="26"/>
      <c r="G50" s="27"/>
      <c r="H50" s="26"/>
      <c r="I50" s="27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17.25" customHeight="1">
      <c r="A51" s="24"/>
      <c r="B51" s="25"/>
      <c r="C51" s="26"/>
      <c r="D51" s="26"/>
      <c r="E51" s="27"/>
      <c r="F51" s="26"/>
      <c r="G51" s="27"/>
      <c r="H51" s="26"/>
      <c r="I51" s="27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spans="1:26" ht="17.25" customHeight="1">
      <c r="A52" s="24"/>
      <c r="B52" s="25"/>
      <c r="C52" s="26"/>
      <c r="D52" s="26"/>
      <c r="E52" s="27"/>
      <c r="F52" s="26"/>
      <c r="G52" s="27"/>
      <c r="H52" s="26"/>
      <c r="I52" s="27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spans="1:26" ht="17.25" customHeight="1">
      <c r="A53" s="24"/>
      <c r="B53" s="25"/>
      <c r="C53" s="26"/>
      <c r="D53" s="26"/>
      <c r="E53" s="27"/>
      <c r="F53" s="26"/>
      <c r="G53" s="27"/>
      <c r="H53" s="26"/>
      <c r="I53" s="27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17.25" customHeight="1">
      <c r="A54" s="24"/>
      <c r="B54" s="25"/>
      <c r="C54" s="26"/>
      <c r="D54" s="26"/>
      <c r="E54" s="27"/>
      <c r="F54" s="26"/>
      <c r="G54" s="27"/>
      <c r="H54" s="26"/>
      <c r="I54" s="27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spans="1:26" ht="17.25" customHeight="1">
      <c r="A55" s="24"/>
      <c r="B55" s="25"/>
      <c r="C55" s="26"/>
      <c r="D55" s="26"/>
      <c r="E55" s="27"/>
      <c r="F55" s="26"/>
      <c r="G55" s="27"/>
      <c r="H55" s="26"/>
      <c r="I55" s="27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17.25" customHeight="1">
      <c r="A56" s="24"/>
      <c r="B56" s="25"/>
      <c r="C56" s="26"/>
      <c r="D56" s="26"/>
      <c r="E56" s="27"/>
      <c r="F56" s="26"/>
      <c r="G56" s="27"/>
      <c r="H56" s="26"/>
      <c r="I56" s="27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17.25" customHeight="1">
      <c r="A57" s="24"/>
      <c r="B57" s="25"/>
      <c r="C57" s="26"/>
      <c r="D57" s="26"/>
      <c r="E57" s="27"/>
      <c r="F57" s="26"/>
      <c r="G57" s="27"/>
      <c r="H57" s="26"/>
      <c r="I57" s="27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17.25" customHeight="1">
      <c r="A58" s="24"/>
      <c r="B58" s="25"/>
      <c r="C58" s="26"/>
      <c r="D58" s="26"/>
      <c r="E58" s="27"/>
      <c r="F58" s="26"/>
      <c r="G58" s="27"/>
      <c r="H58" s="26"/>
      <c r="I58" s="27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17.25" customHeight="1">
      <c r="A59" s="24"/>
      <c r="B59" s="25"/>
      <c r="C59" s="26"/>
      <c r="D59" s="26"/>
      <c r="E59" s="27"/>
      <c r="F59" s="26"/>
      <c r="G59" s="27"/>
      <c r="H59" s="26"/>
      <c r="I59" s="27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17.25" customHeight="1">
      <c r="A60" s="24"/>
      <c r="B60" s="25"/>
      <c r="C60" s="26"/>
      <c r="D60" s="26"/>
      <c r="E60" s="27"/>
      <c r="F60" s="26"/>
      <c r="G60" s="27"/>
      <c r="H60" s="26"/>
      <c r="I60" s="27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17.25" customHeight="1">
      <c r="A61" s="24"/>
      <c r="B61" s="25"/>
      <c r="C61" s="26"/>
      <c r="D61" s="26"/>
      <c r="E61" s="27"/>
      <c r="F61" s="26"/>
      <c r="G61" s="27"/>
      <c r="H61" s="26"/>
      <c r="I61" s="27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spans="1:26" ht="17.25" customHeight="1">
      <c r="A62" s="24"/>
      <c r="B62" s="25"/>
      <c r="C62" s="26"/>
      <c r="D62" s="26"/>
      <c r="E62" s="27"/>
      <c r="F62" s="26"/>
      <c r="G62" s="27"/>
      <c r="H62" s="26"/>
      <c r="I62" s="27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17.25" customHeight="1">
      <c r="A63" s="24"/>
      <c r="B63" s="25"/>
      <c r="C63" s="26"/>
      <c r="D63" s="26"/>
      <c r="E63" s="27"/>
      <c r="F63" s="26"/>
      <c r="G63" s="27"/>
      <c r="H63" s="26"/>
      <c r="I63" s="27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spans="1:26" ht="17.25" customHeight="1">
      <c r="A64" s="24"/>
      <c r="B64" s="25"/>
      <c r="C64" s="26"/>
      <c r="D64" s="26"/>
      <c r="E64" s="27"/>
      <c r="F64" s="26"/>
      <c r="G64" s="27"/>
      <c r="H64" s="26"/>
      <c r="I64" s="27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17.25" customHeight="1">
      <c r="A65" s="24"/>
      <c r="B65" s="25"/>
      <c r="C65" s="26"/>
      <c r="D65" s="26"/>
      <c r="E65" s="27"/>
      <c r="F65" s="26"/>
      <c r="G65" s="27"/>
      <c r="H65" s="26"/>
      <c r="I65" s="27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17.25" customHeight="1">
      <c r="A66" s="24"/>
      <c r="B66" s="25"/>
      <c r="C66" s="26"/>
      <c r="D66" s="26"/>
      <c r="E66" s="27"/>
      <c r="F66" s="26"/>
      <c r="G66" s="27"/>
      <c r="H66" s="26"/>
      <c r="I66" s="27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17.25" customHeight="1">
      <c r="A67" s="24"/>
      <c r="B67" s="25"/>
      <c r="C67" s="26"/>
      <c r="D67" s="26"/>
      <c r="E67" s="27"/>
      <c r="F67" s="26"/>
      <c r="G67" s="27"/>
      <c r="H67" s="26"/>
      <c r="I67" s="27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17.25" customHeight="1">
      <c r="A68" s="24"/>
      <c r="B68" s="25"/>
      <c r="C68" s="26"/>
      <c r="D68" s="26"/>
      <c r="E68" s="27"/>
      <c r="F68" s="26"/>
      <c r="G68" s="27"/>
      <c r="H68" s="26"/>
      <c r="I68" s="27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spans="1:26" ht="17.25" customHeight="1">
      <c r="A69" s="24"/>
      <c r="B69" s="25"/>
      <c r="C69" s="26"/>
      <c r="D69" s="26"/>
      <c r="E69" s="27"/>
      <c r="F69" s="26"/>
      <c r="G69" s="27"/>
      <c r="H69" s="26"/>
      <c r="I69" s="27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17.25" customHeight="1">
      <c r="A70" s="24"/>
      <c r="B70" s="25"/>
      <c r="C70" s="26"/>
      <c r="D70" s="26"/>
      <c r="E70" s="27"/>
      <c r="F70" s="26"/>
      <c r="G70" s="27"/>
      <c r="H70" s="26"/>
      <c r="I70" s="27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17.25" customHeight="1">
      <c r="A71" s="24"/>
      <c r="B71" s="25"/>
      <c r="C71" s="26"/>
      <c r="D71" s="26"/>
      <c r="E71" s="27"/>
      <c r="F71" s="26"/>
      <c r="G71" s="27"/>
      <c r="H71" s="26"/>
      <c r="I71" s="27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17.25" customHeight="1">
      <c r="A72" s="24"/>
      <c r="B72" s="25"/>
      <c r="C72" s="26"/>
      <c r="D72" s="26"/>
      <c r="E72" s="27"/>
      <c r="F72" s="26"/>
      <c r="G72" s="27"/>
      <c r="H72" s="26"/>
      <c r="I72" s="27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spans="1:26" ht="17.25" customHeight="1">
      <c r="A73" s="24"/>
      <c r="B73" s="25"/>
      <c r="C73" s="26"/>
      <c r="D73" s="26"/>
      <c r="E73" s="27"/>
      <c r="F73" s="26"/>
      <c r="G73" s="27"/>
      <c r="H73" s="26"/>
      <c r="I73" s="27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17.25" customHeight="1">
      <c r="A74" s="24"/>
      <c r="B74" s="25"/>
      <c r="C74" s="26"/>
      <c r="D74" s="26"/>
      <c r="E74" s="27"/>
      <c r="F74" s="26"/>
      <c r="G74" s="27"/>
      <c r="H74" s="26"/>
      <c r="I74" s="27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17.25" customHeight="1">
      <c r="A75" s="24"/>
      <c r="B75" s="25"/>
      <c r="C75" s="26"/>
      <c r="D75" s="26"/>
      <c r="E75" s="27"/>
      <c r="F75" s="26"/>
      <c r="G75" s="27"/>
      <c r="H75" s="26"/>
      <c r="I75" s="27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17.25" customHeight="1">
      <c r="A76" s="24"/>
      <c r="B76" s="25"/>
      <c r="C76" s="26"/>
      <c r="D76" s="26"/>
      <c r="E76" s="27"/>
      <c r="F76" s="26"/>
      <c r="G76" s="27"/>
      <c r="H76" s="26"/>
      <c r="I76" s="27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17.25" customHeight="1">
      <c r="A77" s="24"/>
      <c r="B77" s="25"/>
      <c r="C77" s="26"/>
      <c r="D77" s="26"/>
      <c r="E77" s="27"/>
      <c r="F77" s="26"/>
      <c r="G77" s="27"/>
      <c r="H77" s="26"/>
      <c r="I77" s="27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17.25" customHeight="1">
      <c r="A78" s="24"/>
      <c r="B78" s="25"/>
      <c r="C78" s="26"/>
      <c r="D78" s="26"/>
      <c r="E78" s="27"/>
      <c r="F78" s="26"/>
      <c r="G78" s="27"/>
      <c r="H78" s="26"/>
      <c r="I78" s="27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17.25" customHeight="1">
      <c r="A79" s="24"/>
      <c r="B79" s="25"/>
      <c r="C79" s="26"/>
      <c r="D79" s="26"/>
      <c r="E79" s="27"/>
      <c r="F79" s="26"/>
      <c r="G79" s="27"/>
      <c r="H79" s="26"/>
      <c r="I79" s="27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17.25" customHeight="1">
      <c r="A80" s="24"/>
      <c r="B80" s="25"/>
      <c r="C80" s="26"/>
      <c r="D80" s="26"/>
      <c r="E80" s="27"/>
      <c r="F80" s="26"/>
      <c r="G80" s="27"/>
      <c r="H80" s="26"/>
      <c r="I80" s="27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17.25" customHeight="1">
      <c r="A81" s="24"/>
      <c r="B81" s="25"/>
      <c r="C81" s="26"/>
      <c r="D81" s="26"/>
      <c r="E81" s="27"/>
      <c r="F81" s="26"/>
      <c r="G81" s="27"/>
      <c r="H81" s="26"/>
      <c r="I81" s="27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17.25" customHeight="1">
      <c r="A82" s="24"/>
      <c r="B82" s="25"/>
      <c r="C82" s="26"/>
      <c r="D82" s="26"/>
      <c r="E82" s="27"/>
      <c r="F82" s="26"/>
      <c r="G82" s="27"/>
      <c r="H82" s="26"/>
      <c r="I82" s="27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spans="1:26" ht="17.25" customHeight="1">
      <c r="A83" s="24"/>
      <c r="B83" s="25"/>
      <c r="C83" s="26"/>
      <c r="D83" s="26"/>
      <c r="E83" s="27"/>
      <c r="F83" s="26"/>
      <c r="G83" s="27"/>
      <c r="H83" s="26"/>
      <c r="I83" s="27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spans="1:26" ht="17.25" customHeight="1">
      <c r="A84" s="24"/>
      <c r="B84" s="25"/>
      <c r="C84" s="26"/>
      <c r="D84" s="26"/>
      <c r="E84" s="27"/>
      <c r="F84" s="26"/>
      <c r="G84" s="27"/>
      <c r="H84" s="26"/>
      <c r="I84" s="27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spans="1:26" ht="17.25" customHeight="1">
      <c r="A85" s="24"/>
      <c r="B85" s="25"/>
      <c r="C85" s="26"/>
      <c r="D85" s="26"/>
      <c r="E85" s="27"/>
      <c r="F85" s="26"/>
      <c r="G85" s="27"/>
      <c r="H85" s="26"/>
      <c r="I85" s="27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spans="1:26" ht="17.25" customHeight="1">
      <c r="A86" s="24"/>
      <c r="B86" s="25"/>
      <c r="C86" s="26"/>
      <c r="D86" s="26"/>
      <c r="E86" s="27"/>
      <c r="F86" s="26"/>
      <c r="G86" s="27"/>
      <c r="H86" s="26"/>
      <c r="I86" s="27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spans="1:26" ht="17.25" customHeight="1">
      <c r="A87" s="24"/>
      <c r="B87" s="25"/>
      <c r="C87" s="26"/>
      <c r="D87" s="26"/>
      <c r="E87" s="27"/>
      <c r="F87" s="26"/>
      <c r="G87" s="27"/>
      <c r="H87" s="26"/>
      <c r="I87" s="27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1:26" ht="17.25" customHeight="1">
      <c r="A88" s="24"/>
      <c r="B88" s="25"/>
      <c r="C88" s="26"/>
      <c r="D88" s="26"/>
      <c r="E88" s="27"/>
      <c r="F88" s="26"/>
      <c r="G88" s="27"/>
      <c r="H88" s="26"/>
      <c r="I88" s="27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spans="1:26" ht="17.25" customHeight="1">
      <c r="A89" s="24"/>
      <c r="B89" s="25"/>
      <c r="C89" s="26"/>
      <c r="D89" s="26"/>
      <c r="E89" s="27"/>
      <c r="F89" s="26"/>
      <c r="G89" s="27"/>
      <c r="H89" s="26"/>
      <c r="I89" s="27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spans="1:26" ht="17.25" customHeight="1">
      <c r="A90" s="24"/>
      <c r="B90" s="25"/>
      <c r="C90" s="26"/>
      <c r="D90" s="26"/>
      <c r="E90" s="27"/>
      <c r="F90" s="26"/>
      <c r="G90" s="27"/>
      <c r="H90" s="26"/>
      <c r="I90" s="27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spans="1:26" ht="17.25" customHeight="1">
      <c r="A91" s="24"/>
      <c r="B91" s="25"/>
      <c r="C91" s="26"/>
      <c r="D91" s="26"/>
      <c r="E91" s="27"/>
      <c r="F91" s="26"/>
      <c r="G91" s="27"/>
      <c r="H91" s="26"/>
      <c r="I91" s="27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spans="1:26" ht="17.25" customHeight="1">
      <c r="A92" s="24"/>
      <c r="B92" s="25"/>
      <c r="C92" s="26"/>
      <c r="D92" s="26"/>
      <c r="E92" s="27"/>
      <c r="F92" s="26"/>
      <c r="G92" s="27"/>
      <c r="H92" s="26"/>
      <c r="I92" s="27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spans="1:26" ht="17.25" customHeight="1">
      <c r="A93" s="24"/>
      <c r="B93" s="25"/>
      <c r="C93" s="26"/>
      <c r="D93" s="26"/>
      <c r="E93" s="27"/>
      <c r="F93" s="26"/>
      <c r="G93" s="27"/>
      <c r="H93" s="26"/>
      <c r="I93" s="27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spans="1:26" ht="17.25" customHeight="1">
      <c r="A94" s="24"/>
      <c r="B94" s="25"/>
      <c r="C94" s="26"/>
      <c r="D94" s="26"/>
      <c r="E94" s="27"/>
      <c r="F94" s="26"/>
      <c r="G94" s="27"/>
      <c r="H94" s="26"/>
      <c r="I94" s="27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spans="1:26" ht="17.25" customHeight="1">
      <c r="A95" s="24"/>
      <c r="B95" s="25"/>
      <c r="C95" s="26"/>
      <c r="D95" s="26"/>
      <c r="E95" s="27"/>
      <c r="F95" s="26"/>
      <c r="G95" s="27"/>
      <c r="H95" s="26"/>
      <c r="I95" s="27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spans="1:26" ht="17.25" customHeight="1">
      <c r="A96" s="24"/>
      <c r="B96" s="25"/>
      <c r="C96" s="26"/>
      <c r="D96" s="26"/>
      <c r="E96" s="27"/>
      <c r="F96" s="26"/>
      <c r="G96" s="27"/>
      <c r="H96" s="26"/>
      <c r="I96" s="27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spans="1:26" ht="17.25" customHeight="1">
      <c r="A97" s="24"/>
      <c r="B97" s="25"/>
      <c r="C97" s="26"/>
      <c r="D97" s="26"/>
      <c r="E97" s="27"/>
      <c r="F97" s="26"/>
      <c r="G97" s="27"/>
      <c r="H97" s="26"/>
      <c r="I97" s="27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spans="1:26" ht="17.25" customHeight="1">
      <c r="A98" s="24"/>
      <c r="B98" s="25"/>
      <c r="C98" s="26"/>
      <c r="D98" s="26"/>
      <c r="E98" s="27"/>
      <c r="F98" s="26"/>
      <c r="G98" s="27"/>
      <c r="H98" s="26"/>
      <c r="I98" s="27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spans="1:26" ht="17.25" customHeight="1">
      <c r="A99" s="24"/>
      <c r="B99" s="25"/>
      <c r="C99" s="26"/>
      <c r="D99" s="26"/>
      <c r="E99" s="27"/>
      <c r="F99" s="26"/>
      <c r="G99" s="27"/>
      <c r="H99" s="26"/>
      <c r="I99" s="27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spans="1:26" ht="17.25" customHeight="1">
      <c r="A100" s="24"/>
      <c r="B100" s="25"/>
      <c r="C100" s="26"/>
      <c r="D100" s="26"/>
      <c r="E100" s="27"/>
      <c r="F100" s="26"/>
      <c r="G100" s="27"/>
      <c r="H100" s="26"/>
      <c r="I100" s="27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spans="1:26" ht="17.25" customHeight="1">
      <c r="A101" s="24"/>
      <c r="B101" s="25"/>
      <c r="C101" s="26"/>
      <c r="D101" s="26"/>
      <c r="E101" s="27"/>
      <c r="F101" s="26"/>
      <c r="G101" s="27"/>
      <c r="H101" s="26"/>
      <c r="I101" s="27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spans="1:26" ht="17.25" customHeight="1">
      <c r="A102" s="24"/>
      <c r="B102" s="25"/>
      <c r="C102" s="26"/>
      <c r="D102" s="26"/>
      <c r="E102" s="27"/>
      <c r="F102" s="26"/>
      <c r="G102" s="27"/>
      <c r="H102" s="26"/>
      <c r="I102" s="27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spans="1:26" ht="17.25" customHeight="1">
      <c r="A103" s="24"/>
      <c r="B103" s="25"/>
      <c r="C103" s="26"/>
      <c r="D103" s="26"/>
      <c r="E103" s="27"/>
      <c r="F103" s="26"/>
      <c r="G103" s="27"/>
      <c r="H103" s="26"/>
      <c r="I103" s="27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spans="1:26" ht="17.25" customHeight="1">
      <c r="A104" s="24"/>
      <c r="B104" s="25"/>
      <c r="C104" s="26"/>
      <c r="D104" s="26"/>
      <c r="E104" s="27"/>
      <c r="F104" s="26"/>
      <c r="G104" s="27"/>
      <c r="H104" s="26"/>
      <c r="I104" s="27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spans="1:26" ht="17.25" customHeight="1">
      <c r="A105" s="24"/>
      <c r="B105" s="25"/>
      <c r="C105" s="26"/>
      <c r="D105" s="26"/>
      <c r="E105" s="27"/>
      <c r="F105" s="26"/>
      <c r="G105" s="27"/>
      <c r="H105" s="26"/>
      <c r="I105" s="27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spans="1:26" ht="17.25" customHeight="1">
      <c r="A106" s="24"/>
      <c r="B106" s="25"/>
      <c r="C106" s="26"/>
      <c r="D106" s="26"/>
      <c r="E106" s="27"/>
      <c r="F106" s="26"/>
      <c r="G106" s="27"/>
      <c r="H106" s="26"/>
      <c r="I106" s="27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spans="1:26" ht="17.25" customHeight="1">
      <c r="A107" s="24"/>
      <c r="B107" s="25"/>
      <c r="C107" s="26"/>
      <c r="D107" s="26"/>
      <c r="E107" s="27"/>
      <c r="F107" s="26"/>
      <c r="G107" s="27"/>
      <c r="H107" s="26"/>
      <c r="I107" s="27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spans="1:26" ht="17.25" customHeight="1">
      <c r="A108" s="24"/>
      <c r="B108" s="25"/>
      <c r="C108" s="26"/>
      <c r="D108" s="26"/>
      <c r="E108" s="27"/>
      <c r="F108" s="26"/>
      <c r="G108" s="27"/>
      <c r="H108" s="26"/>
      <c r="I108" s="27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spans="1:26" ht="17.25" customHeight="1">
      <c r="A109" s="24"/>
      <c r="B109" s="25"/>
      <c r="C109" s="26"/>
      <c r="D109" s="26"/>
      <c r="E109" s="27"/>
      <c r="F109" s="26"/>
      <c r="G109" s="27"/>
      <c r="H109" s="26"/>
      <c r="I109" s="27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spans="1:26" ht="17.25" customHeight="1">
      <c r="A110" s="24"/>
      <c r="B110" s="25"/>
      <c r="C110" s="26"/>
      <c r="D110" s="26"/>
      <c r="E110" s="27"/>
      <c r="F110" s="26"/>
      <c r="G110" s="27"/>
      <c r="H110" s="26"/>
      <c r="I110" s="27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spans="1:26" ht="17.25" customHeight="1">
      <c r="A111" s="24"/>
      <c r="B111" s="25"/>
      <c r="C111" s="26"/>
      <c r="D111" s="26"/>
      <c r="E111" s="27"/>
      <c r="F111" s="26"/>
      <c r="G111" s="27"/>
      <c r="H111" s="26"/>
      <c r="I111" s="27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spans="1:26" ht="17.25" customHeight="1">
      <c r="A112" s="24"/>
      <c r="B112" s="25"/>
      <c r="C112" s="26"/>
      <c r="D112" s="26"/>
      <c r="E112" s="27"/>
      <c r="F112" s="26"/>
      <c r="G112" s="27"/>
      <c r="H112" s="26"/>
      <c r="I112" s="27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spans="1:26" ht="17.25" customHeight="1">
      <c r="A113" s="24"/>
      <c r="B113" s="25"/>
      <c r="C113" s="26"/>
      <c r="D113" s="26"/>
      <c r="E113" s="27"/>
      <c r="F113" s="26"/>
      <c r="G113" s="27"/>
      <c r="H113" s="26"/>
      <c r="I113" s="27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spans="1:26" ht="17.25" customHeight="1">
      <c r="A114" s="24"/>
      <c r="B114" s="25"/>
      <c r="C114" s="26"/>
      <c r="D114" s="26"/>
      <c r="E114" s="27"/>
      <c r="F114" s="26"/>
      <c r="G114" s="27"/>
      <c r="H114" s="26"/>
      <c r="I114" s="27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spans="1:26" ht="17.25" customHeight="1">
      <c r="A115" s="24"/>
      <c r="B115" s="25"/>
      <c r="C115" s="26"/>
      <c r="D115" s="26"/>
      <c r="E115" s="27"/>
      <c r="F115" s="26"/>
      <c r="G115" s="27"/>
      <c r="H115" s="26"/>
      <c r="I115" s="27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spans="1:26" ht="17.25" customHeight="1">
      <c r="A116" s="24"/>
      <c r="B116" s="25"/>
      <c r="C116" s="26"/>
      <c r="D116" s="26"/>
      <c r="E116" s="27"/>
      <c r="F116" s="26"/>
      <c r="G116" s="27"/>
      <c r="H116" s="26"/>
      <c r="I116" s="27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spans="1:26" ht="17.25" customHeight="1">
      <c r="A117" s="24"/>
      <c r="B117" s="25"/>
      <c r="C117" s="26"/>
      <c r="D117" s="26"/>
      <c r="E117" s="27"/>
      <c r="F117" s="26"/>
      <c r="G117" s="27"/>
      <c r="H117" s="26"/>
      <c r="I117" s="27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spans="1:26" ht="17.25" customHeight="1">
      <c r="A118" s="24"/>
      <c r="B118" s="25"/>
      <c r="C118" s="26"/>
      <c r="D118" s="26"/>
      <c r="E118" s="27"/>
      <c r="F118" s="26"/>
      <c r="G118" s="27"/>
      <c r="H118" s="26"/>
      <c r="I118" s="27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spans="1:26" ht="17.25" customHeight="1">
      <c r="A119" s="24"/>
      <c r="B119" s="25"/>
      <c r="C119" s="26"/>
      <c r="D119" s="26"/>
      <c r="E119" s="27"/>
      <c r="F119" s="26"/>
      <c r="G119" s="27"/>
      <c r="H119" s="26"/>
      <c r="I119" s="27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spans="1:26" ht="17.25" customHeight="1">
      <c r="A120" s="24"/>
      <c r="B120" s="25"/>
      <c r="C120" s="26"/>
      <c r="D120" s="26"/>
      <c r="E120" s="27"/>
      <c r="F120" s="26"/>
      <c r="G120" s="27"/>
      <c r="H120" s="26"/>
      <c r="I120" s="27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spans="1:26" ht="17.25" customHeight="1">
      <c r="A121" s="24"/>
      <c r="B121" s="25"/>
      <c r="C121" s="26"/>
      <c r="D121" s="26"/>
      <c r="E121" s="27"/>
      <c r="F121" s="26"/>
      <c r="G121" s="27"/>
      <c r="H121" s="26"/>
      <c r="I121" s="27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spans="1:26" ht="17.25" customHeight="1">
      <c r="A122" s="24"/>
      <c r="B122" s="25"/>
      <c r="C122" s="26"/>
      <c r="D122" s="26"/>
      <c r="E122" s="27"/>
      <c r="F122" s="26"/>
      <c r="G122" s="27"/>
      <c r="H122" s="26"/>
      <c r="I122" s="27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spans="1:26" ht="17.25" customHeight="1">
      <c r="A123" s="24"/>
      <c r="B123" s="25"/>
      <c r="C123" s="26"/>
      <c r="D123" s="26"/>
      <c r="E123" s="27"/>
      <c r="F123" s="26"/>
      <c r="G123" s="27"/>
      <c r="H123" s="26"/>
      <c r="I123" s="27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spans="1:26" ht="17.25" customHeight="1">
      <c r="A124" s="24"/>
      <c r="B124" s="25"/>
      <c r="C124" s="26"/>
      <c r="D124" s="26"/>
      <c r="E124" s="27"/>
      <c r="F124" s="26"/>
      <c r="G124" s="27"/>
      <c r="H124" s="26"/>
      <c r="I124" s="27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spans="1:26" ht="17.25" customHeight="1">
      <c r="A125" s="24"/>
      <c r="B125" s="25"/>
      <c r="C125" s="26"/>
      <c r="D125" s="26"/>
      <c r="E125" s="27"/>
      <c r="F125" s="26"/>
      <c r="G125" s="27"/>
      <c r="H125" s="26"/>
      <c r="I125" s="27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spans="1:26" ht="17.25" customHeight="1">
      <c r="A126" s="24"/>
      <c r="B126" s="25"/>
      <c r="C126" s="26"/>
      <c r="D126" s="26"/>
      <c r="E126" s="27"/>
      <c r="F126" s="26"/>
      <c r="G126" s="27"/>
      <c r="H126" s="26"/>
      <c r="I126" s="27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  <row r="127" spans="1:26" ht="17.25" customHeight="1">
      <c r="A127" s="24"/>
      <c r="B127" s="25"/>
      <c r="C127" s="26"/>
      <c r="D127" s="26"/>
      <c r="E127" s="27"/>
      <c r="F127" s="26"/>
      <c r="G127" s="27"/>
      <c r="H127" s="26"/>
      <c r="I127" s="27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</row>
    <row r="128" spans="1:26" ht="17.25" customHeight="1">
      <c r="A128" s="24"/>
      <c r="B128" s="25"/>
      <c r="C128" s="26"/>
      <c r="D128" s="26"/>
      <c r="E128" s="27"/>
      <c r="F128" s="26"/>
      <c r="G128" s="27"/>
      <c r="H128" s="26"/>
      <c r="I128" s="27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  <row r="129" spans="1:26" ht="17.25" customHeight="1">
      <c r="A129" s="24"/>
      <c r="B129" s="25"/>
      <c r="C129" s="26"/>
      <c r="D129" s="26"/>
      <c r="E129" s="27"/>
      <c r="F129" s="26"/>
      <c r="G129" s="27"/>
      <c r="H129" s="26"/>
      <c r="I129" s="27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</row>
    <row r="130" spans="1:26" ht="17.25" customHeight="1">
      <c r="A130" s="24"/>
      <c r="B130" s="25"/>
      <c r="C130" s="26"/>
      <c r="D130" s="26"/>
      <c r="E130" s="27"/>
      <c r="F130" s="26"/>
      <c r="G130" s="27"/>
      <c r="H130" s="26"/>
      <c r="I130" s="27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</row>
    <row r="131" spans="1:26" ht="17.25" customHeight="1">
      <c r="A131" s="24"/>
      <c r="B131" s="25"/>
      <c r="C131" s="26"/>
      <c r="D131" s="26"/>
      <c r="E131" s="27"/>
      <c r="F131" s="26"/>
      <c r="G131" s="27"/>
      <c r="H131" s="26"/>
      <c r="I131" s="27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</row>
    <row r="132" spans="1:26" ht="17.25" customHeight="1">
      <c r="A132" s="24"/>
      <c r="B132" s="25"/>
      <c r="C132" s="26"/>
      <c r="D132" s="26"/>
      <c r="E132" s="27"/>
      <c r="F132" s="26"/>
      <c r="G132" s="27"/>
      <c r="H132" s="26"/>
      <c r="I132" s="27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</row>
    <row r="133" spans="1:26" ht="17.25" customHeight="1">
      <c r="A133" s="24"/>
      <c r="B133" s="25"/>
      <c r="C133" s="26"/>
      <c r="D133" s="26"/>
      <c r="E133" s="27"/>
      <c r="F133" s="26"/>
      <c r="G133" s="27"/>
      <c r="H133" s="26"/>
      <c r="I133" s="27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</row>
    <row r="134" spans="1:26" ht="17.25" customHeight="1">
      <c r="A134" s="24"/>
      <c r="B134" s="25"/>
      <c r="C134" s="26"/>
      <c r="D134" s="26"/>
      <c r="E134" s="27"/>
      <c r="F134" s="26"/>
      <c r="G134" s="27"/>
      <c r="H134" s="26"/>
      <c r="I134" s="27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</row>
    <row r="135" spans="1:26" ht="17.25" customHeight="1">
      <c r="A135" s="24"/>
      <c r="B135" s="25"/>
      <c r="C135" s="26"/>
      <c r="D135" s="26"/>
      <c r="E135" s="27"/>
      <c r="F135" s="26"/>
      <c r="G135" s="27"/>
      <c r="H135" s="26"/>
      <c r="I135" s="27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spans="1:26" ht="17.25" customHeight="1">
      <c r="A136" s="24"/>
      <c r="B136" s="25"/>
      <c r="C136" s="26"/>
      <c r="D136" s="26"/>
      <c r="E136" s="27"/>
      <c r="F136" s="26"/>
      <c r="G136" s="27"/>
      <c r="H136" s="26"/>
      <c r="I136" s="27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</row>
    <row r="137" spans="1:26" ht="17.25" customHeight="1">
      <c r="A137" s="24"/>
      <c r="B137" s="25"/>
      <c r="C137" s="26"/>
      <c r="D137" s="26"/>
      <c r="E137" s="27"/>
      <c r="F137" s="26"/>
      <c r="G137" s="27"/>
      <c r="H137" s="26"/>
      <c r="I137" s="27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</row>
    <row r="138" spans="1:26" ht="17.25" customHeight="1">
      <c r="A138" s="24"/>
      <c r="B138" s="25"/>
      <c r="C138" s="26"/>
      <c r="D138" s="26"/>
      <c r="E138" s="27"/>
      <c r="F138" s="26"/>
      <c r="G138" s="27"/>
      <c r="H138" s="26"/>
      <c r="I138" s="27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</row>
    <row r="139" spans="1:26" ht="17.25" customHeight="1">
      <c r="A139" s="24"/>
      <c r="B139" s="25"/>
      <c r="C139" s="26"/>
      <c r="D139" s="26"/>
      <c r="E139" s="27"/>
      <c r="F139" s="26"/>
      <c r="G139" s="27"/>
      <c r="H139" s="26"/>
      <c r="I139" s="27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</row>
    <row r="140" spans="1:26" ht="17.25" customHeight="1">
      <c r="A140" s="24"/>
      <c r="B140" s="25"/>
      <c r="C140" s="26"/>
      <c r="D140" s="26"/>
      <c r="E140" s="27"/>
      <c r="F140" s="26"/>
      <c r="G140" s="27"/>
      <c r="H140" s="26"/>
      <c r="I140" s="27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</row>
    <row r="141" spans="1:26" ht="17.25" customHeight="1">
      <c r="A141" s="24"/>
      <c r="B141" s="25"/>
      <c r="C141" s="26"/>
      <c r="D141" s="26"/>
      <c r="E141" s="27"/>
      <c r="F141" s="26"/>
      <c r="G141" s="27"/>
      <c r="H141" s="26"/>
      <c r="I141" s="27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</row>
    <row r="142" spans="1:26" ht="17.25" customHeight="1">
      <c r="A142" s="24"/>
      <c r="B142" s="25"/>
      <c r="C142" s="26"/>
      <c r="D142" s="26"/>
      <c r="E142" s="27"/>
      <c r="F142" s="26"/>
      <c r="G142" s="27"/>
      <c r="H142" s="26"/>
      <c r="I142" s="27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spans="1:26" ht="17.25" customHeight="1">
      <c r="A143" s="24"/>
      <c r="B143" s="25"/>
      <c r="C143" s="26"/>
      <c r="D143" s="26"/>
      <c r="E143" s="27"/>
      <c r="F143" s="26"/>
      <c r="G143" s="27"/>
      <c r="H143" s="26"/>
      <c r="I143" s="27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</row>
    <row r="144" spans="1:26" ht="17.25" customHeight="1">
      <c r="A144" s="24"/>
      <c r="B144" s="25"/>
      <c r="C144" s="26"/>
      <c r="D144" s="26"/>
      <c r="E144" s="27"/>
      <c r="F144" s="26"/>
      <c r="G144" s="27"/>
      <c r="H144" s="26"/>
      <c r="I144" s="27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</row>
    <row r="145" spans="1:26" ht="17.25" customHeight="1">
      <c r="A145" s="24"/>
      <c r="B145" s="25"/>
      <c r="C145" s="26"/>
      <c r="D145" s="26"/>
      <c r="E145" s="27"/>
      <c r="F145" s="26"/>
      <c r="G145" s="27"/>
      <c r="H145" s="26"/>
      <c r="I145" s="27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</row>
    <row r="146" spans="1:26" ht="17.25" customHeight="1">
      <c r="A146" s="24"/>
      <c r="B146" s="25"/>
      <c r="C146" s="26"/>
      <c r="D146" s="26"/>
      <c r="E146" s="27"/>
      <c r="F146" s="26"/>
      <c r="G146" s="27"/>
      <c r="H146" s="26"/>
      <c r="I146" s="27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</row>
    <row r="147" spans="1:26" ht="17.25" customHeight="1">
      <c r="A147" s="24"/>
      <c r="B147" s="25"/>
      <c r="C147" s="26"/>
      <c r="D147" s="26"/>
      <c r="E147" s="27"/>
      <c r="F147" s="26"/>
      <c r="G147" s="27"/>
      <c r="H147" s="26"/>
      <c r="I147" s="27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8" spans="1:26" ht="17.25" customHeight="1">
      <c r="A148" s="24"/>
      <c r="B148" s="25"/>
      <c r="C148" s="26"/>
      <c r="D148" s="26"/>
      <c r="E148" s="27"/>
      <c r="F148" s="26"/>
      <c r="G148" s="27"/>
      <c r="H148" s="26"/>
      <c r="I148" s="27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</row>
    <row r="149" spans="1:26" ht="17.25" customHeight="1">
      <c r="A149" s="24"/>
      <c r="B149" s="25"/>
      <c r="C149" s="26"/>
      <c r="D149" s="26"/>
      <c r="E149" s="27"/>
      <c r="F149" s="26"/>
      <c r="G149" s="27"/>
      <c r="H149" s="26"/>
      <c r="I149" s="27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spans="1:26" ht="17.25" customHeight="1">
      <c r="A150" s="24"/>
      <c r="B150" s="25"/>
      <c r="C150" s="26"/>
      <c r="D150" s="26"/>
      <c r="E150" s="27"/>
      <c r="F150" s="26"/>
      <c r="G150" s="27"/>
      <c r="H150" s="26"/>
      <c r="I150" s="27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spans="1:26" ht="17.25" customHeight="1">
      <c r="A151" s="24"/>
      <c r="B151" s="25"/>
      <c r="C151" s="26"/>
      <c r="D151" s="26"/>
      <c r="E151" s="27"/>
      <c r="F151" s="26"/>
      <c r="G151" s="27"/>
      <c r="H151" s="26"/>
      <c r="I151" s="27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spans="1:26" ht="17.25" customHeight="1">
      <c r="A152" s="24"/>
      <c r="B152" s="25"/>
      <c r="C152" s="26"/>
      <c r="D152" s="26"/>
      <c r="E152" s="27"/>
      <c r="F152" s="26"/>
      <c r="G152" s="27"/>
      <c r="H152" s="26"/>
      <c r="I152" s="27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spans="1:26" ht="17.25" customHeight="1">
      <c r="A153" s="24"/>
      <c r="B153" s="25"/>
      <c r="C153" s="26"/>
      <c r="D153" s="26"/>
      <c r="E153" s="27"/>
      <c r="F153" s="26"/>
      <c r="G153" s="27"/>
      <c r="H153" s="26"/>
      <c r="I153" s="27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spans="1:26" ht="17.25" customHeight="1">
      <c r="A154" s="24"/>
      <c r="B154" s="25"/>
      <c r="C154" s="26"/>
      <c r="D154" s="26"/>
      <c r="E154" s="27"/>
      <c r="F154" s="26"/>
      <c r="G154" s="27"/>
      <c r="H154" s="26"/>
      <c r="I154" s="27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spans="1:26" ht="17.25" customHeight="1">
      <c r="A155" s="24"/>
      <c r="B155" s="25"/>
      <c r="C155" s="26"/>
      <c r="D155" s="26"/>
      <c r="E155" s="27"/>
      <c r="F155" s="26"/>
      <c r="G155" s="27"/>
      <c r="H155" s="26"/>
      <c r="I155" s="27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spans="1:26" ht="17.25" customHeight="1">
      <c r="A156" s="24"/>
      <c r="B156" s="25"/>
      <c r="C156" s="26"/>
      <c r="D156" s="26"/>
      <c r="E156" s="27"/>
      <c r="F156" s="26"/>
      <c r="G156" s="27"/>
      <c r="H156" s="26"/>
      <c r="I156" s="27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spans="1:26" ht="17.25" customHeight="1">
      <c r="A157" s="24"/>
      <c r="B157" s="25"/>
      <c r="C157" s="26"/>
      <c r="D157" s="26"/>
      <c r="E157" s="27"/>
      <c r="F157" s="26"/>
      <c r="G157" s="27"/>
      <c r="H157" s="26"/>
      <c r="I157" s="27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</row>
    <row r="158" spans="1:26" ht="17.25" customHeight="1">
      <c r="A158" s="24"/>
      <c r="B158" s="25"/>
      <c r="C158" s="26"/>
      <c r="D158" s="26"/>
      <c r="E158" s="27"/>
      <c r="F158" s="26"/>
      <c r="G158" s="27"/>
      <c r="H158" s="26"/>
      <c r="I158" s="27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spans="1:26" ht="17.25" customHeight="1">
      <c r="A159" s="24"/>
      <c r="B159" s="25"/>
      <c r="C159" s="26"/>
      <c r="D159" s="26"/>
      <c r="E159" s="27"/>
      <c r="F159" s="26"/>
      <c r="G159" s="27"/>
      <c r="H159" s="26"/>
      <c r="I159" s="27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</row>
    <row r="160" spans="1:26" ht="17.25" customHeight="1">
      <c r="A160" s="24"/>
      <c r="B160" s="25"/>
      <c r="C160" s="26"/>
      <c r="D160" s="26"/>
      <c r="E160" s="27"/>
      <c r="F160" s="26"/>
      <c r="G160" s="27"/>
      <c r="H160" s="26"/>
      <c r="I160" s="27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</row>
    <row r="161" spans="1:26" ht="17.25" customHeight="1">
      <c r="A161" s="24"/>
      <c r="B161" s="25"/>
      <c r="C161" s="26"/>
      <c r="D161" s="26"/>
      <c r="E161" s="27"/>
      <c r="F161" s="26"/>
      <c r="G161" s="27"/>
      <c r="H161" s="26"/>
      <c r="I161" s="27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</row>
    <row r="162" spans="1:26" ht="17.25" customHeight="1">
      <c r="A162" s="24"/>
      <c r="B162" s="25"/>
      <c r="C162" s="26"/>
      <c r="D162" s="26"/>
      <c r="E162" s="27"/>
      <c r="F162" s="26"/>
      <c r="G162" s="27"/>
      <c r="H162" s="26"/>
      <c r="I162" s="27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</row>
    <row r="163" spans="1:26" ht="17.25" customHeight="1">
      <c r="A163" s="24"/>
      <c r="B163" s="25"/>
      <c r="C163" s="26"/>
      <c r="D163" s="26"/>
      <c r="E163" s="27"/>
      <c r="F163" s="26"/>
      <c r="G163" s="27"/>
      <c r="H163" s="26"/>
      <c r="I163" s="27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</row>
    <row r="164" spans="1:26" ht="17.25" customHeight="1">
      <c r="A164" s="24"/>
      <c r="B164" s="25"/>
      <c r="C164" s="26"/>
      <c r="D164" s="26"/>
      <c r="E164" s="27"/>
      <c r="F164" s="26"/>
      <c r="G164" s="27"/>
      <c r="H164" s="26"/>
      <c r="I164" s="27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</row>
    <row r="165" spans="1:26" ht="17.25" customHeight="1">
      <c r="A165" s="24"/>
      <c r="B165" s="25"/>
      <c r="C165" s="26"/>
      <c r="D165" s="26"/>
      <c r="E165" s="27"/>
      <c r="F165" s="26"/>
      <c r="G165" s="27"/>
      <c r="H165" s="26"/>
      <c r="I165" s="27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</row>
    <row r="166" spans="1:26" ht="17.25" customHeight="1">
      <c r="A166" s="24"/>
      <c r="B166" s="25"/>
      <c r="C166" s="26"/>
      <c r="D166" s="26"/>
      <c r="E166" s="27"/>
      <c r="F166" s="26"/>
      <c r="G166" s="27"/>
      <c r="H166" s="26"/>
      <c r="I166" s="27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</row>
    <row r="167" spans="1:26" ht="17.25" customHeight="1">
      <c r="A167" s="24"/>
      <c r="B167" s="25"/>
      <c r="C167" s="26"/>
      <c r="D167" s="26"/>
      <c r="E167" s="27"/>
      <c r="F167" s="26"/>
      <c r="G167" s="27"/>
      <c r="H167" s="26"/>
      <c r="I167" s="27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</row>
    <row r="168" spans="1:26" ht="17.25" customHeight="1">
      <c r="A168" s="24"/>
      <c r="B168" s="25"/>
      <c r="C168" s="26"/>
      <c r="D168" s="26"/>
      <c r="E168" s="27"/>
      <c r="F168" s="26"/>
      <c r="G168" s="27"/>
      <c r="H168" s="26"/>
      <c r="I168" s="27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</row>
    <row r="169" spans="1:26" ht="17.25" customHeight="1">
      <c r="A169" s="24"/>
      <c r="B169" s="25"/>
      <c r="C169" s="26"/>
      <c r="D169" s="26"/>
      <c r="E169" s="27"/>
      <c r="F169" s="26"/>
      <c r="G169" s="27"/>
      <c r="H169" s="26"/>
      <c r="I169" s="27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</row>
    <row r="170" spans="1:26" ht="17.25" customHeight="1">
      <c r="A170" s="24"/>
      <c r="B170" s="25"/>
      <c r="C170" s="26"/>
      <c r="D170" s="26"/>
      <c r="E170" s="27"/>
      <c r="F170" s="26"/>
      <c r="G170" s="27"/>
      <c r="H170" s="26"/>
      <c r="I170" s="27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</row>
    <row r="171" spans="1:26" ht="17.25" customHeight="1">
      <c r="A171" s="24"/>
      <c r="B171" s="25"/>
      <c r="C171" s="26"/>
      <c r="D171" s="26"/>
      <c r="E171" s="27"/>
      <c r="F171" s="26"/>
      <c r="G171" s="27"/>
      <c r="H171" s="26"/>
      <c r="I171" s="27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</row>
    <row r="172" spans="1:26" ht="17.25" customHeight="1">
      <c r="A172" s="24"/>
      <c r="B172" s="25"/>
      <c r="C172" s="26"/>
      <c r="D172" s="26"/>
      <c r="E172" s="27"/>
      <c r="F172" s="26"/>
      <c r="G172" s="27"/>
      <c r="H172" s="26"/>
      <c r="I172" s="27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</row>
    <row r="173" spans="1:26" ht="17.25" customHeight="1">
      <c r="A173" s="24"/>
      <c r="B173" s="25"/>
      <c r="C173" s="26"/>
      <c r="D173" s="26"/>
      <c r="E173" s="27"/>
      <c r="F173" s="26"/>
      <c r="G173" s="27"/>
      <c r="H173" s="26"/>
      <c r="I173" s="27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</row>
    <row r="174" spans="1:26" ht="17.25" customHeight="1">
      <c r="A174" s="24"/>
      <c r="B174" s="25"/>
      <c r="C174" s="26"/>
      <c r="D174" s="26"/>
      <c r="E174" s="27"/>
      <c r="F174" s="26"/>
      <c r="G174" s="27"/>
      <c r="H174" s="26"/>
      <c r="I174" s="27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</row>
    <row r="175" spans="1:26" ht="17.25" customHeight="1">
      <c r="A175" s="24"/>
      <c r="B175" s="25"/>
      <c r="C175" s="26"/>
      <c r="D175" s="26"/>
      <c r="E175" s="27"/>
      <c r="F175" s="26"/>
      <c r="G175" s="27"/>
      <c r="H175" s="26"/>
      <c r="I175" s="27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spans="1:26" ht="17.25" customHeight="1">
      <c r="A176" s="24"/>
      <c r="B176" s="25"/>
      <c r="C176" s="26"/>
      <c r="D176" s="26"/>
      <c r="E176" s="27"/>
      <c r="F176" s="26"/>
      <c r="G176" s="27"/>
      <c r="H176" s="26"/>
      <c r="I176" s="27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</row>
    <row r="177" spans="1:26" ht="17.25" customHeight="1">
      <c r="A177" s="24"/>
      <c r="B177" s="25"/>
      <c r="C177" s="26"/>
      <c r="D177" s="26"/>
      <c r="E177" s="27"/>
      <c r="F177" s="26"/>
      <c r="G177" s="27"/>
      <c r="H177" s="26"/>
      <c r="I177" s="27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spans="1:26" ht="17.25" customHeight="1">
      <c r="A178" s="24"/>
      <c r="B178" s="25"/>
      <c r="C178" s="26"/>
      <c r="D178" s="26"/>
      <c r="E178" s="27"/>
      <c r="F178" s="26"/>
      <c r="G178" s="27"/>
      <c r="H178" s="26"/>
      <c r="I178" s="27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</row>
    <row r="179" spans="1:26" ht="17.25" customHeight="1">
      <c r="A179" s="24"/>
      <c r="B179" s="25"/>
      <c r="C179" s="26"/>
      <c r="D179" s="26"/>
      <c r="E179" s="27"/>
      <c r="F179" s="26"/>
      <c r="G179" s="27"/>
      <c r="H179" s="26"/>
      <c r="I179" s="27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</row>
    <row r="180" spans="1:26" ht="17.25" customHeight="1">
      <c r="A180" s="24"/>
      <c r="B180" s="25"/>
      <c r="C180" s="26"/>
      <c r="D180" s="26"/>
      <c r="E180" s="27"/>
      <c r="F180" s="26"/>
      <c r="G180" s="27"/>
      <c r="H180" s="26"/>
      <c r="I180" s="27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</row>
    <row r="181" spans="1:26" ht="17.25" customHeight="1">
      <c r="A181" s="24"/>
      <c r="B181" s="25"/>
      <c r="C181" s="26"/>
      <c r="D181" s="26"/>
      <c r="E181" s="27"/>
      <c r="F181" s="26"/>
      <c r="G181" s="27"/>
      <c r="H181" s="26"/>
      <c r="I181" s="27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</row>
    <row r="182" spans="1:26" ht="17.25" customHeight="1">
      <c r="A182" s="24"/>
      <c r="B182" s="25"/>
      <c r="C182" s="26"/>
      <c r="D182" s="26"/>
      <c r="E182" s="27"/>
      <c r="F182" s="26"/>
      <c r="G182" s="27"/>
      <c r="H182" s="26"/>
      <c r="I182" s="27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</row>
    <row r="183" spans="1:26" ht="17.25" customHeight="1">
      <c r="A183" s="24"/>
      <c r="B183" s="25"/>
      <c r="C183" s="26"/>
      <c r="D183" s="26"/>
      <c r="E183" s="27"/>
      <c r="F183" s="26"/>
      <c r="G183" s="27"/>
      <c r="H183" s="26"/>
      <c r="I183" s="27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</row>
    <row r="184" spans="1:26" ht="17.25" customHeight="1">
      <c r="A184" s="24"/>
      <c r="B184" s="25"/>
      <c r="C184" s="26"/>
      <c r="D184" s="26"/>
      <c r="E184" s="27"/>
      <c r="F184" s="26"/>
      <c r="G184" s="27"/>
      <c r="H184" s="26"/>
      <c r="I184" s="27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</row>
    <row r="185" spans="1:26" ht="17.25" customHeight="1">
      <c r="A185" s="24"/>
      <c r="B185" s="25"/>
      <c r="C185" s="26"/>
      <c r="D185" s="26"/>
      <c r="E185" s="27"/>
      <c r="F185" s="26"/>
      <c r="G185" s="27"/>
      <c r="H185" s="26"/>
      <c r="I185" s="27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</row>
    <row r="186" spans="1:26" ht="17.25" customHeight="1">
      <c r="A186" s="24"/>
      <c r="B186" s="25"/>
      <c r="C186" s="26"/>
      <c r="D186" s="26"/>
      <c r="E186" s="27"/>
      <c r="F186" s="26"/>
      <c r="G186" s="27"/>
      <c r="H186" s="26"/>
      <c r="I186" s="27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</row>
    <row r="187" spans="1:26" ht="17.25" customHeight="1">
      <c r="A187" s="24"/>
      <c r="B187" s="25"/>
      <c r="C187" s="26"/>
      <c r="D187" s="26"/>
      <c r="E187" s="27"/>
      <c r="F187" s="26"/>
      <c r="G187" s="27"/>
      <c r="H187" s="26"/>
      <c r="I187" s="27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</row>
    <row r="188" spans="1:26" ht="17.25" customHeight="1">
      <c r="A188" s="24"/>
      <c r="B188" s="25"/>
      <c r="C188" s="26"/>
      <c r="D188" s="26"/>
      <c r="E188" s="27"/>
      <c r="F188" s="26"/>
      <c r="G188" s="27"/>
      <c r="H188" s="26"/>
      <c r="I188" s="27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</row>
    <row r="189" spans="1:26" ht="17.25" customHeight="1">
      <c r="A189" s="24"/>
      <c r="B189" s="25"/>
      <c r="C189" s="26"/>
      <c r="D189" s="26"/>
      <c r="E189" s="27"/>
      <c r="F189" s="26"/>
      <c r="G189" s="27"/>
      <c r="H189" s="26"/>
      <c r="I189" s="27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</row>
    <row r="190" spans="1:26" ht="17.25" customHeight="1">
      <c r="A190" s="24"/>
      <c r="B190" s="25"/>
      <c r="C190" s="26"/>
      <c r="D190" s="26"/>
      <c r="E190" s="27"/>
      <c r="F190" s="26"/>
      <c r="G190" s="27"/>
      <c r="H190" s="26"/>
      <c r="I190" s="27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</row>
    <row r="191" spans="1:26" ht="17.25" customHeight="1">
      <c r="A191" s="24"/>
      <c r="B191" s="25"/>
      <c r="C191" s="26"/>
      <c r="D191" s="26"/>
      <c r="E191" s="27"/>
      <c r="F191" s="26"/>
      <c r="G191" s="27"/>
      <c r="H191" s="26"/>
      <c r="I191" s="27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</row>
    <row r="192" spans="1:26" ht="17.25" customHeight="1">
      <c r="A192" s="24"/>
      <c r="B192" s="25"/>
      <c r="C192" s="26"/>
      <c r="D192" s="26"/>
      <c r="E192" s="27"/>
      <c r="F192" s="26"/>
      <c r="G192" s="27"/>
      <c r="H192" s="26"/>
      <c r="I192" s="27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</row>
    <row r="193" spans="1:26" ht="17.25" customHeight="1">
      <c r="A193" s="24"/>
      <c r="B193" s="25"/>
      <c r="C193" s="26"/>
      <c r="D193" s="26"/>
      <c r="E193" s="27"/>
      <c r="F193" s="26"/>
      <c r="G193" s="27"/>
      <c r="H193" s="26"/>
      <c r="I193" s="27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</row>
    <row r="194" spans="1:26" ht="17.25" customHeight="1">
      <c r="A194" s="24"/>
      <c r="B194" s="25"/>
      <c r="C194" s="26"/>
      <c r="D194" s="26"/>
      <c r="E194" s="27"/>
      <c r="F194" s="26"/>
      <c r="G194" s="27"/>
      <c r="H194" s="26"/>
      <c r="I194" s="27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</row>
    <row r="195" spans="1:26" ht="17.25" customHeight="1">
      <c r="A195" s="24"/>
      <c r="B195" s="25"/>
      <c r="C195" s="26"/>
      <c r="D195" s="26"/>
      <c r="E195" s="27"/>
      <c r="F195" s="26"/>
      <c r="G195" s="27"/>
      <c r="H195" s="26"/>
      <c r="I195" s="27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</row>
    <row r="196" spans="1:26" ht="17.25" customHeight="1">
      <c r="A196" s="24"/>
      <c r="B196" s="25"/>
      <c r="C196" s="26"/>
      <c r="D196" s="26"/>
      <c r="E196" s="27"/>
      <c r="F196" s="26"/>
      <c r="G196" s="27"/>
      <c r="H196" s="26"/>
      <c r="I196" s="27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</row>
    <row r="197" spans="1:26" ht="17.25" customHeight="1">
      <c r="A197" s="24"/>
      <c r="B197" s="25"/>
      <c r="C197" s="26"/>
      <c r="D197" s="26"/>
      <c r="E197" s="27"/>
      <c r="F197" s="26"/>
      <c r="G197" s="27"/>
      <c r="H197" s="26"/>
      <c r="I197" s="27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</row>
    <row r="198" spans="1:26" ht="17.25" customHeight="1">
      <c r="A198" s="24"/>
      <c r="B198" s="25"/>
      <c r="C198" s="26"/>
      <c r="D198" s="26"/>
      <c r="E198" s="27"/>
      <c r="F198" s="26"/>
      <c r="G198" s="27"/>
      <c r="H198" s="26"/>
      <c r="I198" s="27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</row>
    <row r="199" spans="1:26" ht="17.25" customHeight="1">
      <c r="A199" s="24"/>
      <c r="B199" s="25"/>
      <c r="C199" s="26"/>
      <c r="D199" s="26"/>
      <c r="E199" s="27"/>
      <c r="F199" s="26"/>
      <c r="G199" s="27"/>
      <c r="H199" s="26"/>
      <c r="I199" s="27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spans="1:26" ht="17.25" customHeight="1">
      <c r="A200" s="24"/>
      <c r="B200" s="25"/>
      <c r="C200" s="26"/>
      <c r="D200" s="26"/>
      <c r="E200" s="27"/>
      <c r="F200" s="26"/>
      <c r="G200" s="27"/>
      <c r="H200" s="26"/>
      <c r="I200" s="27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</row>
    <row r="201" spans="1:26" ht="17.25" customHeight="1">
      <c r="A201" s="24"/>
      <c r="B201" s="25"/>
      <c r="C201" s="26"/>
      <c r="D201" s="26"/>
      <c r="E201" s="27"/>
      <c r="F201" s="26"/>
      <c r="G201" s="27"/>
      <c r="H201" s="26"/>
      <c r="I201" s="27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</row>
    <row r="202" spans="1:26" ht="17.25" customHeight="1">
      <c r="A202" s="24"/>
      <c r="B202" s="25"/>
      <c r="C202" s="26"/>
      <c r="D202" s="26"/>
      <c r="E202" s="27"/>
      <c r="F202" s="26"/>
      <c r="G202" s="27"/>
      <c r="H202" s="26"/>
      <c r="I202" s="27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</row>
    <row r="203" spans="1:26" ht="17.25" customHeight="1">
      <c r="A203" s="24"/>
      <c r="B203" s="25"/>
      <c r="C203" s="26"/>
      <c r="D203" s="26"/>
      <c r="E203" s="27"/>
      <c r="F203" s="26"/>
      <c r="G203" s="27"/>
      <c r="H203" s="26"/>
      <c r="I203" s="27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</row>
    <row r="204" spans="1:26" ht="17.25" customHeight="1">
      <c r="A204" s="24"/>
      <c r="B204" s="25"/>
      <c r="C204" s="26"/>
      <c r="D204" s="26"/>
      <c r="E204" s="27"/>
      <c r="F204" s="26"/>
      <c r="G204" s="27"/>
      <c r="H204" s="26"/>
      <c r="I204" s="27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</row>
    <row r="205" spans="1:26" ht="17.25" customHeight="1">
      <c r="A205" s="24"/>
      <c r="B205" s="25"/>
      <c r="C205" s="26"/>
      <c r="D205" s="26"/>
      <c r="E205" s="27"/>
      <c r="F205" s="26"/>
      <c r="G205" s="27"/>
      <c r="H205" s="26"/>
      <c r="I205" s="27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</row>
    <row r="206" spans="1:26" ht="17.25" customHeight="1">
      <c r="A206" s="24"/>
      <c r="B206" s="25"/>
      <c r="C206" s="26"/>
      <c r="D206" s="26"/>
      <c r="E206" s="27"/>
      <c r="F206" s="26"/>
      <c r="G206" s="27"/>
      <c r="H206" s="26"/>
      <c r="I206" s="27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</row>
    <row r="207" spans="1:26" ht="17.25" customHeight="1">
      <c r="A207" s="24"/>
      <c r="B207" s="25"/>
      <c r="C207" s="26"/>
      <c r="D207" s="26"/>
      <c r="E207" s="27"/>
      <c r="F207" s="26"/>
      <c r="G207" s="27"/>
      <c r="H207" s="26"/>
      <c r="I207" s="27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</row>
    <row r="208" spans="1:26" ht="17.25" customHeight="1">
      <c r="A208" s="24"/>
      <c r="B208" s="25"/>
      <c r="C208" s="26"/>
      <c r="D208" s="26"/>
      <c r="E208" s="27"/>
      <c r="F208" s="26"/>
      <c r="G208" s="27"/>
      <c r="H208" s="26"/>
      <c r="I208" s="27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</row>
    <row r="209" spans="1:26" ht="17.25" customHeight="1">
      <c r="A209" s="24"/>
      <c r="B209" s="25"/>
      <c r="C209" s="26"/>
      <c r="D209" s="26"/>
      <c r="E209" s="27"/>
      <c r="F209" s="26"/>
      <c r="G209" s="27"/>
      <c r="H209" s="26"/>
      <c r="I209" s="27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</row>
    <row r="210" spans="1:26" ht="17.25" customHeight="1">
      <c r="A210" s="24"/>
      <c r="B210" s="25"/>
      <c r="C210" s="26"/>
      <c r="D210" s="26"/>
      <c r="E210" s="27"/>
      <c r="F210" s="26"/>
      <c r="G210" s="27"/>
      <c r="H210" s="26"/>
      <c r="I210" s="27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</row>
    <row r="211" spans="1:26" ht="17.25" customHeight="1">
      <c r="A211" s="24"/>
      <c r="B211" s="25"/>
      <c r="C211" s="26"/>
      <c r="D211" s="26"/>
      <c r="E211" s="27"/>
      <c r="F211" s="26"/>
      <c r="G211" s="27"/>
      <c r="H211" s="26"/>
      <c r="I211" s="27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</row>
    <row r="212" spans="1:26" ht="17.25" customHeight="1">
      <c r="A212" s="24"/>
      <c r="B212" s="25"/>
      <c r="C212" s="26"/>
      <c r="D212" s="26"/>
      <c r="E212" s="27"/>
      <c r="F212" s="26"/>
      <c r="G212" s="27"/>
      <c r="H212" s="26"/>
      <c r="I212" s="27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</row>
    <row r="213" spans="1:26" ht="17.25" customHeight="1">
      <c r="A213" s="24"/>
      <c r="B213" s="25"/>
      <c r="C213" s="26"/>
      <c r="D213" s="26"/>
      <c r="E213" s="27"/>
      <c r="F213" s="26"/>
      <c r="G213" s="27"/>
      <c r="H213" s="26"/>
      <c r="I213" s="27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</row>
    <row r="214" spans="1:26" ht="17.25" customHeight="1">
      <c r="A214" s="24"/>
      <c r="B214" s="25"/>
      <c r="C214" s="26"/>
      <c r="D214" s="26"/>
      <c r="E214" s="27"/>
      <c r="F214" s="26"/>
      <c r="G214" s="27"/>
      <c r="H214" s="26"/>
      <c r="I214" s="27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</row>
    <row r="215" spans="1:26" ht="17.25" customHeight="1">
      <c r="A215" s="24"/>
      <c r="B215" s="25"/>
      <c r="C215" s="26"/>
      <c r="D215" s="26"/>
      <c r="E215" s="27"/>
      <c r="F215" s="26"/>
      <c r="G215" s="27"/>
      <c r="H215" s="26"/>
      <c r="I215" s="27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</row>
    <row r="216" spans="1:26" ht="17.25" customHeight="1">
      <c r="A216" s="24"/>
      <c r="B216" s="25"/>
      <c r="C216" s="26"/>
      <c r="D216" s="26"/>
      <c r="E216" s="27"/>
      <c r="F216" s="26"/>
      <c r="G216" s="27"/>
      <c r="H216" s="26"/>
      <c r="I216" s="27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</row>
    <row r="217" spans="1:26" ht="17.25" customHeight="1">
      <c r="A217" s="24"/>
      <c r="B217" s="25"/>
      <c r="C217" s="26"/>
      <c r="D217" s="26"/>
      <c r="E217" s="27"/>
      <c r="F217" s="26"/>
      <c r="G217" s="27"/>
      <c r="H217" s="26"/>
      <c r="I217" s="27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</row>
    <row r="218" spans="1:26" ht="17.25" customHeight="1">
      <c r="A218" s="24"/>
      <c r="B218" s="25"/>
      <c r="C218" s="26"/>
      <c r="D218" s="26"/>
      <c r="E218" s="27"/>
      <c r="F218" s="26"/>
      <c r="G218" s="27"/>
      <c r="H218" s="26"/>
      <c r="I218" s="27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</row>
    <row r="219" spans="1:26" ht="17.25" customHeight="1">
      <c r="A219" s="24"/>
      <c r="B219" s="25"/>
      <c r="C219" s="26"/>
      <c r="D219" s="26"/>
      <c r="E219" s="27"/>
      <c r="F219" s="26"/>
      <c r="G219" s="27"/>
      <c r="H219" s="26"/>
      <c r="I219" s="27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</row>
    <row r="220" spans="1:26" ht="17.25" customHeight="1">
      <c r="A220" s="24"/>
      <c r="B220" s="25"/>
      <c r="C220" s="26"/>
      <c r="D220" s="26"/>
      <c r="E220" s="27"/>
      <c r="F220" s="26"/>
      <c r="G220" s="27"/>
      <c r="H220" s="26"/>
      <c r="I220" s="27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</row>
    <row r="221" spans="1:26" ht="15.75" customHeight="1"/>
    <row r="222" spans="1:26" ht="15.75" customHeight="1"/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honeticPr fontId="8"/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00"/>
  <sheetViews>
    <sheetView workbookViewId="0">
      <pane ySplit="8" topLeftCell="A9" activePane="bottomLeft" state="frozen"/>
      <selection pane="bottomLeft" activeCell="B10" sqref="B10"/>
    </sheetView>
  </sheetViews>
  <sheetFormatPr defaultColWidth="12.625" defaultRowHeight="15" customHeight="1"/>
  <cols>
    <col min="1" max="1" width="2.5" customWidth="1"/>
    <col min="2" max="18" width="5.75" customWidth="1"/>
    <col min="19" max="22" width="7" customWidth="1"/>
    <col min="23" max="26" width="11" customWidth="1"/>
  </cols>
  <sheetData>
    <row r="1" spans="2:22" ht="13.5" customHeight="1">
      <c r="V1" s="3"/>
    </row>
    <row r="2" spans="2:22" ht="13.5" customHeight="1">
      <c r="B2" s="44" t="s">
        <v>11</v>
      </c>
      <c r="C2" s="39"/>
      <c r="D2" s="48"/>
      <c r="E2" s="39"/>
      <c r="F2" s="44" t="s">
        <v>13</v>
      </c>
      <c r="G2" s="39"/>
      <c r="H2" s="48" t="s">
        <v>51</v>
      </c>
      <c r="I2" s="39"/>
      <c r="J2" s="44" t="s">
        <v>15</v>
      </c>
      <c r="K2" s="39"/>
      <c r="L2" s="49">
        <f>C9</f>
        <v>1000000</v>
      </c>
      <c r="M2" s="39"/>
      <c r="N2" s="44" t="s">
        <v>16</v>
      </c>
      <c r="O2" s="39"/>
      <c r="P2" s="49" t="e">
        <f>C108+R108</f>
        <v>#VALUE!</v>
      </c>
      <c r="Q2" s="39"/>
      <c r="R2" s="4"/>
      <c r="S2" s="4"/>
      <c r="T2" s="4"/>
      <c r="V2" s="3"/>
    </row>
    <row r="3" spans="2:22" ht="57" customHeight="1">
      <c r="B3" s="44" t="s">
        <v>17</v>
      </c>
      <c r="C3" s="39"/>
      <c r="D3" s="42" t="s">
        <v>58</v>
      </c>
      <c r="E3" s="43"/>
      <c r="F3" s="43"/>
      <c r="G3" s="43"/>
      <c r="H3" s="43"/>
      <c r="I3" s="39"/>
      <c r="J3" s="44" t="s">
        <v>19</v>
      </c>
      <c r="K3" s="39"/>
      <c r="L3" s="42" t="s">
        <v>59</v>
      </c>
      <c r="M3" s="43"/>
      <c r="N3" s="43"/>
      <c r="O3" s="43"/>
      <c r="P3" s="43"/>
      <c r="Q3" s="39"/>
      <c r="R3" s="4"/>
      <c r="S3" s="4"/>
      <c r="V3" s="3"/>
    </row>
    <row r="4" spans="2:22" ht="13.5" customHeight="1">
      <c r="B4" s="44" t="s">
        <v>21</v>
      </c>
      <c r="C4" s="39"/>
      <c r="D4" s="45">
        <f>SUM($R$9:$S$993)</f>
        <v>153684.21052631587</v>
      </c>
      <c r="E4" s="39"/>
      <c r="F4" s="44" t="s">
        <v>22</v>
      </c>
      <c r="G4" s="39"/>
      <c r="H4" s="68">
        <f>SUM($T$9:$U$108)</f>
        <v>292.00000000000017</v>
      </c>
      <c r="I4" s="39"/>
      <c r="J4" s="47" t="s">
        <v>23</v>
      </c>
      <c r="K4" s="39"/>
      <c r="L4" s="49">
        <f>MAX($C$9:$D$990)-C9</f>
        <v>153684.21052631596</v>
      </c>
      <c r="M4" s="39"/>
      <c r="N4" s="47" t="s">
        <v>24</v>
      </c>
      <c r="O4" s="39"/>
      <c r="P4" s="45">
        <f>MIN($C$9:$D$990)-C9</f>
        <v>0</v>
      </c>
      <c r="Q4" s="39"/>
      <c r="R4" s="4"/>
      <c r="S4" s="4"/>
      <c r="T4" s="4"/>
      <c r="V4" s="3"/>
    </row>
    <row r="5" spans="2:22" ht="13.5" customHeight="1">
      <c r="B5" s="5" t="s">
        <v>25</v>
      </c>
      <c r="C5" s="6">
        <f>COUNTIF($R$9:$R$990,"&gt;0")</f>
        <v>1</v>
      </c>
      <c r="D5" s="7" t="s">
        <v>26</v>
      </c>
      <c r="E5" s="8">
        <f>COUNTIF($R$9:$R$990,"&lt;0")</f>
        <v>0</v>
      </c>
      <c r="F5" s="7" t="s">
        <v>27</v>
      </c>
      <c r="G5" s="6">
        <f>COUNTIF($R$9:$R$990,"=0")</f>
        <v>0</v>
      </c>
      <c r="H5" s="7" t="s">
        <v>28</v>
      </c>
      <c r="I5" s="9">
        <f>C5/SUM(C5,E5,G5)</f>
        <v>1</v>
      </c>
      <c r="J5" s="44" t="s">
        <v>29</v>
      </c>
      <c r="K5" s="39"/>
      <c r="L5" s="48"/>
      <c r="M5" s="39"/>
      <c r="N5" s="10" t="s">
        <v>30</v>
      </c>
      <c r="O5" s="11"/>
      <c r="P5" s="48"/>
      <c r="Q5" s="39"/>
      <c r="R5" s="4"/>
      <c r="S5" s="4"/>
      <c r="T5" s="4"/>
      <c r="V5" s="3"/>
    </row>
    <row r="6" spans="2:22" ht="13.5" customHeight="1">
      <c r="B6" s="12"/>
      <c r="C6" s="13"/>
      <c r="D6" s="14"/>
      <c r="E6" s="15"/>
      <c r="F6" s="12"/>
      <c r="G6" s="15"/>
      <c r="H6" s="12"/>
      <c r="I6" s="16"/>
      <c r="J6" s="12"/>
      <c r="K6" s="12"/>
      <c r="L6" s="15"/>
      <c r="M6" s="15"/>
      <c r="N6" s="17"/>
      <c r="O6" s="17"/>
      <c r="P6" s="15"/>
      <c r="Q6" s="18"/>
      <c r="R6" s="4"/>
      <c r="S6" s="4"/>
      <c r="T6" s="4"/>
      <c r="V6" s="3"/>
    </row>
    <row r="7" spans="2:22" ht="13.5" customHeight="1">
      <c r="B7" s="58" t="s">
        <v>31</v>
      </c>
      <c r="C7" s="54" t="s">
        <v>33</v>
      </c>
      <c r="D7" s="55"/>
      <c r="E7" s="64" t="s">
        <v>35</v>
      </c>
      <c r="F7" s="61"/>
      <c r="G7" s="61"/>
      <c r="H7" s="61"/>
      <c r="I7" s="62"/>
      <c r="J7" s="65" t="s">
        <v>37</v>
      </c>
      <c r="K7" s="61"/>
      <c r="L7" s="62"/>
      <c r="M7" s="51" t="s">
        <v>38</v>
      </c>
      <c r="N7" s="60" t="s">
        <v>39</v>
      </c>
      <c r="O7" s="61"/>
      <c r="P7" s="61"/>
      <c r="Q7" s="62"/>
      <c r="R7" s="67" t="s">
        <v>40</v>
      </c>
      <c r="S7" s="43"/>
      <c r="T7" s="43"/>
      <c r="U7" s="39"/>
      <c r="V7" s="3"/>
    </row>
    <row r="8" spans="2:22" ht="13.5" customHeight="1">
      <c r="B8" s="52"/>
      <c r="C8" s="56"/>
      <c r="D8" s="57"/>
      <c r="E8" s="19" t="s">
        <v>41</v>
      </c>
      <c r="F8" s="19" t="s">
        <v>42</v>
      </c>
      <c r="G8" s="19" t="s">
        <v>43</v>
      </c>
      <c r="H8" s="63" t="s">
        <v>44</v>
      </c>
      <c r="I8" s="39"/>
      <c r="J8" s="20" t="s">
        <v>45</v>
      </c>
      <c r="K8" s="53" t="s">
        <v>46</v>
      </c>
      <c r="L8" s="39"/>
      <c r="M8" s="52"/>
      <c r="N8" s="21" t="s">
        <v>41</v>
      </c>
      <c r="O8" s="21" t="s">
        <v>42</v>
      </c>
      <c r="P8" s="59" t="s">
        <v>44</v>
      </c>
      <c r="Q8" s="39"/>
      <c r="R8" s="67" t="s">
        <v>47</v>
      </c>
      <c r="S8" s="39"/>
      <c r="T8" s="67" t="s">
        <v>45</v>
      </c>
      <c r="U8" s="39"/>
      <c r="V8" s="3"/>
    </row>
    <row r="9" spans="2:22" ht="13.5" customHeight="1">
      <c r="B9" s="22">
        <v>1</v>
      </c>
      <c r="C9" s="40">
        <v>1000000</v>
      </c>
      <c r="D9" s="39"/>
      <c r="E9" s="22">
        <v>2001</v>
      </c>
      <c r="F9" s="23">
        <v>42111</v>
      </c>
      <c r="G9" s="22" t="s">
        <v>48</v>
      </c>
      <c r="H9" s="38">
        <v>105.33</v>
      </c>
      <c r="I9" s="39"/>
      <c r="J9" s="22">
        <v>57</v>
      </c>
      <c r="K9" s="40">
        <f t="shared" ref="K9:K108" si="0">IF(F9="","",C9*0.03)</f>
        <v>30000</v>
      </c>
      <c r="L9" s="39"/>
      <c r="M9" s="29">
        <f t="shared" ref="M9:M108" si="1">IF(J9="","",(K9/J9)/1000)</f>
        <v>0.52631578947368418</v>
      </c>
      <c r="N9" s="22">
        <v>2001</v>
      </c>
      <c r="O9" s="23">
        <v>42111</v>
      </c>
      <c r="P9" s="38">
        <v>108.25</v>
      </c>
      <c r="Q9" s="39"/>
      <c r="R9" s="41">
        <f t="shared" ref="R9:R108" si="2">IF(O9="","",(IF(G9="売",H9-P9,P9-H9))*M9*100000)</f>
        <v>153684.21052631587</v>
      </c>
      <c r="S9" s="39"/>
      <c r="T9" s="66">
        <f t="shared" ref="T9:T108" si="3">IF(O9="","",IF(R9&lt;0,J9*(-1),IF(G9="買",(P9-H9)*100,(H9-P9)*100)))</f>
        <v>292.00000000000017</v>
      </c>
      <c r="U9" s="39"/>
      <c r="V9" s="3"/>
    </row>
    <row r="10" spans="2:22" ht="13.5" customHeight="1">
      <c r="B10" s="22">
        <v>2</v>
      </c>
      <c r="C10" s="40">
        <f t="shared" ref="C10:C108" si="4">IF(R9="","",C9+R9)</f>
        <v>1153684.210526316</v>
      </c>
      <c r="D10" s="39"/>
      <c r="E10" s="22"/>
      <c r="F10" s="23"/>
      <c r="G10" s="22" t="s">
        <v>48</v>
      </c>
      <c r="H10" s="38"/>
      <c r="I10" s="39"/>
      <c r="J10" s="22"/>
      <c r="K10" s="40" t="str">
        <f t="shared" si="0"/>
        <v/>
      </c>
      <c r="L10" s="39"/>
      <c r="M10" s="29" t="str">
        <f t="shared" si="1"/>
        <v/>
      </c>
      <c r="N10" s="22"/>
      <c r="O10" s="23"/>
      <c r="P10" s="38"/>
      <c r="Q10" s="39"/>
      <c r="R10" s="41" t="str">
        <f t="shared" si="2"/>
        <v/>
      </c>
      <c r="S10" s="39"/>
      <c r="T10" s="66" t="str">
        <f t="shared" si="3"/>
        <v/>
      </c>
      <c r="U10" s="39"/>
      <c r="V10" s="3"/>
    </row>
    <row r="11" spans="2:22" ht="13.5" customHeight="1">
      <c r="B11" s="22">
        <v>3</v>
      </c>
      <c r="C11" s="40" t="str">
        <f t="shared" si="4"/>
        <v/>
      </c>
      <c r="D11" s="39"/>
      <c r="E11" s="22"/>
      <c r="F11" s="23"/>
      <c r="G11" s="22" t="s">
        <v>48</v>
      </c>
      <c r="H11" s="38"/>
      <c r="I11" s="39"/>
      <c r="J11" s="22"/>
      <c r="K11" s="40" t="str">
        <f t="shared" si="0"/>
        <v/>
      </c>
      <c r="L11" s="39"/>
      <c r="M11" s="29" t="str">
        <f t="shared" si="1"/>
        <v/>
      </c>
      <c r="N11" s="22"/>
      <c r="O11" s="23"/>
      <c r="P11" s="38"/>
      <c r="Q11" s="39"/>
      <c r="R11" s="41" t="str">
        <f t="shared" si="2"/>
        <v/>
      </c>
      <c r="S11" s="39"/>
      <c r="T11" s="66" t="str">
        <f t="shared" si="3"/>
        <v/>
      </c>
      <c r="U11" s="39"/>
      <c r="V11" s="3"/>
    </row>
    <row r="12" spans="2:22" ht="13.5" customHeight="1">
      <c r="B12" s="22">
        <v>4</v>
      </c>
      <c r="C12" s="40" t="str">
        <f t="shared" si="4"/>
        <v/>
      </c>
      <c r="D12" s="39"/>
      <c r="E12" s="22"/>
      <c r="F12" s="23"/>
      <c r="G12" s="22" t="s">
        <v>60</v>
      </c>
      <c r="H12" s="38"/>
      <c r="I12" s="39"/>
      <c r="J12" s="22"/>
      <c r="K12" s="40" t="str">
        <f t="shared" si="0"/>
        <v/>
      </c>
      <c r="L12" s="39"/>
      <c r="M12" s="29" t="str">
        <f t="shared" si="1"/>
        <v/>
      </c>
      <c r="N12" s="22"/>
      <c r="O12" s="23"/>
      <c r="P12" s="38"/>
      <c r="Q12" s="39"/>
      <c r="R12" s="41" t="str">
        <f t="shared" si="2"/>
        <v/>
      </c>
      <c r="S12" s="39"/>
      <c r="T12" s="66" t="str">
        <f t="shared" si="3"/>
        <v/>
      </c>
      <c r="U12" s="39"/>
      <c r="V12" s="3"/>
    </row>
    <row r="13" spans="2:22" ht="13.5" customHeight="1">
      <c r="B13" s="22">
        <v>5</v>
      </c>
      <c r="C13" s="40" t="str">
        <f t="shared" si="4"/>
        <v/>
      </c>
      <c r="D13" s="39"/>
      <c r="E13" s="22"/>
      <c r="F13" s="23"/>
      <c r="G13" s="22" t="s">
        <v>60</v>
      </c>
      <c r="H13" s="38"/>
      <c r="I13" s="39"/>
      <c r="J13" s="22"/>
      <c r="K13" s="40" t="str">
        <f t="shared" si="0"/>
        <v/>
      </c>
      <c r="L13" s="39"/>
      <c r="M13" s="29" t="str">
        <f t="shared" si="1"/>
        <v/>
      </c>
      <c r="N13" s="22"/>
      <c r="O13" s="23"/>
      <c r="P13" s="38"/>
      <c r="Q13" s="39"/>
      <c r="R13" s="41" t="str">
        <f t="shared" si="2"/>
        <v/>
      </c>
      <c r="S13" s="39"/>
      <c r="T13" s="66" t="str">
        <f t="shared" si="3"/>
        <v/>
      </c>
      <c r="U13" s="39"/>
      <c r="V13" s="3"/>
    </row>
    <row r="14" spans="2:22" ht="13.5" customHeight="1">
      <c r="B14" s="22">
        <v>6</v>
      </c>
      <c r="C14" s="40" t="str">
        <f t="shared" si="4"/>
        <v/>
      </c>
      <c r="D14" s="39"/>
      <c r="E14" s="22"/>
      <c r="F14" s="23"/>
      <c r="G14" s="22" t="s">
        <v>48</v>
      </c>
      <c r="H14" s="38"/>
      <c r="I14" s="39"/>
      <c r="J14" s="22"/>
      <c r="K14" s="40" t="str">
        <f t="shared" si="0"/>
        <v/>
      </c>
      <c r="L14" s="39"/>
      <c r="M14" s="29" t="str">
        <f t="shared" si="1"/>
        <v/>
      </c>
      <c r="N14" s="22"/>
      <c r="O14" s="23"/>
      <c r="P14" s="38"/>
      <c r="Q14" s="39"/>
      <c r="R14" s="41" t="str">
        <f t="shared" si="2"/>
        <v/>
      </c>
      <c r="S14" s="39"/>
      <c r="T14" s="66" t="str">
        <f t="shared" si="3"/>
        <v/>
      </c>
      <c r="U14" s="39"/>
      <c r="V14" s="3"/>
    </row>
    <row r="15" spans="2:22" ht="13.5" customHeight="1">
      <c r="B15" s="22">
        <v>7</v>
      </c>
      <c r="C15" s="40" t="str">
        <f t="shared" si="4"/>
        <v/>
      </c>
      <c r="D15" s="39"/>
      <c r="E15" s="22"/>
      <c r="F15" s="23"/>
      <c r="G15" s="22" t="s">
        <v>48</v>
      </c>
      <c r="H15" s="38"/>
      <c r="I15" s="39"/>
      <c r="J15" s="22"/>
      <c r="K15" s="40" t="str">
        <f t="shared" si="0"/>
        <v/>
      </c>
      <c r="L15" s="39"/>
      <c r="M15" s="29" t="str">
        <f t="shared" si="1"/>
        <v/>
      </c>
      <c r="N15" s="22"/>
      <c r="O15" s="23"/>
      <c r="P15" s="38"/>
      <c r="Q15" s="39"/>
      <c r="R15" s="41" t="str">
        <f t="shared" si="2"/>
        <v/>
      </c>
      <c r="S15" s="39"/>
      <c r="T15" s="66" t="str">
        <f t="shared" si="3"/>
        <v/>
      </c>
      <c r="U15" s="39"/>
      <c r="V15" s="3"/>
    </row>
    <row r="16" spans="2:22" ht="13.5" customHeight="1">
      <c r="B16" s="22">
        <v>8</v>
      </c>
      <c r="C16" s="40" t="str">
        <f t="shared" si="4"/>
        <v/>
      </c>
      <c r="D16" s="39"/>
      <c r="E16" s="22"/>
      <c r="F16" s="23"/>
      <c r="G16" s="22" t="s">
        <v>48</v>
      </c>
      <c r="H16" s="38"/>
      <c r="I16" s="39"/>
      <c r="J16" s="22"/>
      <c r="K16" s="40" t="str">
        <f t="shared" si="0"/>
        <v/>
      </c>
      <c r="L16" s="39"/>
      <c r="M16" s="29" t="str">
        <f t="shared" si="1"/>
        <v/>
      </c>
      <c r="N16" s="22"/>
      <c r="O16" s="23"/>
      <c r="P16" s="38"/>
      <c r="Q16" s="39"/>
      <c r="R16" s="41" t="str">
        <f t="shared" si="2"/>
        <v/>
      </c>
      <c r="S16" s="39"/>
      <c r="T16" s="66" t="str">
        <f t="shared" si="3"/>
        <v/>
      </c>
      <c r="U16" s="39"/>
      <c r="V16" s="3"/>
    </row>
    <row r="17" spans="2:22" ht="13.5" customHeight="1">
      <c r="B17" s="22">
        <v>9</v>
      </c>
      <c r="C17" s="40" t="str">
        <f t="shared" si="4"/>
        <v/>
      </c>
      <c r="D17" s="39"/>
      <c r="E17" s="22"/>
      <c r="F17" s="23"/>
      <c r="G17" s="22" t="s">
        <v>48</v>
      </c>
      <c r="H17" s="38"/>
      <c r="I17" s="39"/>
      <c r="J17" s="22"/>
      <c r="K17" s="40" t="str">
        <f t="shared" si="0"/>
        <v/>
      </c>
      <c r="L17" s="39"/>
      <c r="M17" s="29" t="str">
        <f t="shared" si="1"/>
        <v/>
      </c>
      <c r="N17" s="22"/>
      <c r="O17" s="23"/>
      <c r="P17" s="38"/>
      <c r="Q17" s="39"/>
      <c r="R17" s="41" t="str">
        <f t="shared" si="2"/>
        <v/>
      </c>
      <c r="S17" s="39"/>
      <c r="T17" s="66" t="str">
        <f t="shared" si="3"/>
        <v/>
      </c>
      <c r="U17" s="39"/>
      <c r="V17" s="3"/>
    </row>
    <row r="18" spans="2:22" ht="13.5" customHeight="1">
      <c r="B18" s="22">
        <v>10</v>
      </c>
      <c r="C18" s="40" t="str">
        <f t="shared" si="4"/>
        <v/>
      </c>
      <c r="D18" s="39"/>
      <c r="E18" s="22"/>
      <c r="F18" s="23"/>
      <c r="G18" s="22" t="s">
        <v>48</v>
      </c>
      <c r="H18" s="38"/>
      <c r="I18" s="39"/>
      <c r="J18" s="22"/>
      <c r="K18" s="40" t="str">
        <f t="shared" si="0"/>
        <v/>
      </c>
      <c r="L18" s="39"/>
      <c r="M18" s="29" t="str">
        <f t="shared" si="1"/>
        <v/>
      </c>
      <c r="N18" s="22"/>
      <c r="O18" s="23"/>
      <c r="P18" s="38"/>
      <c r="Q18" s="39"/>
      <c r="R18" s="41" t="str">
        <f t="shared" si="2"/>
        <v/>
      </c>
      <c r="S18" s="39"/>
      <c r="T18" s="66" t="str">
        <f t="shared" si="3"/>
        <v/>
      </c>
      <c r="U18" s="39"/>
      <c r="V18" s="3"/>
    </row>
    <row r="19" spans="2:22" ht="13.5" customHeight="1">
      <c r="B19" s="22">
        <v>11</v>
      </c>
      <c r="C19" s="40" t="str">
        <f t="shared" si="4"/>
        <v/>
      </c>
      <c r="D19" s="39"/>
      <c r="E19" s="22"/>
      <c r="F19" s="23"/>
      <c r="G19" s="22" t="s">
        <v>48</v>
      </c>
      <c r="H19" s="38"/>
      <c r="I19" s="39"/>
      <c r="J19" s="22"/>
      <c r="K19" s="40" t="str">
        <f t="shared" si="0"/>
        <v/>
      </c>
      <c r="L19" s="39"/>
      <c r="M19" s="29" t="str">
        <f t="shared" si="1"/>
        <v/>
      </c>
      <c r="N19" s="22"/>
      <c r="O19" s="23"/>
      <c r="P19" s="38"/>
      <c r="Q19" s="39"/>
      <c r="R19" s="41" t="str">
        <f t="shared" si="2"/>
        <v/>
      </c>
      <c r="S19" s="39"/>
      <c r="T19" s="66" t="str">
        <f t="shared" si="3"/>
        <v/>
      </c>
      <c r="U19" s="39"/>
      <c r="V19" s="3"/>
    </row>
    <row r="20" spans="2:22" ht="13.5" customHeight="1">
      <c r="B20" s="22">
        <v>12</v>
      </c>
      <c r="C20" s="40" t="str">
        <f t="shared" si="4"/>
        <v/>
      </c>
      <c r="D20" s="39"/>
      <c r="E20" s="22"/>
      <c r="F20" s="23"/>
      <c r="G20" s="22" t="s">
        <v>48</v>
      </c>
      <c r="H20" s="38"/>
      <c r="I20" s="39"/>
      <c r="J20" s="22"/>
      <c r="K20" s="40" t="str">
        <f t="shared" si="0"/>
        <v/>
      </c>
      <c r="L20" s="39"/>
      <c r="M20" s="29" t="str">
        <f t="shared" si="1"/>
        <v/>
      </c>
      <c r="N20" s="22"/>
      <c r="O20" s="23"/>
      <c r="P20" s="38"/>
      <c r="Q20" s="39"/>
      <c r="R20" s="41" t="str">
        <f t="shared" si="2"/>
        <v/>
      </c>
      <c r="S20" s="39"/>
      <c r="T20" s="66" t="str">
        <f t="shared" si="3"/>
        <v/>
      </c>
      <c r="U20" s="39"/>
      <c r="V20" s="3"/>
    </row>
    <row r="21" spans="2:22" ht="13.5" customHeight="1">
      <c r="B21" s="22">
        <v>13</v>
      </c>
      <c r="C21" s="40" t="str">
        <f t="shared" si="4"/>
        <v/>
      </c>
      <c r="D21" s="39"/>
      <c r="E21" s="22"/>
      <c r="F21" s="23"/>
      <c r="G21" s="22" t="s">
        <v>48</v>
      </c>
      <c r="H21" s="38"/>
      <c r="I21" s="39"/>
      <c r="J21" s="22"/>
      <c r="K21" s="40" t="str">
        <f t="shared" si="0"/>
        <v/>
      </c>
      <c r="L21" s="39"/>
      <c r="M21" s="29" t="str">
        <f t="shared" si="1"/>
        <v/>
      </c>
      <c r="N21" s="22"/>
      <c r="O21" s="23"/>
      <c r="P21" s="38"/>
      <c r="Q21" s="39"/>
      <c r="R21" s="41" t="str">
        <f t="shared" si="2"/>
        <v/>
      </c>
      <c r="S21" s="39"/>
      <c r="T21" s="66" t="str">
        <f t="shared" si="3"/>
        <v/>
      </c>
      <c r="U21" s="39"/>
      <c r="V21" s="3"/>
    </row>
    <row r="22" spans="2:22" ht="13.5" customHeight="1">
      <c r="B22" s="22">
        <v>14</v>
      </c>
      <c r="C22" s="40" t="str">
        <f t="shared" si="4"/>
        <v/>
      </c>
      <c r="D22" s="39"/>
      <c r="E22" s="22"/>
      <c r="F22" s="23"/>
      <c r="G22" s="22" t="s">
        <v>60</v>
      </c>
      <c r="H22" s="38"/>
      <c r="I22" s="39"/>
      <c r="J22" s="22"/>
      <c r="K22" s="40" t="str">
        <f t="shared" si="0"/>
        <v/>
      </c>
      <c r="L22" s="39"/>
      <c r="M22" s="29" t="str">
        <f t="shared" si="1"/>
        <v/>
      </c>
      <c r="N22" s="22"/>
      <c r="O22" s="23"/>
      <c r="P22" s="38"/>
      <c r="Q22" s="39"/>
      <c r="R22" s="41" t="str">
        <f t="shared" si="2"/>
        <v/>
      </c>
      <c r="S22" s="39"/>
      <c r="T22" s="66" t="str">
        <f t="shared" si="3"/>
        <v/>
      </c>
      <c r="U22" s="39"/>
      <c r="V22" s="3"/>
    </row>
    <row r="23" spans="2:22" ht="13.5" customHeight="1">
      <c r="B23" s="22">
        <v>15</v>
      </c>
      <c r="C23" s="40" t="str">
        <f t="shared" si="4"/>
        <v/>
      </c>
      <c r="D23" s="39"/>
      <c r="E23" s="22"/>
      <c r="F23" s="23"/>
      <c r="G23" s="22" t="s">
        <v>48</v>
      </c>
      <c r="H23" s="38"/>
      <c r="I23" s="39"/>
      <c r="J23" s="22"/>
      <c r="K23" s="40" t="str">
        <f t="shared" si="0"/>
        <v/>
      </c>
      <c r="L23" s="39"/>
      <c r="M23" s="29" t="str">
        <f t="shared" si="1"/>
        <v/>
      </c>
      <c r="N23" s="22"/>
      <c r="O23" s="23"/>
      <c r="P23" s="38"/>
      <c r="Q23" s="39"/>
      <c r="R23" s="41" t="str">
        <f t="shared" si="2"/>
        <v/>
      </c>
      <c r="S23" s="39"/>
      <c r="T23" s="66" t="str">
        <f t="shared" si="3"/>
        <v/>
      </c>
      <c r="U23" s="39"/>
      <c r="V23" s="3"/>
    </row>
    <row r="24" spans="2:22" ht="13.5" customHeight="1">
      <c r="B24" s="22">
        <v>16</v>
      </c>
      <c r="C24" s="40" t="str">
        <f t="shared" si="4"/>
        <v/>
      </c>
      <c r="D24" s="39"/>
      <c r="E24" s="22"/>
      <c r="F24" s="23"/>
      <c r="G24" s="22" t="s">
        <v>48</v>
      </c>
      <c r="H24" s="38"/>
      <c r="I24" s="39"/>
      <c r="J24" s="22"/>
      <c r="K24" s="40" t="str">
        <f t="shared" si="0"/>
        <v/>
      </c>
      <c r="L24" s="39"/>
      <c r="M24" s="29" t="str">
        <f t="shared" si="1"/>
        <v/>
      </c>
      <c r="N24" s="22"/>
      <c r="O24" s="23"/>
      <c r="P24" s="38"/>
      <c r="Q24" s="39"/>
      <c r="R24" s="41" t="str">
        <f t="shared" si="2"/>
        <v/>
      </c>
      <c r="S24" s="39"/>
      <c r="T24" s="66" t="str">
        <f t="shared" si="3"/>
        <v/>
      </c>
      <c r="U24" s="39"/>
      <c r="V24" s="3"/>
    </row>
    <row r="25" spans="2:22" ht="13.5" customHeight="1">
      <c r="B25" s="22">
        <v>17</v>
      </c>
      <c r="C25" s="40" t="str">
        <f t="shared" si="4"/>
        <v/>
      </c>
      <c r="D25" s="39"/>
      <c r="E25" s="22"/>
      <c r="F25" s="23"/>
      <c r="G25" s="22" t="s">
        <v>48</v>
      </c>
      <c r="H25" s="38"/>
      <c r="I25" s="39"/>
      <c r="J25" s="22"/>
      <c r="K25" s="40" t="str">
        <f t="shared" si="0"/>
        <v/>
      </c>
      <c r="L25" s="39"/>
      <c r="M25" s="29" t="str">
        <f t="shared" si="1"/>
        <v/>
      </c>
      <c r="N25" s="22"/>
      <c r="O25" s="23"/>
      <c r="P25" s="38"/>
      <c r="Q25" s="39"/>
      <c r="R25" s="41" t="str">
        <f t="shared" si="2"/>
        <v/>
      </c>
      <c r="S25" s="39"/>
      <c r="T25" s="66" t="str">
        <f t="shared" si="3"/>
        <v/>
      </c>
      <c r="U25" s="39"/>
      <c r="V25" s="3"/>
    </row>
    <row r="26" spans="2:22" ht="13.5" customHeight="1">
      <c r="B26" s="22">
        <v>18</v>
      </c>
      <c r="C26" s="40" t="str">
        <f t="shared" si="4"/>
        <v/>
      </c>
      <c r="D26" s="39"/>
      <c r="E26" s="22"/>
      <c r="F26" s="23"/>
      <c r="G26" s="22" t="s">
        <v>48</v>
      </c>
      <c r="H26" s="38"/>
      <c r="I26" s="39"/>
      <c r="J26" s="22"/>
      <c r="K26" s="40" t="str">
        <f t="shared" si="0"/>
        <v/>
      </c>
      <c r="L26" s="39"/>
      <c r="M26" s="29" t="str">
        <f t="shared" si="1"/>
        <v/>
      </c>
      <c r="N26" s="22"/>
      <c r="O26" s="23"/>
      <c r="P26" s="38"/>
      <c r="Q26" s="39"/>
      <c r="R26" s="41" t="str">
        <f t="shared" si="2"/>
        <v/>
      </c>
      <c r="S26" s="39"/>
      <c r="T26" s="66" t="str">
        <f t="shared" si="3"/>
        <v/>
      </c>
      <c r="U26" s="39"/>
      <c r="V26" s="3"/>
    </row>
    <row r="27" spans="2:22" ht="13.5" customHeight="1">
      <c r="B27" s="22">
        <v>19</v>
      </c>
      <c r="C27" s="40" t="str">
        <f t="shared" si="4"/>
        <v/>
      </c>
      <c r="D27" s="39"/>
      <c r="E27" s="22"/>
      <c r="F27" s="23"/>
      <c r="G27" s="22" t="s">
        <v>60</v>
      </c>
      <c r="H27" s="38"/>
      <c r="I27" s="39"/>
      <c r="J27" s="22"/>
      <c r="K27" s="40" t="str">
        <f t="shared" si="0"/>
        <v/>
      </c>
      <c r="L27" s="39"/>
      <c r="M27" s="29" t="str">
        <f t="shared" si="1"/>
        <v/>
      </c>
      <c r="N27" s="22"/>
      <c r="O27" s="23"/>
      <c r="P27" s="38"/>
      <c r="Q27" s="39"/>
      <c r="R27" s="41" t="str">
        <f t="shared" si="2"/>
        <v/>
      </c>
      <c r="S27" s="39"/>
      <c r="T27" s="66" t="str">
        <f t="shared" si="3"/>
        <v/>
      </c>
      <c r="U27" s="39"/>
      <c r="V27" s="3"/>
    </row>
    <row r="28" spans="2:22" ht="13.5" customHeight="1">
      <c r="B28" s="22">
        <v>20</v>
      </c>
      <c r="C28" s="40" t="str">
        <f t="shared" si="4"/>
        <v/>
      </c>
      <c r="D28" s="39"/>
      <c r="E28" s="22"/>
      <c r="F28" s="23"/>
      <c r="G28" s="22" t="s">
        <v>48</v>
      </c>
      <c r="H28" s="38"/>
      <c r="I28" s="39"/>
      <c r="J28" s="22"/>
      <c r="K28" s="40" t="str">
        <f t="shared" si="0"/>
        <v/>
      </c>
      <c r="L28" s="39"/>
      <c r="M28" s="29" t="str">
        <f t="shared" si="1"/>
        <v/>
      </c>
      <c r="N28" s="22"/>
      <c r="O28" s="23"/>
      <c r="P28" s="38"/>
      <c r="Q28" s="39"/>
      <c r="R28" s="41" t="str">
        <f t="shared" si="2"/>
        <v/>
      </c>
      <c r="S28" s="39"/>
      <c r="T28" s="66" t="str">
        <f t="shared" si="3"/>
        <v/>
      </c>
      <c r="U28" s="39"/>
      <c r="V28" s="3"/>
    </row>
    <row r="29" spans="2:22" ht="13.5" customHeight="1">
      <c r="B29" s="22">
        <v>21</v>
      </c>
      <c r="C29" s="40" t="str">
        <f t="shared" si="4"/>
        <v/>
      </c>
      <c r="D29" s="39"/>
      <c r="E29" s="22"/>
      <c r="F29" s="23"/>
      <c r="G29" s="22" t="s">
        <v>60</v>
      </c>
      <c r="H29" s="38"/>
      <c r="I29" s="39"/>
      <c r="J29" s="22"/>
      <c r="K29" s="40" t="str">
        <f t="shared" si="0"/>
        <v/>
      </c>
      <c r="L29" s="39"/>
      <c r="M29" s="29" t="str">
        <f t="shared" si="1"/>
        <v/>
      </c>
      <c r="N29" s="22"/>
      <c r="O29" s="23"/>
      <c r="P29" s="38"/>
      <c r="Q29" s="39"/>
      <c r="R29" s="41" t="str">
        <f t="shared" si="2"/>
        <v/>
      </c>
      <c r="S29" s="39"/>
      <c r="T29" s="66" t="str">
        <f t="shared" si="3"/>
        <v/>
      </c>
      <c r="U29" s="39"/>
      <c r="V29" s="3"/>
    </row>
    <row r="30" spans="2:22" ht="13.5" customHeight="1">
      <c r="B30" s="22">
        <v>22</v>
      </c>
      <c r="C30" s="40" t="str">
        <f t="shared" si="4"/>
        <v/>
      </c>
      <c r="D30" s="39"/>
      <c r="E30" s="22"/>
      <c r="F30" s="23"/>
      <c r="G30" s="22" t="s">
        <v>60</v>
      </c>
      <c r="H30" s="38"/>
      <c r="I30" s="39"/>
      <c r="J30" s="22"/>
      <c r="K30" s="40" t="str">
        <f t="shared" si="0"/>
        <v/>
      </c>
      <c r="L30" s="39"/>
      <c r="M30" s="29" t="str">
        <f t="shared" si="1"/>
        <v/>
      </c>
      <c r="N30" s="22"/>
      <c r="O30" s="23"/>
      <c r="P30" s="38"/>
      <c r="Q30" s="39"/>
      <c r="R30" s="41" t="str">
        <f t="shared" si="2"/>
        <v/>
      </c>
      <c r="S30" s="39"/>
      <c r="T30" s="66" t="str">
        <f t="shared" si="3"/>
        <v/>
      </c>
      <c r="U30" s="39"/>
      <c r="V30" s="3"/>
    </row>
    <row r="31" spans="2:22" ht="13.5" customHeight="1">
      <c r="B31" s="22">
        <v>23</v>
      </c>
      <c r="C31" s="40" t="str">
        <f t="shared" si="4"/>
        <v/>
      </c>
      <c r="D31" s="39"/>
      <c r="E31" s="22"/>
      <c r="F31" s="23"/>
      <c r="G31" s="22" t="s">
        <v>60</v>
      </c>
      <c r="H31" s="38"/>
      <c r="I31" s="39"/>
      <c r="J31" s="22"/>
      <c r="K31" s="40" t="str">
        <f t="shared" si="0"/>
        <v/>
      </c>
      <c r="L31" s="39"/>
      <c r="M31" s="29" t="str">
        <f t="shared" si="1"/>
        <v/>
      </c>
      <c r="N31" s="22"/>
      <c r="O31" s="23"/>
      <c r="P31" s="38"/>
      <c r="Q31" s="39"/>
      <c r="R31" s="41" t="str">
        <f t="shared" si="2"/>
        <v/>
      </c>
      <c r="S31" s="39"/>
      <c r="T31" s="66" t="str">
        <f t="shared" si="3"/>
        <v/>
      </c>
      <c r="U31" s="39"/>
      <c r="V31" s="3"/>
    </row>
    <row r="32" spans="2:22" ht="13.5" customHeight="1">
      <c r="B32" s="22">
        <v>24</v>
      </c>
      <c r="C32" s="40" t="str">
        <f t="shared" si="4"/>
        <v/>
      </c>
      <c r="D32" s="39"/>
      <c r="E32" s="22"/>
      <c r="F32" s="23"/>
      <c r="G32" s="22" t="s">
        <v>60</v>
      </c>
      <c r="H32" s="38"/>
      <c r="I32" s="39"/>
      <c r="J32" s="22"/>
      <c r="K32" s="40" t="str">
        <f t="shared" si="0"/>
        <v/>
      </c>
      <c r="L32" s="39"/>
      <c r="M32" s="29" t="str">
        <f t="shared" si="1"/>
        <v/>
      </c>
      <c r="N32" s="22"/>
      <c r="O32" s="23"/>
      <c r="P32" s="38"/>
      <c r="Q32" s="39"/>
      <c r="R32" s="41" t="str">
        <f t="shared" si="2"/>
        <v/>
      </c>
      <c r="S32" s="39"/>
      <c r="T32" s="66" t="str">
        <f t="shared" si="3"/>
        <v/>
      </c>
      <c r="U32" s="39"/>
      <c r="V32" s="3"/>
    </row>
    <row r="33" spans="2:22" ht="13.5" customHeight="1">
      <c r="B33" s="22">
        <v>25</v>
      </c>
      <c r="C33" s="40" t="str">
        <f t="shared" si="4"/>
        <v/>
      </c>
      <c r="D33" s="39"/>
      <c r="E33" s="22"/>
      <c r="F33" s="23"/>
      <c r="G33" s="22" t="s">
        <v>48</v>
      </c>
      <c r="H33" s="38"/>
      <c r="I33" s="39"/>
      <c r="J33" s="22"/>
      <c r="K33" s="40" t="str">
        <f t="shared" si="0"/>
        <v/>
      </c>
      <c r="L33" s="39"/>
      <c r="M33" s="29" t="str">
        <f t="shared" si="1"/>
        <v/>
      </c>
      <c r="N33" s="22"/>
      <c r="O33" s="23"/>
      <c r="P33" s="38"/>
      <c r="Q33" s="39"/>
      <c r="R33" s="41" t="str">
        <f t="shared" si="2"/>
        <v/>
      </c>
      <c r="S33" s="39"/>
      <c r="T33" s="66" t="str">
        <f t="shared" si="3"/>
        <v/>
      </c>
      <c r="U33" s="39"/>
      <c r="V33" s="3"/>
    </row>
    <row r="34" spans="2:22" ht="13.5" customHeight="1">
      <c r="B34" s="22">
        <v>26</v>
      </c>
      <c r="C34" s="40" t="str">
        <f t="shared" si="4"/>
        <v/>
      </c>
      <c r="D34" s="39"/>
      <c r="E34" s="22"/>
      <c r="F34" s="23"/>
      <c r="G34" s="22" t="s">
        <v>60</v>
      </c>
      <c r="H34" s="38"/>
      <c r="I34" s="39"/>
      <c r="J34" s="22"/>
      <c r="K34" s="40" t="str">
        <f t="shared" si="0"/>
        <v/>
      </c>
      <c r="L34" s="39"/>
      <c r="M34" s="29" t="str">
        <f t="shared" si="1"/>
        <v/>
      </c>
      <c r="N34" s="22"/>
      <c r="O34" s="23"/>
      <c r="P34" s="38"/>
      <c r="Q34" s="39"/>
      <c r="R34" s="41" t="str">
        <f t="shared" si="2"/>
        <v/>
      </c>
      <c r="S34" s="39"/>
      <c r="T34" s="66" t="str">
        <f t="shared" si="3"/>
        <v/>
      </c>
      <c r="U34" s="39"/>
      <c r="V34" s="3"/>
    </row>
    <row r="35" spans="2:22" ht="13.5" customHeight="1">
      <c r="B35" s="22">
        <v>27</v>
      </c>
      <c r="C35" s="40" t="str">
        <f t="shared" si="4"/>
        <v/>
      </c>
      <c r="D35" s="39"/>
      <c r="E35" s="22"/>
      <c r="F35" s="23"/>
      <c r="G35" s="22" t="s">
        <v>60</v>
      </c>
      <c r="H35" s="38"/>
      <c r="I35" s="39"/>
      <c r="J35" s="22"/>
      <c r="K35" s="40" t="str">
        <f t="shared" si="0"/>
        <v/>
      </c>
      <c r="L35" s="39"/>
      <c r="M35" s="29" t="str">
        <f t="shared" si="1"/>
        <v/>
      </c>
      <c r="N35" s="22"/>
      <c r="O35" s="23"/>
      <c r="P35" s="38"/>
      <c r="Q35" s="39"/>
      <c r="R35" s="41" t="str">
        <f t="shared" si="2"/>
        <v/>
      </c>
      <c r="S35" s="39"/>
      <c r="T35" s="66" t="str">
        <f t="shared" si="3"/>
        <v/>
      </c>
      <c r="U35" s="39"/>
      <c r="V35" s="3"/>
    </row>
    <row r="36" spans="2:22" ht="13.5" customHeight="1">
      <c r="B36" s="22">
        <v>28</v>
      </c>
      <c r="C36" s="40" t="str">
        <f t="shared" si="4"/>
        <v/>
      </c>
      <c r="D36" s="39"/>
      <c r="E36" s="22"/>
      <c r="F36" s="23"/>
      <c r="G36" s="22" t="s">
        <v>60</v>
      </c>
      <c r="H36" s="38"/>
      <c r="I36" s="39"/>
      <c r="J36" s="22"/>
      <c r="K36" s="40" t="str">
        <f t="shared" si="0"/>
        <v/>
      </c>
      <c r="L36" s="39"/>
      <c r="M36" s="29" t="str">
        <f t="shared" si="1"/>
        <v/>
      </c>
      <c r="N36" s="22"/>
      <c r="O36" s="23"/>
      <c r="P36" s="38"/>
      <c r="Q36" s="39"/>
      <c r="R36" s="41" t="str">
        <f t="shared" si="2"/>
        <v/>
      </c>
      <c r="S36" s="39"/>
      <c r="T36" s="66" t="str">
        <f t="shared" si="3"/>
        <v/>
      </c>
      <c r="U36" s="39"/>
      <c r="V36" s="3"/>
    </row>
    <row r="37" spans="2:22" ht="13.5" customHeight="1">
      <c r="B37" s="22">
        <v>29</v>
      </c>
      <c r="C37" s="40" t="str">
        <f t="shared" si="4"/>
        <v/>
      </c>
      <c r="D37" s="39"/>
      <c r="E37" s="22"/>
      <c r="F37" s="23"/>
      <c r="G37" s="22" t="s">
        <v>60</v>
      </c>
      <c r="H37" s="38"/>
      <c r="I37" s="39"/>
      <c r="J37" s="22"/>
      <c r="K37" s="40" t="str">
        <f t="shared" si="0"/>
        <v/>
      </c>
      <c r="L37" s="39"/>
      <c r="M37" s="29" t="str">
        <f t="shared" si="1"/>
        <v/>
      </c>
      <c r="N37" s="22"/>
      <c r="O37" s="23"/>
      <c r="P37" s="38"/>
      <c r="Q37" s="39"/>
      <c r="R37" s="41" t="str">
        <f t="shared" si="2"/>
        <v/>
      </c>
      <c r="S37" s="39"/>
      <c r="T37" s="66" t="str">
        <f t="shared" si="3"/>
        <v/>
      </c>
      <c r="U37" s="39"/>
      <c r="V37" s="3"/>
    </row>
    <row r="38" spans="2:22" ht="13.5" customHeight="1">
      <c r="B38" s="22">
        <v>30</v>
      </c>
      <c r="C38" s="40" t="str">
        <f t="shared" si="4"/>
        <v/>
      </c>
      <c r="D38" s="39"/>
      <c r="E38" s="22"/>
      <c r="F38" s="23"/>
      <c r="G38" s="22" t="s">
        <v>48</v>
      </c>
      <c r="H38" s="38"/>
      <c r="I38" s="39"/>
      <c r="J38" s="22"/>
      <c r="K38" s="40" t="str">
        <f t="shared" si="0"/>
        <v/>
      </c>
      <c r="L38" s="39"/>
      <c r="M38" s="29" t="str">
        <f t="shared" si="1"/>
        <v/>
      </c>
      <c r="N38" s="22"/>
      <c r="O38" s="23"/>
      <c r="P38" s="38"/>
      <c r="Q38" s="39"/>
      <c r="R38" s="41" t="str">
        <f t="shared" si="2"/>
        <v/>
      </c>
      <c r="S38" s="39"/>
      <c r="T38" s="66" t="str">
        <f t="shared" si="3"/>
        <v/>
      </c>
      <c r="U38" s="39"/>
      <c r="V38" s="3"/>
    </row>
    <row r="39" spans="2:22" ht="13.5" customHeight="1">
      <c r="B39" s="22">
        <v>31</v>
      </c>
      <c r="C39" s="40" t="str">
        <f t="shared" si="4"/>
        <v/>
      </c>
      <c r="D39" s="39"/>
      <c r="E39" s="22"/>
      <c r="F39" s="23"/>
      <c r="G39" s="22" t="s">
        <v>48</v>
      </c>
      <c r="H39" s="38"/>
      <c r="I39" s="39"/>
      <c r="J39" s="22"/>
      <c r="K39" s="40" t="str">
        <f t="shared" si="0"/>
        <v/>
      </c>
      <c r="L39" s="39"/>
      <c r="M39" s="29" t="str">
        <f t="shared" si="1"/>
        <v/>
      </c>
      <c r="N39" s="22"/>
      <c r="O39" s="23"/>
      <c r="P39" s="38"/>
      <c r="Q39" s="39"/>
      <c r="R39" s="41" t="str">
        <f t="shared" si="2"/>
        <v/>
      </c>
      <c r="S39" s="39"/>
      <c r="T39" s="66" t="str">
        <f t="shared" si="3"/>
        <v/>
      </c>
      <c r="U39" s="39"/>
      <c r="V39" s="3"/>
    </row>
    <row r="40" spans="2:22" ht="13.5" customHeight="1">
      <c r="B40" s="22">
        <v>32</v>
      </c>
      <c r="C40" s="40" t="str">
        <f t="shared" si="4"/>
        <v/>
      </c>
      <c r="D40" s="39"/>
      <c r="E40" s="22"/>
      <c r="F40" s="23"/>
      <c r="G40" s="22" t="s">
        <v>48</v>
      </c>
      <c r="H40" s="38"/>
      <c r="I40" s="39"/>
      <c r="J40" s="22"/>
      <c r="K40" s="40" t="str">
        <f t="shared" si="0"/>
        <v/>
      </c>
      <c r="L40" s="39"/>
      <c r="M40" s="29" t="str">
        <f t="shared" si="1"/>
        <v/>
      </c>
      <c r="N40" s="22"/>
      <c r="O40" s="23"/>
      <c r="P40" s="38"/>
      <c r="Q40" s="39"/>
      <c r="R40" s="41" t="str">
        <f t="shared" si="2"/>
        <v/>
      </c>
      <c r="S40" s="39"/>
      <c r="T40" s="66" t="str">
        <f t="shared" si="3"/>
        <v/>
      </c>
      <c r="U40" s="39"/>
      <c r="V40" s="3"/>
    </row>
    <row r="41" spans="2:22" ht="13.5" customHeight="1">
      <c r="B41" s="22">
        <v>33</v>
      </c>
      <c r="C41" s="40" t="str">
        <f t="shared" si="4"/>
        <v/>
      </c>
      <c r="D41" s="39"/>
      <c r="E41" s="22"/>
      <c r="F41" s="23"/>
      <c r="G41" s="22" t="s">
        <v>60</v>
      </c>
      <c r="H41" s="38"/>
      <c r="I41" s="39"/>
      <c r="J41" s="22"/>
      <c r="K41" s="40" t="str">
        <f t="shared" si="0"/>
        <v/>
      </c>
      <c r="L41" s="39"/>
      <c r="M41" s="29" t="str">
        <f t="shared" si="1"/>
        <v/>
      </c>
      <c r="N41" s="22"/>
      <c r="O41" s="23"/>
      <c r="P41" s="38"/>
      <c r="Q41" s="39"/>
      <c r="R41" s="41" t="str">
        <f t="shared" si="2"/>
        <v/>
      </c>
      <c r="S41" s="39"/>
      <c r="T41" s="66" t="str">
        <f t="shared" si="3"/>
        <v/>
      </c>
      <c r="U41" s="39"/>
      <c r="V41" s="3"/>
    </row>
    <row r="42" spans="2:22" ht="13.5" customHeight="1">
      <c r="B42" s="22">
        <v>34</v>
      </c>
      <c r="C42" s="40" t="str">
        <f t="shared" si="4"/>
        <v/>
      </c>
      <c r="D42" s="39"/>
      <c r="E42" s="22"/>
      <c r="F42" s="23"/>
      <c r="G42" s="22" t="s">
        <v>48</v>
      </c>
      <c r="H42" s="38"/>
      <c r="I42" s="39"/>
      <c r="J42" s="22"/>
      <c r="K42" s="40" t="str">
        <f t="shared" si="0"/>
        <v/>
      </c>
      <c r="L42" s="39"/>
      <c r="M42" s="29" t="str">
        <f t="shared" si="1"/>
        <v/>
      </c>
      <c r="N42" s="22"/>
      <c r="O42" s="23"/>
      <c r="P42" s="38"/>
      <c r="Q42" s="39"/>
      <c r="R42" s="41" t="str">
        <f t="shared" si="2"/>
        <v/>
      </c>
      <c r="S42" s="39"/>
      <c r="T42" s="66" t="str">
        <f t="shared" si="3"/>
        <v/>
      </c>
      <c r="U42" s="39"/>
      <c r="V42" s="3"/>
    </row>
    <row r="43" spans="2:22" ht="13.5" customHeight="1">
      <c r="B43" s="22">
        <v>35</v>
      </c>
      <c r="C43" s="40" t="str">
        <f t="shared" si="4"/>
        <v/>
      </c>
      <c r="D43" s="39"/>
      <c r="E43" s="22"/>
      <c r="F43" s="23"/>
      <c r="G43" s="22" t="s">
        <v>60</v>
      </c>
      <c r="H43" s="38"/>
      <c r="I43" s="39"/>
      <c r="J43" s="22"/>
      <c r="K43" s="40" t="str">
        <f t="shared" si="0"/>
        <v/>
      </c>
      <c r="L43" s="39"/>
      <c r="M43" s="29" t="str">
        <f t="shared" si="1"/>
        <v/>
      </c>
      <c r="N43" s="22"/>
      <c r="O43" s="23"/>
      <c r="P43" s="38"/>
      <c r="Q43" s="39"/>
      <c r="R43" s="41" t="str">
        <f t="shared" si="2"/>
        <v/>
      </c>
      <c r="S43" s="39"/>
      <c r="T43" s="66" t="str">
        <f t="shared" si="3"/>
        <v/>
      </c>
      <c r="U43" s="39"/>
      <c r="V43" s="3"/>
    </row>
    <row r="44" spans="2:22" ht="13.5" customHeight="1">
      <c r="B44" s="22">
        <v>36</v>
      </c>
      <c r="C44" s="40" t="str">
        <f t="shared" si="4"/>
        <v/>
      </c>
      <c r="D44" s="39"/>
      <c r="E44" s="22"/>
      <c r="F44" s="23"/>
      <c r="G44" s="22" t="s">
        <v>48</v>
      </c>
      <c r="H44" s="38"/>
      <c r="I44" s="39"/>
      <c r="J44" s="22"/>
      <c r="K44" s="40" t="str">
        <f t="shared" si="0"/>
        <v/>
      </c>
      <c r="L44" s="39"/>
      <c r="M44" s="29" t="str">
        <f t="shared" si="1"/>
        <v/>
      </c>
      <c r="N44" s="22"/>
      <c r="O44" s="23"/>
      <c r="P44" s="38"/>
      <c r="Q44" s="39"/>
      <c r="R44" s="41" t="str">
        <f t="shared" si="2"/>
        <v/>
      </c>
      <c r="S44" s="39"/>
      <c r="T44" s="66" t="str">
        <f t="shared" si="3"/>
        <v/>
      </c>
      <c r="U44" s="39"/>
      <c r="V44" s="3"/>
    </row>
    <row r="45" spans="2:22" ht="13.5" customHeight="1">
      <c r="B45" s="22">
        <v>37</v>
      </c>
      <c r="C45" s="40" t="str">
        <f t="shared" si="4"/>
        <v/>
      </c>
      <c r="D45" s="39"/>
      <c r="E45" s="22"/>
      <c r="F45" s="23"/>
      <c r="G45" s="22" t="s">
        <v>60</v>
      </c>
      <c r="H45" s="38"/>
      <c r="I45" s="39"/>
      <c r="J45" s="22"/>
      <c r="K45" s="40" t="str">
        <f t="shared" si="0"/>
        <v/>
      </c>
      <c r="L45" s="39"/>
      <c r="M45" s="29" t="str">
        <f t="shared" si="1"/>
        <v/>
      </c>
      <c r="N45" s="22"/>
      <c r="O45" s="23"/>
      <c r="P45" s="38"/>
      <c r="Q45" s="39"/>
      <c r="R45" s="41" t="str">
        <f t="shared" si="2"/>
        <v/>
      </c>
      <c r="S45" s="39"/>
      <c r="T45" s="66" t="str">
        <f t="shared" si="3"/>
        <v/>
      </c>
      <c r="U45" s="39"/>
      <c r="V45" s="3"/>
    </row>
    <row r="46" spans="2:22" ht="13.5" customHeight="1">
      <c r="B46" s="22">
        <v>38</v>
      </c>
      <c r="C46" s="40" t="str">
        <f t="shared" si="4"/>
        <v/>
      </c>
      <c r="D46" s="39"/>
      <c r="E46" s="22"/>
      <c r="F46" s="23"/>
      <c r="G46" s="22" t="s">
        <v>48</v>
      </c>
      <c r="H46" s="38"/>
      <c r="I46" s="39"/>
      <c r="J46" s="22"/>
      <c r="K46" s="40" t="str">
        <f t="shared" si="0"/>
        <v/>
      </c>
      <c r="L46" s="39"/>
      <c r="M46" s="29" t="str">
        <f t="shared" si="1"/>
        <v/>
      </c>
      <c r="N46" s="22"/>
      <c r="O46" s="23"/>
      <c r="P46" s="38"/>
      <c r="Q46" s="39"/>
      <c r="R46" s="41" t="str">
        <f t="shared" si="2"/>
        <v/>
      </c>
      <c r="S46" s="39"/>
      <c r="T46" s="66" t="str">
        <f t="shared" si="3"/>
        <v/>
      </c>
      <c r="U46" s="39"/>
      <c r="V46" s="3"/>
    </row>
    <row r="47" spans="2:22" ht="13.5" customHeight="1">
      <c r="B47" s="22">
        <v>39</v>
      </c>
      <c r="C47" s="40" t="str">
        <f t="shared" si="4"/>
        <v/>
      </c>
      <c r="D47" s="39"/>
      <c r="E47" s="22"/>
      <c r="F47" s="23"/>
      <c r="G47" s="22" t="s">
        <v>48</v>
      </c>
      <c r="H47" s="38"/>
      <c r="I47" s="39"/>
      <c r="J47" s="22"/>
      <c r="K47" s="40" t="str">
        <f t="shared" si="0"/>
        <v/>
      </c>
      <c r="L47" s="39"/>
      <c r="M47" s="29" t="str">
        <f t="shared" si="1"/>
        <v/>
      </c>
      <c r="N47" s="22"/>
      <c r="O47" s="23"/>
      <c r="P47" s="38"/>
      <c r="Q47" s="39"/>
      <c r="R47" s="41" t="str">
        <f t="shared" si="2"/>
        <v/>
      </c>
      <c r="S47" s="39"/>
      <c r="T47" s="66" t="str">
        <f t="shared" si="3"/>
        <v/>
      </c>
      <c r="U47" s="39"/>
      <c r="V47" s="3"/>
    </row>
    <row r="48" spans="2:22" ht="13.5" customHeight="1">
      <c r="B48" s="22">
        <v>40</v>
      </c>
      <c r="C48" s="40" t="str">
        <f t="shared" si="4"/>
        <v/>
      </c>
      <c r="D48" s="39"/>
      <c r="E48" s="22"/>
      <c r="F48" s="23"/>
      <c r="G48" s="22" t="s">
        <v>60</v>
      </c>
      <c r="H48" s="38"/>
      <c r="I48" s="39"/>
      <c r="J48" s="22"/>
      <c r="K48" s="40" t="str">
        <f t="shared" si="0"/>
        <v/>
      </c>
      <c r="L48" s="39"/>
      <c r="M48" s="29" t="str">
        <f t="shared" si="1"/>
        <v/>
      </c>
      <c r="N48" s="22"/>
      <c r="O48" s="23"/>
      <c r="P48" s="38"/>
      <c r="Q48" s="39"/>
      <c r="R48" s="41" t="str">
        <f t="shared" si="2"/>
        <v/>
      </c>
      <c r="S48" s="39"/>
      <c r="T48" s="66" t="str">
        <f t="shared" si="3"/>
        <v/>
      </c>
      <c r="U48" s="39"/>
      <c r="V48" s="3"/>
    </row>
    <row r="49" spans="2:22" ht="13.5" customHeight="1">
      <c r="B49" s="22">
        <v>41</v>
      </c>
      <c r="C49" s="40" t="str">
        <f t="shared" si="4"/>
        <v/>
      </c>
      <c r="D49" s="39"/>
      <c r="E49" s="22"/>
      <c r="F49" s="23"/>
      <c r="G49" s="22" t="s">
        <v>48</v>
      </c>
      <c r="H49" s="38"/>
      <c r="I49" s="39"/>
      <c r="J49" s="22"/>
      <c r="K49" s="40" t="str">
        <f t="shared" si="0"/>
        <v/>
      </c>
      <c r="L49" s="39"/>
      <c r="M49" s="29" t="str">
        <f t="shared" si="1"/>
        <v/>
      </c>
      <c r="N49" s="22"/>
      <c r="O49" s="23"/>
      <c r="P49" s="38"/>
      <c r="Q49" s="39"/>
      <c r="R49" s="41" t="str">
        <f t="shared" si="2"/>
        <v/>
      </c>
      <c r="S49" s="39"/>
      <c r="T49" s="66" t="str">
        <f t="shared" si="3"/>
        <v/>
      </c>
      <c r="U49" s="39"/>
      <c r="V49" s="3"/>
    </row>
    <row r="50" spans="2:22" ht="13.5" customHeight="1">
      <c r="B50" s="22">
        <v>42</v>
      </c>
      <c r="C50" s="40" t="str">
        <f t="shared" si="4"/>
        <v/>
      </c>
      <c r="D50" s="39"/>
      <c r="E50" s="22"/>
      <c r="F50" s="23"/>
      <c r="G50" s="22" t="s">
        <v>48</v>
      </c>
      <c r="H50" s="38"/>
      <c r="I50" s="39"/>
      <c r="J50" s="22"/>
      <c r="K50" s="40" t="str">
        <f t="shared" si="0"/>
        <v/>
      </c>
      <c r="L50" s="39"/>
      <c r="M50" s="29" t="str">
        <f t="shared" si="1"/>
        <v/>
      </c>
      <c r="N50" s="22"/>
      <c r="O50" s="23"/>
      <c r="P50" s="38"/>
      <c r="Q50" s="39"/>
      <c r="R50" s="41" t="str">
        <f t="shared" si="2"/>
        <v/>
      </c>
      <c r="S50" s="39"/>
      <c r="T50" s="66" t="str">
        <f t="shared" si="3"/>
        <v/>
      </c>
      <c r="U50" s="39"/>
      <c r="V50" s="3"/>
    </row>
    <row r="51" spans="2:22" ht="13.5" customHeight="1">
      <c r="B51" s="22">
        <v>43</v>
      </c>
      <c r="C51" s="40" t="str">
        <f t="shared" si="4"/>
        <v/>
      </c>
      <c r="D51" s="39"/>
      <c r="E51" s="22"/>
      <c r="F51" s="23"/>
      <c r="G51" s="22" t="s">
        <v>60</v>
      </c>
      <c r="H51" s="38"/>
      <c r="I51" s="39"/>
      <c r="J51" s="22"/>
      <c r="K51" s="40" t="str">
        <f t="shared" si="0"/>
        <v/>
      </c>
      <c r="L51" s="39"/>
      <c r="M51" s="29" t="str">
        <f t="shared" si="1"/>
        <v/>
      </c>
      <c r="N51" s="22"/>
      <c r="O51" s="23"/>
      <c r="P51" s="38"/>
      <c r="Q51" s="39"/>
      <c r="R51" s="41" t="str">
        <f t="shared" si="2"/>
        <v/>
      </c>
      <c r="S51" s="39"/>
      <c r="T51" s="66" t="str">
        <f t="shared" si="3"/>
        <v/>
      </c>
      <c r="U51" s="39"/>
      <c r="V51" s="3"/>
    </row>
    <row r="52" spans="2:22" ht="13.5" customHeight="1">
      <c r="B52" s="22">
        <v>44</v>
      </c>
      <c r="C52" s="40" t="str">
        <f t="shared" si="4"/>
        <v/>
      </c>
      <c r="D52" s="39"/>
      <c r="E52" s="22"/>
      <c r="F52" s="23"/>
      <c r="G52" s="22" t="s">
        <v>60</v>
      </c>
      <c r="H52" s="38"/>
      <c r="I52" s="39"/>
      <c r="J52" s="22"/>
      <c r="K52" s="40" t="str">
        <f t="shared" si="0"/>
        <v/>
      </c>
      <c r="L52" s="39"/>
      <c r="M52" s="29" t="str">
        <f t="shared" si="1"/>
        <v/>
      </c>
      <c r="N52" s="22"/>
      <c r="O52" s="23"/>
      <c r="P52" s="38"/>
      <c r="Q52" s="39"/>
      <c r="R52" s="41" t="str">
        <f t="shared" si="2"/>
        <v/>
      </c>
      <c r="S52" s="39"/>
      <c r="T52" s="66" t="str">
        <f t="shared" si="3"/>
        <v/>
      </c>
      <c r="U52" s="39"/>
      <c r="V52" s="3"/>
    </row>
    <row r="53" spans="2:22" ht="13.5" customHeight="1">
      <c r="B53" s="22">
        <v>45</v>
      </c>
      <c r="C53" s="40" t="str">
        <f t="shared" si="4"/>
        <v/>
      </c>
      <c r="D53" s="39"/>
      <c r="E53" s="22"/>
      <c r="F53" s="23"/>
      <c r="G53" s="22" t="s">
        <v>48</v>
      </c>
      <c r="H53" s="38"/>
      <c r="I53" s="39"/>
      <c r="J53" s="22"/>
      <c r="K53" s="40" t="str">
        <f t="shared" si="0"/>
        <v/>
      </c>
      <c r="L53" s="39"/>
      <c r="M53" s="29" t="str">
        <f t="shared" si="1"/>
        <v/>
      </c>
      <c r="N53" s="22"/>
      <c r="O53" s="23"/>
      <c r="P53" s="38"/>
      <c r="Q53" s="39"/>
      <c r="R53" s="41" t="str">
        <f t="shared" si="2"/>
        <v/>
      </c>
      <c r="S53" s="39"/>
      <c r="T53" s="66" t="str">
        <f t="shared" si="3"/>
        <v/>
      </c>
      <c r="U53" s="39"/>
      <c r="V53" s="3"/>
    </row>
    <row r="54" spans="2:22" ht="13.5" customHeight="1">
      <c r="B54" s="22">
        <v>46</v>
      </c>
      <c r="C54" s="40" t="str">
        <f t="shared" si="4"/>
        <v/>
      </c>
      <c r="D54" s="39"/>
      <c r="E54" s="22"/>
      <c r="F54" s="23"/>
      <c r="G54" s="22" t="s">
        <v>48</v>
      </c>
      <c r="H54" s="38"/>
      <c r="I54" s="39"/>
      <c r="J54" s="22"/>
      <c r="K54" s="40" t="str">
        <f t="shared" si="0"/>
        <v/>
      </c>
      <c r="L54" s="39"/>
      <c r="M54" s="29" t="str">
        <f t="shared" si="1"/>
        <v/>
      </c>
      <c r="N54" s="22"/>
      <c r="O54" s="23"/>
      <c r="P54" s="38"/>
      <c r="Q54" s="39"/>
      <c r="R54" s="41" t="str">
        <f t="shared" si="2"/>
        <v/>
      </c>
      <c r="S54" s="39"/>
      <c r="T54" s="66" t="str">
        <f t="shared" si="3"/>
        <v/>
      </c>
      <c r="U54" s="39"/>
      <c r="V54" s="3"/>
    </row>
    <row r="55" spans="2:22" ht="13.5" customHeight="1">
      <c r="B55" s="22">
        <v>47</v>
      </c>
      <c r="C55" s="40" t="str">
        <f t="shared" si="4"/>
        <v/>
      </c>
      <c r="D55" s="39"/>
      <c r="E55" s="22"/>
      <c r="F55" s="23"/>
      <c r="G55" s="22" t="s">
        <v>60</v>
      </c>
      <c r="H55" s="38"/>
      <c r="I55" s="39"/>
      <c r="J55" s="22"/>
      <c r="K55" s="40" t="str">
        <f t="shared" si="0"/>
        <v/>
      </c>
      <c r="L55" s="39"/>
      <c r="M55" s="29" t="str">
        <f t="shared" si="1"/>
        <v/>
      </c>
      <c r="N55" s="22"/>
      <c r="O55" s="23"/>
      <c r="P55" s="38"/>
      <c r="Q55" s="39"/>
      <c r="R55" s="41" t="str">
        <f t="shared" si="2"/>
        <v/>
      </c>
      <c r="S55" s="39"/>
      <c r="T55" s="66" t="str">
        <f t="shared" si="3"/>
        <v/>
      </c>
      <c r="U55" s="39"/>
      <c r="V55" s="3"/>
    </row>
    <row r="56" spans="2:22" ht="13.5" customHeight="1">
      <c r="B56" s="22">
        <v>48</v>
      </c>
      <c r="C56" s="40" t="str">
        <f t="shared" si="4"/>
        <v/>
      </c>
      <c r="D56" s="39"/>
      <c r="E56" s="22"/>
      <c r="F56" s="23"/>
      <c r="G56" s="22" t="s">
        <v>60</v>
      </c>
      <c r="H56" s="38"/>
      <c r="I56" s="39"/>
      <c r="J56" s="22"/>
      <c r="K56" s="40" t="str">
        <f t="shared" si="0"/>
        <v/>
      </c>
      <c r="L56" s="39"/>
      <c r="M56" s="29" t="str">
        <f t="shared" si="1"/>
        <v/>
      </c>
      <c r="N56" s="22"/>
      <c r="O56" s="23"/>
      <c r="P56" s="38"/>
      <c r="Q56" s="39"/>
      <c r="R56" s="41" t="str">
        <f t="shared" si="2"/>
        <v/>
      </c>
      <c r="S56" s="39"/>
      <c r="T56" s="66" t="str">
        <f t="shared" si="3"/>
        <v/>
      </c>
      <c r="U56" s="39"/>
      <c r="V56" s="3"/>
    </row>
    <row r="57" spans="2:22" ht="13.5" customHeight="1">
      <c r="B57" s="22">
        <v>49</v>
      </c>
      <c r="C57" s="40" t="str">
        <f t="shared" si="4"/>
        <v/>
      </c>
      <c r="D57" s="39"/>
      <c r="E57" s="22"/>
      <c r="F57" s="23"/>
      <c r="G57" s="22" t="s">
        <v>60</v>
      </c>
      <c r="H57" s="38"/>
      <c r="I57" s="39"/>
      <c r="J57" s="22"/>
      <c r="K57" s="40" t="str">
        <f t="shared" si="0"/>
        <v/>
      </c>
      <c r="L57" s="39"/>
      <c r="M57" s="29" t="str">
        <f t="shared" si="1"/>
        <v/>
      </c>
      <c r="N57" s="22"/>
      <c r="O57" s="23"/>
      <c r="P57" s="38"/>
      <c r="Q57" s="39"/>
      <c r="R57" s="41" t="str">
        <f t="shared" si="2"/>
        <v/>
      </c>
      <c r="S57" s="39"/>
      <c r="T57" s="66" t="str">
        <f t="shared" si="3"/>
        <v/>
      </c>
      <c r="U57" s="39"/>
      <c r="V57" s="3"/>
    </row>
    <row r="58" spans="2:22" ht="13.5" customHeight="1">
      <c r="B58" s="22">
        <v>50</v>
      </c>
      <c r="C58" s="40" t="str">
        <f t="shared" si="4"/>
        <v/>
      </c>
      <c r="D58" s="39"/>
      <c r="E58" s="22"/>
      <c r="F58" s="23"/>
      <c r="G58" s="22" t="s">
        <v>60</v>
      </c>
      <c r="H58" s="38"/>
      <c r="I58" s="39"/>
      <c r="J58" s="22"/>
      <c r="K58" s="40" t="str">
        <f t="shared" si="0"/>
        <v/>
      </c>
      <c r="L58" s="39"/>
      <c r="M58" s="29" t="str">
        <f t="shared" si="1"/>
        <v/>
      </c>
      <c r="N58" s="22"/>
      <c r="O58" s="23"/>
      <c r="P58" s="38"/>
      <c r="Q58" s="39"/>
      <c r="R58" s="41" t="str">
        <f t="shared" si="2"/>
        <v/>
      </c>
      <c r="S58" s="39"/>
      <c r="T58" s="66" t="str">
        <f t="shared" si="3"/>
        <v/>
      </c>
      <c r="U58" s="39"/>
      <c r="V58" s="3"/>
    </row>
    <row r="59" spans="2:22" ht="13.5" customHeight="1">
      <c r="B59" s="22">
        <v>51</v>
      </c>
      <c r="C59" s="40" t="str">
        <f t="shared" si="4"/>
        <v/>
      </c>
      <c r="D59" s="39"/>
      <c r="E59" s="22"/>
      <c r="F59" s="23"/>
      <c r="G59" s="22" t="s">
        <v>60</v>
      </c>
      <c r="H59" s="38"/>
      <c r="I59" s="39"/>
      <c r="J59" s="22"/>
      <c r="K59" s="40" t="str">
        <f t="shared" si="0"/>
        <v/>
      </c>
      <c r="L59" s="39"/>
      <c r="M59" s="29" t="str">
        <f t="shared" si="1"/>
        <v/>
      </c>
      <c r="N59" s="22"/>
      <c r="O59" s="23"/>
      <c r="P59" s="38"/>
      <c r="Q59" s="39"/>
      <c r="R59" s="41" t="str">
        <f t="shared" si="2"/>
        <v/>
      </c>
      <c r="S59" s="39"/>
      <c r="T59" s="66" t="str">
        <f t="shared" si="3"/>
        <v/>
      </c>
      <c r="U59" s="39"/>
      <c r="V59" s="3"/>
    </row>
    <row r="60" spans="2:22" ht="13.5" customHeight="1">
      <c r="B60" s="22">
        <v>52</v>
      </c>
      <c r="C60" s="40" t="str">
        <f t="shared" si="4"/>
        <v/>
      </c>
      <c r="D60" s="39"/>
      <c r="E60" s="22"/>
      <c r="F60" s="23"/>
      <c r="G60" s="22" t="s">
        <v>60</v>
      </c>
      <c r="H60" s="38"/>
      <c r="I60" s="39"/>
      <c r="J60" s="22"/>
      <c r="K60" s="40" t="str">
        <f t="shared" si="0"/>
        <v/>
      </c>
      <c r="L60" s="39"/>
      <c r="M60" s="29" t="str">
        <f t="shared" si="1"/>
        <v/>
      </c>
      <c r="N60" s="22"/>
      <c r="O60" s="23"/>
      <c r="P60" s="38"/>
      <c r="Q60" s="39"/>
      <c r="R60" s="41" t="str">
        <f t="shared" si="2"/>
        <v/>
      </c>
      <c r="S60" s="39"/>
      <c r="T60" s="66" t="str">
        <f t="shared" si="3"/>
        <v/>
      </c>
      <c r="U60" s="39"/>
      <c r="V60" s="3"/>
    </row>
    <row r="61" spans="2:22" ht="13.5" customHeight="1">
      <c r="B61" s="22">
        <v>53</v>
      </c>
      <c r="C61" s="40" t="str">
        <f t="shared" si="4"/>
        <v/>
      </c>
      <c r="D61" s="39"/>
      <c r="E61" s="22"/>
      <c r="F61" s="23"/>
      <c r="G61" s="22" t="s">
        <v>60</v>
      </c>
      <c r="H61" s="38"/>
      <c r="I61" s="39"/>
      <c r="J61" s="22"/>
      <c r="K61" s="40" t="str">
        <f t="shared" si="0"/>
        <v/>
      </c>
      <c r="L61" s="39"/>
      <c r="M61" s="29" t="str">
        <f t="shared" si="1"/>
        <v/>
      </c>
      <c r="N61" s="22"/>
      <c r="O61" s="23"/>
      <c r="P61" s="38"/>
      <c r="Q61" s="39"/>
      <c r="R61" s="41" t="str">
        <f t="shared" si="2"/>
        <v/>
      </c>
      <c r="S61" s="39"/>
      <c r="T61" s="66" t="str">
        <f t="shared" si="3"/>
        <v/>
      </c>
      <c r="U61" s="39"/>
      <c r="V61" s="3"/>
    </row>
    <row r="62" spans="2:22" ht="13.5" customHeight="1">
      <c r="B62" s="22">
        <v>54</v>
      </c>
      <c r="C62" s="40" t="str">
        <f t="shared" si="4"/>
        <v/>
      </c>
      <c r="D62" s="39"/>
      <c r="E62" s="22"/>
      <c r="F62" s="23"/>
      <c r="G62" s="22" t="s">
        <v>60</v>
      </c>
      <c r="H62" s="38"/>
      <c r="I62" s="39"/>
      <c r="J62" s="22"/>
      <c r="K62" s="40" t="str">
        <f t="shared" si="0"/>
        <v/>
      </c>
      <c r="L62" s="39"/>
      <c r="M62" s="29" t="str">
        <f t="shared" si="1"/>
        <v/>
      </c>
      <c r="N62" s="22"/>
      <c r="O62" s="23"/>
      <c r="P62" s="38"/>
      <c r="Q62" s="39"/>
      <c r="R62" s="41" t="str">
        <f t="shared" si="2"/>
        <v/>
      </c>
      <c r="S62" s="39"/>
      <c r="T62" s="66" t="str">
        <f t="shared" si="3"/>
        <v/>
      </c>
      <c r="U62" s="39"/>
      <c r="V62" s="3"/>
    </row>
    <row r="63" spans="2:22" ht="13.5" customHeight="1">
      <c r="B63" s="22">
        <v>55</v>
      </c>
      <c r="C63" s="40" t="str">
        <f t="shared" si="4"/>
        <v/>
      </c>
      <c r="D63" s="39"/>
      <c r="E63" s="22"/>
      <c r="F63" s="23"/>
      <c r="G63" s="22" t="s">
        <v>48</v>
      </c>
      <c r="H63" s="38"/>
      <c r="I63" s="39"/>
      <c r="J63" s="22"/>
      <c r="K63" s="40" t="str">
        <f t="shared" si="0"/>
        <v/>
      </c>
      <c r="L63" s="39"/>
      <c r="M63" s="29" t="str">
        <f t="shared" si="1"/>
        <v/>
      </c>
      <c r="N63" s="22"/>
      <c r="O63" s="23"/>
      <c r="P63" s="38"/>
      <c r="Q63" s="39"/>
      <c r="R63" s="41" t="str">
        <f t="shared" si="2"/>
        <v/>
      </c>
      <c r="S63" s="39"/>
      <c r="T63" s="66" t="str">
        <f t="shared" si="3"/>
        <v/>
      </c>
      <c r="U63" s="39"/>
      <c r="V63" s="3"/>
    </row>
    <row r="64" spans="2:22" ht="13.5" customHeight="1">
      <c r="B64" s="22">
        <v>56</v>
      </c>
      <c r="C64" s="40" t="str">
        <f t="shared" si="4"/>
        <v/>
      </c>
      <c r="D64" s="39"/>
      <c r="E64" s="22"/>
      <c r="F64" s="23"/>
      <c r="G64" s="22" t="s">
        <v>60</v>
      </c>
      <c r="H64" s="38"/>
      <c r="I64" s="39"/>
      <c r="J64" s="22"/>
      <c r="K64" s="40" t="str">
        <f t="shared" si="0"/>
        <v/>
      </c>
      <c r="L64" s="39"/>
      <c r="M64" s="29" t="str">
        <f t="shared" si="1"/>
        <v/>
      </c>
      <c r="N64" s="22"/>
      <c r="O64" s="23"/>
      <c r="P64" s="38"/>
      <c r="Q64" s="39"/>
      <c r="R64" s="41" t="str">
        <f t="shared" si="2"/>
        <v/>
      </c>
      <c r="S64" s="39"/>
      <c r="T64" s="66" t="str">
        <f t="shared" si="3"/>
        <v/>
      </c>
      <c r="U64" s="39"/>
      <c r="V64" s="3"/>
    </row>
    <row r="65" spans="2:22" ht="13.5" customHeight="1">
      <c r="B65" s="22">
        <v>57</v>
      </c>
      <c r="C65" s="40" t="str">
        <f t="shared" si="4"/>
        <v/>
      </c>
      <c r="D65" s="39"/>
      <c r="E65" s="22"/>
      <c r="F65" s="23"/>
      <c r="G65" s="22" t="s">
        <v>60</v>
      </c>
      <c r="H65" s="38"/>
      <c r="I65" s="39"/>
      <c r="J65" s="22"/>
      <c r="K65" s="40" t="str">
        <f t="shared" si="0"/>
        <v/>
      </c>
      <c r="L65" s="39"/>
      <c r="M65" s="29" t="str">
        <f t="shared" si="1"/>
        <v/>
      </c>
      <c r="N65" s="22"/>
      <c r="O65" s="23"/>
      <c r="P65" s="38"/>
      <c r="Q65" s="39"/>
      <c r="R65" s="41" t="str">
        <f t="shared" si="2"/>
        <v/>
      </c>
      <c r="S65" s="39"/>
      <c r="T65" s="66" t="str">
        <f t="shared" si="3"/>
        <v/>
      </c>
      <c r="U65" s="39"/>
      <c r="V65" s="3"/>
    </row>
    <row r="66" spans="2:22" ht="13.5" customHeight="1">
      <c r="B66" s="22">
        <v>58</v>
      </c>
      <c r="C66" s="40" t="str">
        <f t="shared" si="4"/>
        <v/>
      </c>
      <c r="D66" s="39"/>
      <c r="E66" s="22"/>
      <c r="F66" s="23"/>
      <c r="G66" s="22" t="s">
        <v>60</v>
      </c>
      <c r="H66" s="38"/>
      <c r="I66" s="39"/>
      <c r="J66" s="22"/>
      <c r="K66" s="40" t="str">
        <f t="shared" si="0"/>
        <v/>
      </c>
      <c r="L66" s="39"/>
      <c r="M66" s="29" t="str">
        <f t="shared" si="1"/>
        <v/>
      </c>
      <c r="N66" s="22"/>
      <c r="O66" s="23"/>
      <c r="P66" s="38"/>
      <c r="Q66" s="39"/>
      <c r="R66" s="41" t="str">
        <f t="shared" si="2"/>
        <v/>
      </c>
      <c r="S66" s="39"/>
      <c r="T66" s="66" t="str">
        <f t="shared" si="3"/>
        <v/>
      </c>
      <c r="U66" s="39"/>
      <c r="V66" s="3"/>
    </row>
    <row r="67" spans="2:22" ht="13.5" customHeight="1">
      <c r="B67" s="22">
        <v>59</v>
      </c>
      <c r="C67" s="40" t="str">
        <f t="shared" si="4"/>
        <v/>
      </c>
      <c r="D67" s="39"/>
      <c r="E67" s="22"/>
      <c r="F67" s="23"/>
      <c r="G67" s="22" t="s">
        <v>60</v>
      </c>
      <c r="H67" s="38"/>
      <c r="I67" s="39"/>
      <c r="J67" s="22"/>
      <c r="K67" s="40" t="str">
        <f t="shared" si="0"/>
        <v/>
      </c>
      <c r="L67" s="39"/>
      <c r="M67" s="29" t="str">
        <f t="shared" si="1"/>
        <v/>
      </c>
      <c r="N67" s="22"/>
      <c r="O67" s="23"/>
      <c r="P67" s="38"/>
      <c r="Q67" s="39"/>
      <c r="R67" s="41" t="str">
        <f t="shared" si="2"/>
        <v/>
      </c>
      <c r="S67" s="39"/>
      <c r="T67" s="66" t="str">
        <f t="shared" si="3"/>
        <v/>
      </c>
      <c r="U67" s="39"/>
      <c r="V67" s="3"/>
    </row>
    <row r="68" spans="2:22" ht="13.5" customHeight="1">
      <c r="B68" s="22">
        <v>60</v>
      </c>
      <c r="C68" s="40" t="str">
        <f t="shared" si="4"/>
        <v/>
      </c>
      <c r="D68" s="39"/>
      <c r="E68" s="22"/>
      <c r="F68" s="23"/>
      <c r="G68" s="22" t="s">
        <v>48</v>
      </c>
      <c r="H68" s="38"/>
      <c r="I68" s="39"/>
      <c r="J68" s="22"/>
      <c r="K68" s="40" t="str">
        <f t="shared" si="0"/>
        <v/>
      </c>
      <c r="L68" s="39"/>
      <c r="M68" s="29" t="str">
        <f t="shared" si="1"/>
        <v/>
      </c>
      <c r="N68" s="22"/>
      <c r="O68" s="23"/>
      <c r="P68" s="38"/>
      <c r="Q68" s="39"/>
      <c r="R68" s="41" t="str">
        <f t="shared" si="2"/>
        <v/>
      </c>
      <c r="S68" s="39"/>
      <c r="T68" s="66" t="str">
        <f t="shared" si="3"/>
        <v/>
      </c>
      <c r="U68" s="39"/>
      <c r="V68" s="3"/>
    </row>
    <row r="69" spans="2:22" ht="13.5" customHeight="1">
      <c r="B69" s="22">
        <v>61</v>
      </c>
      <c r="C69" s="40" t="str">
        <f t="shared" si="4"/>
        <v/>
      </c>
      <c r="D69" s="39"/>
      <c r="E69" s="22"/>
      <c r="F69" s="23"/>
      <c r="G69" s="22" t="s">
        <v>48</v>
      </c>
      <c r="H69" s="38"/>
      <c r="I69" s="39"/>
      <c r="J69" s="22"/>
      <c r="K69" s="40" t="str">
        <f t="shared" si="0"/>
        <v/>
      </c>
      <c r="L69" s="39"/>
      <c r="M69" s="29" t="str">
        <f t="shared" si="1"/>
        <v/>
      </c>
      <c r="N69" s="22"/>
      <c r="O69" s="23"/>
      <c r="P69" s="38"/>
      <c r="Q69" s="39"/>
      <c r="R69" s="41" t="str">
        <f t="shared" si="2"/>
        <v/>
      </c>
      <c r="S69" s="39"/>
      <c r="T69" s="66" t="str">
        <f t="shared" si="3"/>
        <v/>
      </c>
      <c r="U69" s="39"/>
      <c r="V69" s="3"/>
    </row>
    <row r="70" spans="2:22" ht="13.5" customHeight="1">
      <c r="B70" s="22">
        <v>62</v>
      </c>
      <c r="C70" s="40" t="str">
        <f t="shared" si="4"/>
        <v/>
      </c>
      <c r="D70" s="39"/>
      <c r="E70" s="22"/>
      <c r="F70" s="23"/>
      <c r="G70" s="22" t="s">
        <v>60</v>
      </c>
      <c r="H70" s="38"/>
      <c r="I70" s="39"/>
      <c r="J70" s="22"/>
      <c r="K70" s="40" t="str">
        <f t="shared" si="0"/>
        <v/>
      </c>
      <c r="L70" s="39"/>
      <c r="M70" s="29" t="str">
        <f t="shared" si="1"/>
        <v/>
      </c>
      <c r="N70" s="22"/>
      <c r="O70" s="23"/>
      <c r="P70" s="38"/>
      <c r="Q70" s="39"/>
      <c r="R70" s="41" t="str">
        <f t="shared" si="2"/>
        <v/>
      </c>
      <c r="S70" s="39"/>
      <c r="T70" s="66" t="str">
        <f t="shared" si="3"/>
        <v/>
      </c>
      <c r="U70" s="39"/>
      <c r="V70" s="3"/>
    </row>
    <row r="71" spans="2:22" ht="13.5" customHeight="1">
      <c r="B71" s="22">
        <v>63</v>
      </c>
      <c r="C71" s="40" t="str">
        <f t="shared" si="4"/>
        <v/>
      </c>
      <c r="D71" s="39"/>
      <c r="E71" s="22"/>
      <c r="F71" s="23"/>
      <c r="G71" s="22" t="s">
        <v>48</v>
      </c>
      <c r="H71" s="38"/>
      <c r="I71" s="39"/>
      <c r="J71" s="22"/>
      <c r="K71" s="40" t="str">
        <f t="shared" si="0"/>
        <v/>
      </c>
      <c r="L71" s="39"/>
      <c r="M71" s="29" t="str">
        <f t="shared" si="1"/>
        <v/>
      </c>
      <c r="N71" s="22"/>
      <c r="O71" s="23"/>
      <c r="P71" s="38"/>
      <c r="Q71" s="39"/>
      <c r="R71" s="41" t="str">
        <f t="shared" si="2"/>
        <v/>
      </c>
      <c r="S71" s="39"/>
      <c r="T71" s="66" t="str">
        <f t="shared" si="3"/>
        <v/>
      </c>
      <c r="U71" s="39"/>
      <c r="V71" s="3"/>
    </row>
    <row r="72" spans="2:22" ht="13.5" customHeight="1">
      <c r="B72" s="22">
        <v>64</v>
      </c>
      <c r="C72" s="40" t="str">
        <f t="shared" si="4"/>
        <v/>
      </c>
      <c r="D72" s="39"/>
      <c r="E72" s="22"/>
      <c r="F72" s="23"/>
      <c r="G72" s="22" t="s">
        <v>60</v>
      </c>
      <c r="H72" s="38"/>
      <c r="I72" s="39"/>
      <c r="J72" s="22"/>
      <c r="K72" s="40" t="str">
        <f t="shared" si="0"/>
        <v/>
      </c>
      <c r="L72" s="39"/>
      <c r="M72" s="29" t="str">
        <f t="shared" si="1"/>
        <v/>
      </c>
      <c r="N72" s="22"/>
      <c r="O72" s="23"/>
      <c r="P72" s="38"/>
      <c r="Q72" s="39"/>
      <c r="R72" s="41" t="str">
        <f t="shared" si="2"/>
        <v/>
      </c>
      <c r="S72" s="39"/>
      <c r="T72" s="66" t="str">
        <f t="shared" si="3"/>
        <v/>
      </c>
      <c r="U72" s="39"/>
      <c r="V72" s="3"/>
    </row>
    <row r="73" spans="2:22" ht="13.5" customHeight="1">
      <c r="B73" s="22">
        <v>65</v>
      </c>
      <c r="C73" s="40" t="str">
        <f t="shared" si="4"/>
        <v/>
      </c>
      <c r="D73" s="39"/>
      <c r="E73" s="22"/>
      <c r="F73" s="23"/>
      <c r="G73" s="22" t="s">
        <v>48</v>
      </c>
      <c r="H73" s="38"/>
      <c r="I73" s="39"/>
      <c r="J73" s="22"/>
      <c r="K73" s="40" t="str">
        <f t="shared" si="0"/>
        <v/>
      </c>
      <c r="L73" s="39"/>
      <c r="M73" s="29" t="str">
        <f t="shared" si="1"/>
        <v/>
      </c>
      <c r="N73" s="22"/>
      <c r="O73" s="23"/>
      <c r="P73" s="38"/>
      <c r="Q73" s="39"/>
      <c r="R73" s="41" t="str">
        <f t="shared" si="2"/>
        <v/>
      </c>
      <c r="S73" s="39"/>
      <c r="T73" s="66" t="str">
        <f t="shared" si="3"/>
        <v/>
      </c>
      <c r="U73" s="39"/>
      <c r="V73" s="3"/>
    </row>
    <row r="74" spans="2:22" ht="13.5" customHeight="1">
      <c r="B74" s="22">
        <v>66</v>
      </c>
      <c r="C74" s="40" t="str">
        <f t="shared" si="4"/>
        <v/>
      </c>
      <c r="D74" s="39"/>
      <c r="E74" s="22"/>
      <c r="F74" s="23"/>
      <c r="G74" s="22" t="s">
        <v>48</v>
      </c>
      <c r="H74" s="38"/>
      <c r="I74" s="39"/>
      <c r="J74" s="22"/>
      <c r="K74" s="40" t="str">
        <f t="shared" si="0"/>
        <v/>
      </c>
      <c r="L74" s="39"/>
      <c r="M74" s="29" t="str">
        <f t="shared" si="1"/>
        <v/>
      </c>
      <c r="N74" s="22"/>
      <c r="O74" s="23"/>
      <c r="P74" s="38"/>
      <c r="Q74" s="39"/>
      <c r="R74" s="41" t="str">
        <f t="shared" si="2"/>
        <v/>
      </c>
      <c r="S74" s="39"/>
      <c r="T74" s="66" t="str">
        <f t="shared" si="3"/>
        <v/>
      </c>
      <c r="U74" s="39"/>
      <c r="V74" s="3"/>
    </row>
    <row r="75" spans="2:22" ht="13.5" customHeight="1">
      <c r="B75" s="22">
        <v>67</v>
      </c>
      <c r="C75" s="40" t="str">
        <f t="shared" si="4"/>
        <v/>
      </c>
      <c r="D75" s="39"/>
      <c r="E75" s="22"/>
      <c r="F75" s="23"/>
      <c r="G75" s="22" t="s">
        <v>60</v>
      </c>
      <c r="H75" s="38"/>
      <c r="I75" s="39"/>
      <c r="J75" s="22"/>
      <c r="K75" s="40" t="str">
        <f t="shared" si="0"/>
        <v/>
      </c>
      <c r="L75" s="39"/>
      <c r="M75" s="29" t="str">
        <f t="shared" si="1"/>
        <v/>
      </c>
      <c r="N75" s="22"/>
      <c r="O75" s="23"/>
      <c r="P75" s="38"/>
      <c r="Q75" s="39"/>
      <c r="R75" s="41" t="str">
        <f t="shared" si="2"/>
        <v/>
      </c>
      <c r="S75" s="39"/>
      <c r="T75" s="66" t="str">
        <f t="shared" si="3"/>
        <v/>
      </c>
      <c r="U75" s="39"/>
      <c r="V75" s="3"/>
    </row>
    <row r="76" spans="2:22" ht="13.5" customHeight="1">
      <c r="B76" s="22">
        <v>68</v>
      </c>
      <c r="C76" s="40" t="str">
        <f t="shared" si="4"/>
        <v/>
      </c>
      <c r="D76" s="39"/>
      <c r="E76" s="22"/>
      <c r="F76" s="23"/>
      <c r="G76" s="22" t="s">
        <v>60</v>
      </c>
      <c r="H76" s="38"/>
      <c r="I76" s="39"/>
      <c r="J76" s="22"/>
      <c r="K76" s="40" t="str">
        <f t="shared" si="0"/>
        <v/>
      </c>
      <c r="L76" s="39"/>
      <c r="M76" s="29" t="str">
        <f t="shared" si="1"/>
        <v/>
      </c>
      <c r="N76" s="22"/>
      <c r="O76" s="23"/>
      <c r="P76" s="38"/>
      <c r="Q76" s="39"/>
      <c r="R76" s="41" t="str">
        <f t="shared" si="2"/>
        <v/>
      </c>
      <c r="S76" s="39"/>
      <c r="T76" s="66" t="str">
        <f t="shared" si="3"/>
        <v/>
      </c>
      <c r="U76" s="39"/>
      <c r="V76" s="3"/>
    </row>
    <row r="77" spans="2:22" ht="13.5" customHeight="1">
      <c r="B77" s="22">
        <v>69</v>
      </c>
      <c r="C77" s="40" t="str">
        <f t="shared" si="4"/>
        <v/>
      </c>
      <c r="D77" s="39"/>
      <c r="E77" s="22"/>
      <c r="F77" s="23"/>
      <c r="G77" s="22" t="s">
        <v>60</v>
      </c>
      <c r="H77" s="38"/>
      <c r="I77" s="39"/>
      <c r="J77" s="22"/>
      <c r="K77" s="40" t="str">
        <f t="shared" si="0"/>
        <v/>
      </c>
      <c r="L77" s="39"/>
      <c r="M77" s="29" t="str">
        <f t="shared" si="1"/>
        <v/>
      </c>
      <c r="N77" s="22"/>
      <c r="O77" s="23"/>
      <c r="P77" s="38"/>
      <c r="Q77" s="39"/>
      <c r="R77" s="41" t="str">
        <f t="shared" si="2"/>
        <v/>
      </c>
      <c r="S77" s="39"/>
      <c r="T77" s="66" t="str">
        <f t="shared" si="3"/>
        <v/>
      </c>
      <c r="U77" s="39"/>
      <c r="V77" s="3"/>
    </row>
    <row r="78" spans="2:22" ht="13.5" customHeight="1">
      <c r="B78" s="22">
        <v>70</v>
      </c>
      <c r="C78" s="40" t="str">
        <f t="shared" si="4"/>
        <v/>
      </c>
      <c r="D78" s="39"/>
      <c r="E78" s="22"/>
      <c r="F78" s="23"/>
      <c r="G78" s="22" t="s">
        <v>48</v>
      </c>
      <c r="H78" s="38"/>
      <c r="I78" s="39"/>
      <c r="J78" s="22"/>
      <c r="K78" s="40" t="str">
        <f t="shared" si="0"/>
        <v/>
      </c>
      <c r="L78" s="39"/>
      <c r="M78" s="29" t="str">
        <f t="shared" si="1"/>
        <v/>
      </c>
      <c r="N78" s="22"/>
      <c r="O78" s="23"/>
      <c r="P78" s="38"/>
      <c r="Q78" s="39"/>
      <c r="R78" s="41" t="str">
        <f t="shared" si="2"/>
        <v/>
      </c>
      <c r="S78" s="39"/>
      <c r="T78" s="66" t="str">
        <f t="shared" si="3"/>
        <v/>
      </c>
      <c r="U78" s="39"/>
      <c r="V78" s="3"/>
    </row>
    <row r="79" spans="2:22" ht="13.5" customHeight="1">
      <c r="B79" s="22">
        <v>71</v>
      </c>
      <c r="C79" s="40" t="str">
        <f t="shared" si="4"/>
        <v/>
      </c>
      <c r="D79" s="39"/>
      <c r="E79" s="22"/>
      <c r="F79" s="23"/>
      <c r="G79" s="22" t="s">
        <v>60</v>
      </c>
      <c r="H79" s="38"/>
      <c r="I79" s="39"/>
      <c r="J79" s="22"/>
      <c r="K79" s="40" t="str">
        <f t="shared" si="0"/>
        <v/>
      </c>
      <c r="L79" s="39"/>
      <c r="M79" s="29" t="str">
        <f t="shared" si="1"/>
        <v/>
      </c>
      <c r="N79" s="22"/>
      <c r="O79" s="23"/>
      <c r="P79" s="38"/>
      <c r="Q79" s="39"/>
      <c r="R79" s="41" t="str">
        <f t="shared" si="2"/>
        <v/>
      </c>
      <c r="S79" s="39"/>
      <c r="T79" s="66" t="str">
        <f t="shared" si="3"/>
        <v/>
      </c>
      <c r="U79" s="39"/>
      <c r="V79" s="3"/>
    </row>
    <row r="80" spans="2:22" ht="13.5" customHeight="1">
      <c r="B80" s="22">
        <v>72</v>
      </c>
      <c r="C80" s="40" t="str">
        <f t="shared" si="4"/>
        <v/>
      </c>
      <c r="D80" s="39"/>
      <c r="E80" s="22"/>
      <c r="F80" s="23"/>
      <c r="G80" s="22" t="s">
        <v>48</v>
      </c>
      <c r="H80" s="38"/>
      <c r="I80" s="39"/>
      <c r="J80" s="22"/>
      <c r="K80" s="40" t="str">
        <f t="shared" si="0"/>
        <v/>
      </c>
      <c r="L80" s="39"/>
      <c r="M80" s="29" t="str">
        <f t="shared" si="1"/>
        <v/>
      </c>
      <c r="N80" s="22"/>
      <c r="O80" s="23"/>
      <c r="P80" s="38"/>
      <c r="Q80" s="39"/>
      <c r="R80" s="41" t="str">
        <f t="shared" si="2"/>
        <v/>
      </c>
      <c r="S80" s="39"/>
      <c r="T80" s="66" t="str">
        <f t="shared" si="3"/>
        <v/>
      </c>
      <c r="U80" s="39"/>
      <c r="V80" s="3"/>
    </row>
    <row r="81" spans="2:22" ht="13.5" customHeight="1">
      <c r="B81" s="22">
        <v>73</v>
      </c>
      <c r="C81" s="40" t="str">
        <f t="shared" si="4"/>
        <v/>
      </c>
      <c r="D81" s="39"/>
      <c r="E81" s="22"/>
      <c r="F81" s="23"/>
      <c r="G81" s="22" t="s">
        <v>60</v>
      </c>
      <c r="H81" s="38"/>
      <c r="I81" s="39"/>
      <c r="J81" s="22"/>
      <c r="K81" s="40" t="str">
        <f t="shared" si="0"/>
        <v/>
      </c>
      <c r="L81" s="39"/>
      <c r="M81" s="29" t="str">
        <f t="shared" si="1"/>
        <v/>
      </c>
      <c r="N81" s="22"/>
      <c r="O81" s="23"/>
      <c r="P81" s="38"/>
      <c r="Q81" s="39"/>
      <c r="R81" s="41" t="str">
        <f t="shared" si="2"/>
        <v/>
      </c>
      <c r="S81" s="39"/>
      <c r="T81" s="66" t="str">
        <f t="shared" si="3"/>
        <v/>
      </c>
      <c r="U81" s="39"/>
      <c r="V81" s="3"/>
    </row>
    <row r="82" spans="2:22" ht="13.5" customHeight="1">
      <c r="B82" s="22">
        <v>74</v>
      </c>
      <c r="C82" s="40" t="str">
        <f t="shared" si="4"/>
        <v/>
      </c>
      <c r="D82" s="39"/>
      <c r="E82" s="22"/>
      <c r="F82" s="23"/>
      <c r="G82" s="22" t="s">
        <v>60</v>
      </c>
      <c r="H82" s="38"/>
      <c r="I82" s="39"/>
      <c r="J82" s="22"/>
      <c r="K82" s="40" t="str">
        <f t="shared" si="0"/>
        <v/>
      </c>
      <c r="L82" s="39"/>
      <c r="M82" s="29" t="str">
        <f t="shared" si="1"/>
        <v/>
      </c>
      <c r="N82" s="22"/>
      <c r="O82" s="23"/>
      <c r="P82" s="38"/>
      <c r="Q82" s="39"/>
      <c r="R82" s="41" t="str">
        <f t="shared" si="2"/>
        <v/>
      </c>
      <c r="S82" s="39"/>
      <c r="T82" s="66" t="str">
        <f t="shared" si="3"/>
        <v/>
      </c>
      <c r="U82" s="39"/>
      <c r="V82" s="3"/>
    </row>
    <row r="83" spans="2:22" ht="13.5" customHeight="1">
      <c r="B83" s="22">
        <v>75</v>
      </c>
      <c r="C83" s="40" t="str">
        <f t="shared" si="4"/>
        <v/>
      </c>
      <c r="D83" s="39"/>
      <c r="E83" s="22"/>
      <c r="F83" s="23"/>
      <c r="G83" s="22" t="s">
        <v>60</v>
      </c>
      <c r="H83" s="38"/>
      <c r="I83" s="39"/>
      <c r="J83" s="22"/>
      <c r="K83" s="40" t="str">
        <f t="shared" si="0"/>
        <v/>
      </c>
      <c r="L83" s="39"/>
      <c r="M83" s="29" t="str">
        <f t="shared" si="1"/>
        <v/>
      </c>
      <c r="N83" s="22"/>
      <c r="O83" s="23"/>
      <c r="P83" s="38"/>
      <c r="Q83" s="39"/>
      <c r="R83" s="41" t="str">
        <f t="shared" si="2"/>
        <v/>
      </c>
      <c r="S83" s="39"/>
      <c r="T83" s="66" t="str">
        <f t="shared" si="3"/>
        <v/>
      </c>
      <c r="U83" s="39"/>
      <c r="V83" s="3"/>
    </row>
    <row r="84" spans="2:22" ht="13.5" customHeight="1">
      <c r="B84" s="22">
        <v>76</v>
      </c>
      <c r="C84" s="40" t="str">
        <f t="shared" si="4"/>
        <v/>
      </c>
      <c r="D84" s="39"/>
      <c r="E84" s="22"/>
      <c r="F84" s="23"/>
      <c r="G84" s="22" t="s">
        <v>60</v>
      </c>
      <c r="H84" s="38"/>
      <c r="I84" s="39"/>
      <c r="J84" s="22"/>
      <c r="K84" s="40" t="str">
        <f t="shared" si="0"/>
        <v/>
      </c>
      <c r="L84" s="39"/>
      <c r="M84" s="29" t="str">
        <f t="shared" si="1"/>
        <v/>
      </c>
      <c r="N84" s="22"/>
      <c r="O84" s="23"/>
      <c r="P84" s="38"/>
      <c r="Q84" s="39"/>
      <c r="R84" s="41" t="str">
        <f t="shared" si="2"/>
        <v/>
      </c>
      <c r="S84" s="39"/>
      <c r="T84" s="66" t="str">
        <f t="shared" si="3"/>
        <v/>
      </c>
      <c r="U84" s="39"/>
      <c r="V84" s="3"/>
    </row>
    <row r="85" spans="2:22" ht="13.5" customHeight="1">
      <c r="B85" s="22">
        <v>77</v>
      </c>
      <c r="C85" s="40" t="str">
        <f t="shared" si="4"/>
        <v/>
      </c>
      <c r="D85" s="39"/>
      <c r="E85" s="22"/>
      <c r="F85" s="23"/>
      <c r="G85" s="22" t="s">
        <v>48</v>
      </c>
      <c r="H85" s="38"/>
      <c r="I85" s="39"/>
      <c r="J85" s="22"/>
      <c r="K85" s="40" t="str">
        <f t="shared" si="0"/>
        <v/>
      </c>
      <c r="L85" s="39"/>
      <c r="M85" s="29" t="str">
        <f t="shared" si="1"/>
        <v/>
      </c>
      <c r="N85" s="22"/>
      <c r="O85" s="23"/>
      <c r="P85" s="38"/>
      <c r="Q85" s="39"/>
      <c r="R85" s="41" t="str">
        <f t="shared" si="2"/>
        <v/>
      </c>
      <c r="S85" s="39"/>
      <c r="T85" s="66" t="str">
        <f t="shared" si="3"/>
        <v/>
      </c>
      <c r="U85" s="39"/>
      <c r="V85" s="3"/>
    </row>
    <row r="86" spans="2:22" ht="13.5" customHeight="1">
      <c r="B86" s="22">
        <v>78</v>
      </c>
      <c r="C86" s="40" t="str">
        <f t="shared" si="4"/>
        <v/>
      </c>
      <c r="D86" s="39"/>
      <c r="E86" s="22"/>
      <c r="F86" s="23"/>
      <c r="G86" s="22" t="s">
        <v>60</v>
      </c>
      <c r="H86" s="38"/>
      <c r="I86" s="39"/>
      <c r="J86" s="22"/>
      <c r="K86" s="40" t="str">
        <f t="shared" si="0"/>
        <v/>
      </c>
      <c r="L86" s="39"/>
      <c r="M86" s="29" t="str">
        <f t="shared" si="1"/>
        <v/>
      </c>
      <c r="N86" s="22"/>
      <c r="O86" s="23"/>
      <c r="P86" s="38"/>
      <c r="Q86" s="39"/>
      <c r="R86" s="41" t="str">
        <f t="shared" si="2"/>
        <v/>
      </c>
      <c r="S86" s="39"/>
      <c r="T86" s="66" t="str">
        <f t="shared" si="3"/>
        <v/>
      </c>
      <c r="U86" s="39"/>
      <c r="V86" s="3"/>
    </row>
    <row r="87" spans="2:22" ht="13.5" customHeight="1">
      <c r="B87" s="22">
        <v>79</v>
      </c>
      <c r="C87" s="40" t="str">
        <f t="shared" si="4"/>
        <v/>
      </c>
      <c r="D87" s="39"/>
      <c r="E87" s="22"/>
      <c r="F87" s="23"/>
      <c r="G87" s="22" t="s">
        <v>48</v>
      </c>
      <c r="H87" s="38"/>
      <c r="I87" s="39"/>
      <c r="J87" s="22"/>
      <c r="K87" s="40" t="str">
        <f t="shared" si="0"/>
        <v/>
      </c>
      <c r="L87" s="39"/>
      <c r="M87" s="29" t="str">
        <f t="shared" si="1"/>
        <v/>
      </c>
      <c r="N87" s="22"/>
      <c r="O87" s="23"/>
      <c r="P87" s="38"/>
      <c r="Q87" s="39"/>
      <c r="R87" s="41" t="str">
        <f t="shared" si="2"/>
        <v/>
      </c>
      <c r="S87" s="39"/>
      <c r="T87" s="66" t="str">
        <f t="shared" si="3"/>
        <v/>
      </c>
      <c r="U87" s="39"/>
      <c r="V87" s="3"/>
    </row>
    <row r="88" spans="2:22" ht="13.5" customHeight="1">
      <c r="B88" s="22">
        <v>80</v>
      </c>
      <c r="C88" s="40" t="str">
        <f t="shared" si="4"/>
        <v/>
      </c>
      <c r="D88" s="39"/>
      <c r="E88" s="22"/>
      <c r="F88" s="23"/>
      <c r="G88" s="22" t="s">
        <v>48</v>
      </c>
      <c r="H88" s="38"/>
      <c r="I88" s="39"/>
      <c r="J88" s="22"/>
      <c r="K88" s="40" t="str">
        <f t="shared" si="0"/>
        <v/>
      </c>
      <c r="L88" s="39"/>
      <c r="M88" s="29" t="str">
        <f t="shared" si="1"/>
        <v/>
      </c>
      <c r="N88" s="22"/>
      <c r="O88" s="23"/>
      <c r="P88" s="38"/>
      <c r="Q88" s="39"/>
      <c r="R88" s="41" t="str">
        <f t="shared" si="2"/>
        <v/>
      </c>
      <c r="S88" s="39"/>
      <c r="T88" s="66" t="str">
        <f t="shared" si="3"/>
        <v/>
      </c>
      <c r="U88" s="39"/>
      <c r="V88" s="3"/>
    </row>
    <row r="89" spans="2:22" ht="13.5" customHeight="1">
      <c r="B89" s="22">
        <v>81</v>
      </c>
      <c r="C89" s="40" t="str">
        <f t="shared" si="4"/>
        <v/>
      </c>
      <c r="D89" s="39"/>
      <c r="E89" s="22"/>
      <c r="F89" s="23"/>
      <c r="G89" s="22" t="s">
        <v>48</v>
      </c>
      <c r="H89" s="38"/>
      <c r="I89" s="39"/>
      <c r="J89" s="22"/>
      <c r="K89" s="40" t="str">
        <f t="shared" si="0"/>
        <v/>
      </c>
      <c r="L89" s="39"/>
      <c r="M89" s="29" t="str">
        <f t="shared" si="1"/>
        <v/>
      </c>
      <c r="N89" s="22"/>
      <c r="O89" s="23"/>
      <c r="P89" s="38"/>
      <c r="Q89" s="39"/>
      <c r="R89" s="41" t="str">
        <f t="shared" si="2"/>
        <v/>
      </c>
      <c r="S89" s="39"/>
      <c r="T89" s="66" t="str">
        <f t="shared" si="3"/>
        <v/>
      </c>
      <c r="U89" s="39"/>
      <c r="V89" s="3"/>
    </row>
    <row r="90" spans="2:22" ht="13.5" customHeight="1">
      <c r="B90" s="22">
        <v>82</v>
      </c>
      <c r="C90" s="40" t="str">
        <f t="shared" si="4"/>
        <v/>
      </c>
      <c r="D90" s="39"/>
      <c r="E90" s="22"/>
      <c r="F90" s="23"/>
      <c r="G90" s="22" t="s">
        <v>48</v>
      </c>
      <c r="H90" s="38"/>
      <c r="I90" s="39"/>
      <c r="J90" s="22"/>
      <c r="K90" s="40" t="str">
        <f t="shared" si="0"/>
        <v/>
      </c>
      <c r="L90" s="39"/>
      <c r="M90" s="29" t="str">
        <f t="shared" si="1"/>
        <v/>
      </c>
      <c r="N90" s="22"/>
      <c r="O90" s="23"/>
      <c r="P90" s="38"/>
      <c r="Q90" s="39"/>
      <c r="R90" s="41" t="str">
        <f t="shared" si="2"/>
        <v/>
      </c>
      <c r="S90" s="39"/>
      <c r="T90" s="66" t="str">
        <f t="shared" si="3"/>
        <v/>
      </c>
      <c r="U90" s="39"/>
      <c r="V90" s="3"/>
    </row>
    <row r="91" spans="2:22" ht="13.5" customHeight="1">
      <c r="B91" s="22">
        <v>83</v>
      </c>
      <c r="C91" s="40" t="str">
        <f t="shared" si="4"/>
        <v/>
      </c>
      <c r="D91" s="39"/>
      <c r="E91" s="22"/>
      <c r="F91" s="23"/>
      <c r="G91" s="22" t="s">
        <v>48</v>
      </c>
      <c r="H91" s="38"/>
      <c r="I91" s="39"/>
      <c r="J91" s="22"/>
      <c r="K91" s="40" t="str">
        <f t="shared" si="0"/>
        <v/>
      </c>
      <c r="L91" s="39"/>
      <c r="M91" s="29" t="str">
        <f t="shared" si="1"/>
        <v/>
      </c>
      <c r="N91" s="22"/>
      <c r="O91" s="23"/>
      <c r="P91" s="38"/>
      <c r="Q91" s="39"/>
      <c r="R91" s="41" t="str">
        <f t="shared" si="2"/>
        <v/>
      </c>
      <c r="S91" s="39"/>
      <c r="T91" s="66" t="str">
        <f t="shared" si="3"/>
        <v/>
      </c>
      <c r="U91" s="39"/>
      <c r="V91" s="3"/>
    </row>
    <row r="92" spans="2:22" ht="13.5" customHeight="1">
      <c r="B92" s="22">
        <v>84</v>
      </c>
      <c r="C92" s="40" t="str">
        <f t="shared" si="4"/>
        <v/>
      </c>
      <c r="D92" s="39"/>
      <c r="E92" s="22"/>
      <c r="F92" s="23"/>
      <c r="G92" s="22" t="s">
        <v>60</v>
      </c>
      <c r="H92" s="38"/>
      <c r="I92" s="39"/>
      <c r="J92" s="22"/>
      <c r="K92" s="40" t="str">
        <f t="shared" si="0"/>
        <v/>
      </c>
      <c r="L92" s="39"/>
      <c r="M92" s="29" t="str">
        <f t="shared" si="1"/>
        <v/>
      </c>
      <c r="N92" s="22"/>
      <c r="O92" s="23"/>
      <c r="P92" s="38"/>
      <c r="Q92" s="39"/>
      <c r="R92" s="41" t="str">
        <f t="shared" si="2"/>
        <v/>
      </c>
      <c r="S92" s="39"/>
      <c r="T92" s="66" t="str">
        <f t="shared" si="3"/>
        <v/>
      </c>
      <c r="U92" s="39"/>
      <c r="V92" s="3"/>
    </row>
    <row r="93" spans="2:22" ht="13.5" customHeight="1">
      <c r="B93" s="22">
        <v>85</v>
      </c>
      <c r="C93" s="40" t="str">
        <f t="shared" si="4"/>
        <v/>
      </c>
      <c r="D93" s="39"/>
      <c r="E93" s="22"/>
      <c r="F93" s="23"/>
      <c r="G93" s="22" t="s">
        <v>48</v>
      </c>
      <c r="H93" s="38"/>
      <c r="I93" s="39"/>
      <c r="J93" s="22"/>
      <c r="K93" s="40" t="str">
        <f t="shared" si="0"/>
        <v/>
      </c>
      <c r="L93" s="39"/>
      <c r="M93" s="29" t="str">
        <f t="shared" si="1"/>
        <v/>
      </c>
      <c r="N93" s="22"/>
      <c r="O93" s="23"/>
      <c r="P93" s="38"/>
      <c r="Q93" s="39"/>
      <c r="R93" s="41" t="str">
        <f t="shared" si="2"/>
        <v/>
      </c>
      <c r="S93" s="39"/>
      <c r="T93" s="66" t="str">
        <f t="shared" si="3"/>
        <v/>
      </c>
      <c r="U93" s="39"/>
      <c r="V93" s="3"/>
    </row>
    <row r="94" spans="2:22" ht="13.5" customHeight="1">
      <c r="B94" s="22">
        <v>86</v>
      </c>
      <c r="C94" s="40" t="str">
        <f t="shared" si="4"/>
        <v/>
      </c>
      <c r="D94" s="39"/>
      <c r="E94" s="22"/>
      <c r="F94" s="23"/>
      <c r="G94" s="22" t="s">
        <v>60</v>
      </c>
      <c r="H94" s="38"/>
      <c r="I94" s="39"/>
      <c r="J94" s="22"/>
      <c r="K94" s="40" t="str">
        <f t="shared" si="0"/>
        <v/>
      </c>
      <c r="L94" s="39"/>
      <c r="M94" s="29" t="str">
        <f t="shared" si="1"/>
        <v/>
      </c>
      <c r="N94" s="22"/>
      <c r="O94" s="23"/>
      <c r="P94" s="38"/>
      <c r="Q94" s="39"/>
      <c r="R94" s="41" t="str">
        <f t="shared" si="2"/>
        <v/>
      </c>
      <c r="S94" s="39"/>
      <c r="T94" s="66" t="str">
        <f t="shared" si="3"/>
        <v/>
      </c>
      <c r="U94" s="39"/>
      <c r="V94" s="3"/>
    </row>
    <row r="95" spans="2:22" ht="13.5" customHeight="1">
      <c r="B95" s="22">
        <v>87</v>
      </c>
      <c r="C95" s="40" t="str">
        <f t="shared" si="4"/>
        <v/>
      </c>
      <c r="D95" s="39"/>
      <c r="E95" s="22"/>
      <c r="F95" s="23"/>
      <c r="G95" s="22" t="s">
        <v>48</v>
      </c>
      <c r="H95" s="38"/>
      <c r="I95" s="39"/>
      <c r="J95" s="22"/>
      <c r="K95" s="40" t="str">
        <f t="shared" si="0"/>
        <v/>
      </c>
      <c r="L95" s="39"/>
      <c r="M95" s="29" t="str">
        <f t="shared" si="1"/>
        <v/>
      </c>
      <c r="N95" s="22"/>
      <c r="O95" s="23"/>
      <c r="P95" s="38"/>
      <c r="Q95" s="39"/>
      <c r="R95" s="41" t="str">
        <f t="shared" si="2"/>
        <v/>
      </c>
      <c r="S95" s="39"/>
      <c r="T95" s="66" t="str">
        <f t="shared" si="3"/>
        <v/>
      </c>
      <c r="U95" s="39"/>
      <c r="V95" s="3"/>
    </row>
    <row r="96" spans="2:22" ht="13.5" customHeight="1">
      <c r="B96" s="22">
        <v>88</v>
      </c>
      <c r="C96" s="40" t="str">
        <f t="shared" si="4"/>
        <v/>
      </c>
      <c r="D96" s="39"/>
      <c r="E96" s="22"/>
      <c r="F96" s="23"/>
      <c r="G96" s="22" t="s">
        <v>60</v>
      </c>
      <c r="H96" s="38"/>
      <c r="I96" s="39"/>
      <c r="J96" s="22"/>
      <c r="K96" s="40" t="str">
        <f t="shared" si="0"/>
        <v/>
      </c>
      <c r="L96" s="39"/>
      <c r="M96" s="29" t="str">
        <f t="shared" si="1"/>
        <v/>
      </c>
      <c r="N96" s="22"/>
      <c r="O96" s="23"/>
      <c r="P96" s="38"/>
      <c r="Q96" s="39"/>
      <c r="R96" s="41" t="str">
        <f t="shared" si="2"/>
        <v/>
      </c>
      <c r="S96" s="39"/>
      <c r="T96" s="66" t="str">
        <f t="shared" si="3"/>
        <v/>
      </c>
      <c r="U96" s="39"/>
      <c r="V96" s="3"/>
    </row>
    <row r="97" spans="2:22" ht="13.5" customHeight="1">
      <c r="B97" s="22">
        <v>89</v>
      </c>
      <c r="C97" s="40" t="str">
        <f t="shared" si="4"/>
        <v/>
      </c>
      <c r="D97" s="39"/>
      <c r="E97" s="22"/>
      <c r="F97" s="23"/>
      <c r="G97" s="22" t="s">
        <v>48</v>
      </c>
      <c r="H97" s="38"/>
      <c r="I97" s="39"/>
      <c r="J97" s="22"/>
      <c r="K97" s="40" t="str">
        <f t="shared" si="0"/>
        <v/>
      </c>
      <c r="L97" s="39"/>
      <c r="M97" s="29" t="str">
        <f t="shared" si="1"/>
        <v/>
      </c>
      <c r="N97" s="22"/>
      <c r="O97" s="23"/>
      <c r="P97" s="38"/>
      <c r="Q97" s="39"/>
      <c r="R97" s="41" t="str">
        <f t="shared" si="2"/>
        <v/>
      </c>
      <c r="S97" s="39"/>
      <c r="T97" s="66" t="str">
        <f t="shared" si="3"/>
        <v/>
      </c>
      <c r="U97" s="39"/>
      <c r="V97" s="3"/>
    </row>
    <row r="98" spans="2:22" ht="13.5" customHeight="1">
      <c r="B98" s="22">
        <v>90</v>
      </c>
      <c r="C98" s="40" t="str">
        <f t="shared" si="4"/>
        <v/>
      </c>
      <c r="D98" s="39"/>
      <c r="E98" s="22"/>
      <c r="F98" s="23"/>
      <c r="G98" s="22" t="s">
        <v>60</v>
      </c>
      <c r="H98" s="38"/>
      <c r="I98" s="39"/>
      <c r="J98" s="22"/>
      <c r="K98" s="40" t="str">
        <f t="shared" si="0"/>
        <v/>
      </c>
      <c r="L98" s="39"/>
      <c r="M98" s="29" t="str">
        <f t="shared" si="1"/>
        <v/>
      </c>
      <c r="N98" s="22"/>
      <c r="O98" s="23"/>
      <c r="P98" s="38"/>
      <c r="Q98" s="39"/>
      <c r="R98" s="41" t="str">
        <f t="shared" si="2"/>
        <v/>
      </c>
      <c r="S98" s="39"/>
      <c r="T98" s="66" t="str">
        <f t="shared" si="3"/>
        <v/>
      </c>
      <c r="U98" s="39"/>
      <c r="V98" s="3"/>
    </row>
    <row r="99" spans="2:22" ht="13.5" customHeight="1">
      <c r="B99" s="22">
        <v>91</v>
      </c>
      <c r="C99" s="40" t="str">
        <f t="shared" si="4"/>
        <v/>
      </c>
      <c r="D99" s="39"/>
      <c r="E99" s="22"/>
      <c r="F99" s="23"/>
      <c r="G99" s="22" t="s">
        <v>48</v>
      </c>
      <c r="H99" s="38"/>
      <c r="I99" s="39"/>
      <c r="J99" s="22"/>
      <c r="K99" s="40" t="str">
        <f t="shared" si="0"/>
        <v/>
      </c>
      <c r="L99" s="39"/>
      <c r="M99" s="29" t="str">
        <f t="shared" si="1"/>
        <v/>
      </c>
      <c r="N99" s="22"/>
      <c r="O99" s="23"/>
      <c r="P99" s="38"/>
      <c r="Q99" s="39"/>
      <c r="R99" s="41" t="str">
        <f t="shared" si="2"/>
        <v/>
      </c>
      <c r="S99" s="39"/>
      <c r="T99" s="66" t="str">
        <f t="shared" si="3"/>
        <v/>
      </c>
      <c r="U99" s="39"/>
      <c r="V99" s="3"/>
    </row>
    <row r="100" spans="2:22" ht="13.5" customHeight="1">
      <c r="B100" s="22">
        <v>92</v>
      </c>
      <c r="C100" s="40" t="str">
        <f t="shared" si="4"/>
        <v/>
      </c>
      <c r="D100" s="39"/>
      <c r="E100" s="22"/>
      <c r="F100" s="23"/>
      <c r="G100" s="22" t="s">
        <v>48</v>
      </c>
      <c r="H100" s="38"/>
      <c r="I100" s="39"/>
      <c r="J100" s="22"/>
      <c r="K100" s="40" t="str">
        <f t="shared" si="0"/>
        <v/>
      </c>
      <c r="L100" s="39"/>
      <c r="M100" s="29" t="str">
        <f t="shared" si="1"/>
        <v/>
      </c>
      <c r="N100" s="22"/>
      <c r="O100" s="23"/>
      <c r="P100" s="38"/>
      <c r="Q100" s="39"/>
      <c r="R100" s="41" t="str">
        <f t="shared" si="2"/>
        <v/>
      </c>
      <c r="S100" s="39"/>
      <c r="T100" s="66" t="str">
        <f t="shared" si="3"/>
        <v/>
      </c>
      <c r="U100" s="39"/>
      <c r="V100" s="3"/>
    </row>
    <row r="101" spans="2:22" ht="13.5" customHeight="1">
      <c r="B101" s="22">
        <v>93</v>
      </c>
      <c r="C101" s="40" t="str">
        <f t="shared" si="4"/>
        <v/>
      </c>
      <c r="D101" s="39"/>
      <c r="E101" s="22"/>
      <c r="F101" s="23"/>
      <c r="G101" s="22" t="s">
        <v>60</v>
      </c>
      <c r="H101" s="38"/>
      <c r="I101" s="39"/>
      <c r="J101" s="22"/>
      <c r="K101" s="40" t="str">
        <f t="shared" si="0"/>
        <v/>
      </c>
      <c r="L101" s="39"/>
      <c r="M101" s="29" t="str">
        <f t="shared" si="1"/>
        <v/>
      </c>
      <c r="N101" s="22"/>
      <c r="O101" s="23"/>
      <c r="P101" s="38"/>
      <c r="Q101" s="39"/>
      <c r="R101" s="41" t="str">
        <f t="shared" si="2"/>
        <v/>
      </c>
      <c r="S101" s="39"/>
      <c r="T101" s="66" t="str">
        <f t="shared" si="3"/>
        <v/>
      </c>
      <c r="U101" s="39"/>
      <c r="V101" s="3"/>
    </row>
    <row r="102" spans="2:22" ht="13.5" customHeight="1">
      <c r="B102" s="22">
        <v>94</v>
      </c>
      <c r="C102" s="40" t="str">
        <f t="shared" si="4"/>
        <v/>
      </c>
      <c r="D102" s="39"/>
      <c r="E102" s="22"/>
      <c r="F102" s="23"/>
      <c r="G102" s="22" t="s">
        <v>60</v>
      </c>
      <c r="H102" s="38"/>
      <c r="I102" s="39"/>
      <c r="J102" s="22"/>
      <c r="K102" s="40" t="str">
        <f t="shared" si="0"/>
        <v/>
      </c>
      <c r="L102" s="39"/>
      <c r="M102" s="29" t="str">
        <f t="shared" si="1"/>
        <v/>
      </c>
      <c r="N102" s="22"/>
      <c r="O102" s="23"/>
      <c r="P102" s="38"/>
      <c r="Q102" s="39"/>
      <c r="R102" s="41" t="str">
        <f t="shared" si="2"/>
        <v/>
      </c>
      <c r="S102" s="39"/>
      <c r="T102" s="66" t="str">
        <f t="shared" si="3"/>
        <v/>
      </c>
      <c r="U102" s="39"/>
      <c r="V102" s="3"/>
    </row>
    <row r="103" spans="2:22" ht="13.5" customHeight="1">
      <c r="B103" s="22">
        <v>95</v>
      </c>
      <c r="C103" s="40" t="str">
        <f t="shared" si="4"/>
        <v/>
      </c>
      <c r="D103" s="39"/>
      <c r="E103" s="22"/>
      <c r="F103" s="23"/>
      <c r="G103" s="22" t="s">
        <v>60</v>
      </c>
      <c r="H103" s="38"/>
      <c r="I103" s="39"/>
      <c r="J103" s="22"/>
      <c r="K103" s="40" t="str">
        <f t="shared" si="0"/>
        <v/>
      </c>
      <c r="L103" s="39"/>
      <c r="M103" s="29" t="str">
        <f t="shared" si="1"/>
        <v/>
      </c>
      <c r="N103" s="22"/>
      <c r="O103" s="23"/>
      <c r="P103" s="38"/>
      <c r="Q103" s="39"/>
      <c r="R103" s="41" t="str">
        <f t="shared" si="2"/>
        <v/>
      </c>
      <c r="S103" s="39"/>
      <c r="T103" s="66" t="str">
        <f t="shared" si="3"/>
        <v/>
      </c>
      <c r="U103" s="39"/>
      <c r="V103" s="3"/>
    </row>
    <row r="104" spans="2:22" ht="13.5" customHeight="1">
      <c r="B104" s="22">
        <v>96</v>
      </c>
      <c r="C104" s="40" t="str">
        <f t="shared" si="4"/>
        <v/>
      </c>
      <c r="D104" s="39"/>
      <c r="E104" s="22"/>
      <c r="F104" s="23"/>
      <c r="G104" s="22" t="s">
        <v>48</v>
      </c>
      <c r="H104" s="38"/>
      <c r="I104" s="39"/>
      <c r="J104" s="22"/>
      <c r="K104" s="40" t="str">
        <f t="shared" si="0"/>
        <v/>
      </c>
      <c r="L104" s="39"/>
      <c r="M104" s="29" t="str">
        <f t="shared" si="1"/>
        <v/>
      </c>
      <c r="N104" s="22"/>
      <c r="O104" s="23"/>
      <c r="P104" s="38"/>
      <c r="Q104" s="39"/>
      <c r="R104" s="41" t="str">
        <f t="shared" si="2"/>
        <v/>
      </c>
      <c r="S104" s="39"/>
      <c r="T104" s="66" t="str">
        <f t="shared" si="3"/>
        <v/>
      </c>
      <c r="U104" s="39"/>
      <c r="V104" s="3"/>
    </row>
    <row r="105" spans="2:22" ht="13.5" customHeight="1">
      <c r="B105" s="22">
        <v>97</v>
      </c>
      <c r="C105" s="40" t="str">
        <f t="shared" si="4"/>
        <v/>
      </c>
      <c r="D105" s="39"/>
      <c r="E105" s="22"/>
      <c r="F105" s="23"/>
      <c r="G105" s="22" t="s">
        <v>60</v>
      </c>
      <c r="H105" s="38"/>
      <c r="I105" s="39"/>
      <c r="J105" s="22"/>
      <c r="K105" s="40" t="str">
        <f t="shared" si="0"/>
        <v/>
      </c>
      <c r="L105" s="39"/>
      <c r="M105" s="29" t="str">
        <f t="shared" si="1"/>
        <v/>
      </c>
      <c r="N105" s="22"/>
      <c r="O105" s="23"/>
      <c r="P105" s="38"/>
      <c r="Q105" s="39"/>
      <c r="R105" s="41" t="str">
        <f t="shared" si="2"/>
        <v/>
      </c>
      <c r="S105" s="39"/>
      <c r="T105" s="66" t="str">
        <f t="shared" si="3"/>
        <v/>
      </c>
      <c r="U105" s="39"/>
      <c r="V105" s="3"/>
    </row>
    <row r="106" spans="2:22" ht="13.5" customHeight="1">
      <c r="B106" s="22">
        <v>98</v>
      </c>
      <c r="C106" s="40" t="str">
        <f t="shared" si="4"/>
        <v/>
      </c>
      <c r="D106" s="39"/>
      <c r="E106" s="22"/>
      <c r="F106" s="23"/>
      <c r="G106" s="22" t="s">
        <v>48</v>
      </c>
      <c r="H106" s="38"/>
      <c r="I106" s="39"/>
      <c r="J106" s="22"/>
      <c r="K106" s="40" t="str">
        <f t="shared" si="0"/>
        <v/>
      </c>
      <c r="L106" s="39"/>
      <c r="M106" s="29" t="str">
        <f t="shared" si="1"/>
        <v/>
      </c>
      <c r="N106" s="22"/>
      <c r="O106" s="23"/>
      <c r="P106" s="38"/>
      <c r="Q106" s="39"/>
      <c r="R106" s="41" t="str">
        <f t="shared" si="2"/>
        <v/>
      </c>
      <c r="S106" s="39"/>
      <c r="T106" s="66" t="str">
        <f t="shared" si="3"/>
        <v/>
      </c>
      <c r="U106" s="39"/>
      <c r="V106" s="3"/>
    </row>
    <row r="107" spans="2:22" ht="13.5" customHeight="1">
      <c r="B107" s="22">
        <v>99</v>
      </c>
      <c r="C107" s="40" t="str">
        <f t="shared" si="4"/>
        <v/>
      </c>
      <c r="D107" s="39"/>
      <c r="E107" s="22"/>
      <c r="F107" s="23"/>
      <c r="G107" s="22" t="s">
        <v>48</v>
      </c>
      <c r="H107" s="38"/>
      <c r="I107" s="39"/>
      <c r="J107" s="22"/>
      <c r="K107" s="40" t="str">
        <f t="shared" si="0"/>
        <v/>
      </c>
      <c r="L107" s="39"/>
      <c r="M107" s="29" t="str">
        <f t="shared" si="1"/>
        <v/>
      </c>
      <c r="N107" s="22"/>
      <c r="O107" s="23"/>
      <c r="P107" s="38"/>
      <c r="Q107" s="39"/>
      <c r="R107" s="41" t="str">
        <f t="shared" si="2"/>
        <v/>
      </c>
      <c r="S107" s="39"/>
      <c r="T107" s="66" t="str">
        <f t="shared" si="3"/>
        <v/>
      </c>
      <c r="U107" s="39"/>
      <c r="V107" s="3"/>
    </row>
    <row r="108" spans="2:22" ht="13.5" customHeight="1">
      <c r="B108" s="22">
        <v>100</v>
      </c>
      <c r="C108" s="40" t="str">
        <f t="shared" si="4"/>
        <v/>
      </c>
      <c r="D108" s="39"/>
      <c r="E108" s="22"/>
      <c r="F108" s="23"/>
      <c r="G108" s="22" t="s">
        <v>60</v>
      </c>
      <c r="H108" s="38"/>
      <c r="I108" s="39"/>
      <c r="J108" s="22"/>
      <c r="K108" s="40" t="str">
        <f t="shared" si="0"/>
        <v/>
      </c>
      <c r="L108" s="39"/>
      <c r="M108" s="29" t="str">
        <f t="shared" si="1"/>
        <v/>
      </c>
      <c r="N108" s="22"/>
      <c r="O108" s="23"/>
      <c r="P108" s="38"/>
      <c r="Q108" s="39"/>
      <c r="R108" s="41" t="str">
        <f t="shared" si="2"/>
        <v/>
      </c>
      <c r="S108" s="39"/>
      <c r="T108" s="66" t="str">
        <f t="shared" si="3"/>
        <v/>
      </c>
      <c r="U108" s="39"/>
      <c r="V108" s="3"/>
    </row>
    <row r="109" spans="2:22" ht="13.5" customHeight="1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V109" s="3"/>
    </row>
    <row r="110" spans="2:22" ht="13.5" customHeight="1">
      <c r="V110" s="3"/>
    </row>
    <row r="111" spans="2:22" ht="13.5" customHeight="1">
      <c r="V111" s="3"/>
    </row>
    <row r="112" spans="2:22" ht="13.5" customHeight="1">
      <c r="V112" s="3"/>
    </row>
    <row r="113" spans="22:22" ht="13.5" customHeight="1">
      <c r="V113" s="3"/>
    </row>
    <row r="114" spans="22:22" ht="13.5" customHeight="1">
      <c r="V114" s="3"/>
    </row>
    <row r="115" spans="22:22" ht="13.5" customHeight="1">
      <c r="V115" s="3"/>
    </row>
    <row r="116" spans="22:22" ht="13.5" customHeight="1">
      <c r="V116" s="3"/>
    </row>
    <row r="117" spans="22:22" ht="13.5" customHeight="1">
      <c r="V117" s="3"/>
    </row>
    <row r="118" spans="22:22" ht="13.5" customHeight="1">
      <c r="V118" s="3"/>
    </row>
    <row r="119" spans="22:22" ht="13.5" customHeight="1">
      <c r="V119" s="3"/>
    </row>
    <row r="120" spans="22:22" ht="13.5" customHeight="1">
      <c r="V120" s="3"/>
    </row>
    <row r="121" spans="22:22" ht="13.5" customHeight="1">
      <c r="V121" s="3"/>
    </row>
    <row r="122" spans="22:22" ht="13.5" customHeight="1">
      <c r="V122" s="3"/>
    </row>
    <row r="123" spans="22:22" ht="13.5" customHeight="1">
      <c r="V123" s="3"/>
    </row>
    <row r="124" spans="22:22" ht="13.5" customHeight="1">
      <c r="V124" s="3"/>
    </row>
    <row r="125" spans="22:22" ht="13.5" customHeight="1">
      <c r="V125" s="3"/>
    </row>
    <row r="126" spans="22:22" ht="13.5" customHeight="1">
      <c r="V126" s="3"/>
    </row>
    <row r="127" spans="22:22" ht="13.5" customHeight="1">
      <c r="V127" s="3"/>
    </row>
    <row r="128" spans="22:22" ht="13.5" customHeight="1">
      <c r="V128" s="3"/>
    </row>
    <row r="129" spans="22:22" ht="13.5" customHeight="1">
      <c r="V129" s="3"/>
    </row>
    <row r="130" spans="22:22" ht="13.5" customHeight="1">
      <c r="V130" s="3"/>
    </row>
    <row r="131" spans="22:22" ht="13.5" customHeight="1">
      <c r="V131" s="3"/>
    </row>
    <row r="132" spans="22:22" ht="13.5" customHeight="1">
      <c r="V132" s="3"/>
    </row>
    <row r="133" spans="22:22" ht="13.5" customHeight="1">
      <c r="V133" s="3"/>
    </row>
    <row r="134" spans="22:22" ht="13.5" customHeight="1">
      <c r="V134" s="3"/>
    </row>
    <row r="135" spans="22:22" ht="13.5" customHeight="1">
      <c r="V135" s="3"/>
    </row>
    <row r="136" spans="22:22" ht="13.5" customHeight="1">
      <c r="V136" s="3"/>
    </row>
    <row r="137" spans="22:22" ht="13.5" customHeight="1">
      <c r="V137" s="3"/>
    </row>
    <row r="138" spans="22:22" ht="13.5" customHeight="1">
      <c r="V138" s="3"/>
    </row>
    <row r="139" spans="22:22" ht="13.5" customHeight="1">
      <c r="V139" s="3"/>
    </row>
    <row r="140" spans="22:22" ht="13.5" customHeight="1">
      <c r="V140" s="3"/>
    </row>
    <row r="141" spans="22:22" ht="13.5" customHeight="1">
      <c r="V141" s="3"/>
    </row>
    <row r="142" spans="22:22" ht="13.5" customHeight="1">
      <c r="V142" s="3"/>
    </row>
    <row r="143" spans="22:22" ht="13.5" customHeight="1">
      <c r="V143" s="3"/>
    </row>
    <row r="144" spans="22:22" ht="13.5" customHeight="1">
      <c r="V144" s="3"/>
    </row>
    <row r="145" spans="22:22" ht="13.5" customHeight="1">
      <c r="V145" s="3"/>
    </row>
    <row r="146" spans="22:22" ht="13.5" customHeight="1">
      <c r="V146" s="3"/>
    </row>
    <row r="147" spans="22:22" ht="13.5" customHeight="1">
      <c r="V147" s="3"/>
    </row>
    <row r="148" spans="22:22" ht="13.5" customHeight="1">
      <c r="V148" s="3"/>
    </row>
    <row r="149" spans="22:22" ht="13.5" customHeight="1">
      <c r="V149" s="3"/>
    </row>
    <row r="150" spans="22:22" ht="13.5" customHeight="1">
      <c r="V150" s="3"/>
    </row>
    <row r="151" spans="22:22" ht="13.5" customHeight="1">
      <c r="V151" s="3"/>
    </row>
    <row r="152" spans="22:22" ht="13.5" customHeight="1">
      <c r="V152" s="3"/>
    </row>
    <row r="153" spans="22:22" ht="13.5" customHeight="1">
      <c r="V153" s="3"/>
    </row>
    <row r="154" spans="22:22" ht="13.5" customHeight="1">
      <c r="V154" s="3"/>
    </row>
    <row r="155" spans="22:22" ht="13.5" customHeight="1">
      <c r="V155" s="3"/>
    </row>
    <row r="156" spans="22:22" ht="13.5" customHeight="1">
      <c r="V156" s="3"/>
    </row>
    <row r="157" spans="22:22" ht="13.5" customHeight="1">
      <c r="V157" s="3"/>
    </row>
    <row r="158" spans="22:22" ht="13.5" customHeight="1">
      <c r="V158" s="3"/>
    </row>
    <row r="159" spans="22:22" ht="13.5" customHeight="1">
      <c r="V159" s="3"/>
    </row>
    <row r="160" spans="22:22" ht="13.5" customHeight="1">
      <c r="V160" s="3"/>
    </row>
    <row r="161" spans="22:22" ht="13.5" customHeight="1">
      <c r="V161" s="3"/>
    </row>
    <row r="162" spans="22:22" ht="13.5" customHeight="1">
      <c r="V162" s="3"/>
    </row>
    <row r="163" spans="22:22" ht="13.5" customHeight="1">
      <c r="V163" s="3"/>
    </row>
    <row r="164" spans="22:22" ht="13.5" customHeight="1">
      <c r="V164" s="3"/>
    </row>
    <row r="165" spans="22:22" ht="13.5" customHeight="1">
      <c r="V165" s="3"/>
    </row>
    <row r="166" spans="22:22" ht="13.5" customHeight="1">
      <c r="V166" s="3"/>
    </row>
    <row r="167" spans="22:22" ht="13.5" customHeight="1">
      <c r="V167" s="3"/>
    </row>
    <row r="168" spans="22:22" ht="13.5" customHeight="1">
      <c r="V168" s="3"/>
    </row>
    <row r="169" spans="22:22" ht="13.5" customHeight="1">
      <c r="V169" s="3"/>
    </row>
    <row r="170" spans="22:22" ht="13.5" customHeight="1">
      <c r="V170" s="3"/>
    </row>
    <row r="171" spans="22:22" ht="13.5" customHeight="1">
      <c r="V171" s="3"/>
    </row>
    <row r="172" spans="22:22" ht="13.5" customHeight="1">
      <c r="V172" s="3"/>
    </row>
    <row r="173" spans="22:22" ht="13.5" customHeight="1">
      <c r="V173" s="3"/>
    </row>
    <row r="174" spans="22:22" ht="13.5" customHeight="1">
      <c r="V174" s="3"/>
    </row>
    <row r="175" spans="22:22" ht="13.5" customHeight="1">
      <c r="V175" s="3"/>
    </row>
    <row r="176" spans="22:22" ht="13.5" customHeight="1">
      <c r="V176" s="3"/>
    </row>
    <row r="177" spans="22:22" ht="13.5" customHeight="1">
      <c r="V177" s="3"/>
    </row>
    <row r="178" spans="22:22" ht="13.5" customHeight="1">
      <c r="V178" s="3"/>
    </row>
    <row r="179" spans="22:22" ht="13.5" customHeight="1">
      <c r="V179" s="3"/>
    </row>
    <row r="180" spans="22:22" ht="13.5" customHeight="1">
      <c r="V180" s="3"/>
    </row>
    <row r="181" spans="22:22" ht="13.5" customHeight="1">
      <c r="V181" s="3"/>
    </row>
    <row r="182" spans="22:22" ht="13.5" customHeight="1">
      <c r="V182" s="3"/>
    </row>
    <row r="183" spans="22:22" ht="13.5" customHeight="1">
      <c r="V183" s="3"/>
    </row>
    <row r="184" spans="22:22" ht="13.5" customHeight="1">
      <c r="V184" s="3"/>
    </row>
    <row r="185" spans="22:22" ht="13.5" customHeight="1">
      <c r="V185" s="3"/>
    </row>
    <row r="186" spans="22:22" ht="13.5" customHeight="1">
      <c r="V186" s="3"/>
    </row>
    <row r="187" spans="22:22" ht="13.5" customHeight="1">
      <c r="V187" s="3"/>
    </row>
    <row r="188" spans="22:22" ht="13.5" customHeight="1">
      <c r="V188" s="3"/>
    </row>
    <row r="189" spans="22:22" ht="13.5" customHeight="1">
      <c r="V189" s="3"/>
    </row>
    <row r="190" spans="22:22" ht="13.5" customHeight="1">
      <c r="V190" s="3"/>
    </row>
    <row r="191" spans="22:22" ht="13.5" customHeight="1">
      <c r="V191" s="3"/>
    </row>
    <row r="192" spans="22:22" ht="13.5" customHeight="1">
      <c r="V192" s="3"/>
    </row>
    <row r="193" spans="22:22" ht="13.5" customHeight="1">
      <c r="V193" s="3"/>
    </row>
    <row r="194" spans="22:22" ht="13.5" customHeight="1">
      <c r="V194" s="3"/>
    </row>
    <row r="195" spans="22:22" ht="13.5" customHeight="1">
      <c r="V195" s="3"/>
    </row>
    <row r="196" spans="22:22" ht="13.5" customHeight="1">
      <c r="V196" s="3"/>
    </row>
    <row r="197" spans="22:22" ht="13.5" customHeight="1">
      <c r="V197" s="3"/>
    </row>
    <row r="198" spans="22:22" ht="13.5" customHeight="1">
      <c r="V198" s="3"/>
    </row>
    <row r="199" spans="22:22" ht="13.5" customHeight="1">
      <c r="V199" s="3"/>
    </row>
    <row r="200" spans="22:22" ht="13.5" customHeight="1">
      <c r="V200" s="3"/>
    </row>
    <row r="201" spans="22:22" ht="13.5" customHeight="1">
      <c r="V201" s="3"/>
    </row>
    <row r="202" spans="22:22" ht="13.5" customHeight="1">
      <c r="V202" s="3"/>
    </row>
    <row r="203" spans="22:22" ht="13.5" customHeight="1">
      <c r="V203" s="3"/>
    </row>
    <row r="204" spans="22:22" ht="13.5" customHeight="1">
      <c r="V204" s="3"/>
    </row>
    <row r="205" spans="22:22" ht="13.5" customHeight="1">
      <c r="V205" s="3"/>
    </row>
    <row r="206" spans="22:22" ht="13.5" customHeight="1">
      <c r="V206" s="3"/>
    </row>
    <row r="207" spans="22:22" ht="13.5" customHeight="1">
      <c r="V207" s="3"/>
    </row>
    <row r="208" spans="22:22" ht="13.5" customHeight="1">
      <c r="V208" s="3"/>
    </row>
    <row r="209" spans="22:22" ht="13.5" customHeight="1">
      <c r="V209" s="3"/>
    </row>
    <row r="210" spans="22:22" ht="13.5" customHeight="1">
      <c r="V210" s="3"/>
    </row>
    <row r="211" spans="22:22" ht="13.5" customHeight="1">
      <c r="V211" s="3"/>
    </row>
    <row r="212" spans="22:22" ht="13.5" customHeight="1">
      <c r="V212" s="3"/>
    </row>
    <row r="213" spans="22:22" ht="13.5" customHeight="1">
      <c r="V213" s="3"/>
    </row>
    <row r="214" spans="22:22" ht="13.5" customHeight="1">
      <c r="V214" s="3"/>
    </row>
    <row r="215" spans="22:22" ht="13.5" customHeight="1">
      <c r="V215" s="3"/>
    </row>
    <row r="216" spans="22:22" ht="13.5" customHeight="1">
      <c r="V216" s="3"/>
    </row>
    <row r="217" spans="22:22" ht="13.5" customHeight="1">
      <c r="V217" s="3"/>
    </row>
    <row r="218" spans="22:22" ht="13.5" customHeight="1">
      <c r="V218" s="3"/>
    </row>
    <row r="219" spans="22:22" ht="13.5" customHeight="1">
      <c r="V219" s="3"/>
    </row>
    <row r="220" spans="22:22" ht="13.5" customHeight="1">
      <c r="V220" s="3"/>
    </row>
    <row r="221" spans="22:22" ht="13.5" customHeight="1">
      <c r="V221" s="3"/>
    </row>
    <row r="222" spans="22:22" ht="13.5" customHeight="1">
      <c r="V222" s="3"/>
    </row>
    <row r="223" spans="22:22" ht="13.5" customHeight="1">
      <c r="V223" s="3"/>
    </row>
    <row r="224" spans="22:22" ht="13.5" customHeight="1">
      <c r="V224" s="3"/>
    </row>
    <row r="225" spans="22:22" ht="13.5" customHeight="1">
      <c r="V225" s="3"/>
    </row>
    <row r="226" spans="22:22" ht="13.5" customHeight="1">
      <c r="V226" s="3"/>
    </row>
    <row r="227" spans="22:22" ht="13.5" customHeight="1">
      <c r="V227" s="3"/>
    </row>
    <row r="228" spans="22:22" ht="13.5" customHeight="1">
      <c r="V228" s="3"/>
    </row>
    <row r="229" spans="22:22" ht="13.5" customHeight="1">
      <c r="V229" s="3"/>
    </row>
    <row r="230" spans="22:22" ht="13.5" customHeight="1">
      <c r="V230" s="3"/>
    </row>
    <row r="231" spans="22:22" ht="13.5" customHeight="1">
      <c r="V231" s="3"/>
    </row>
    <row r="232" spans="22:22" ht="13.5" customHeight="1">
      <c r="V232" s="3"/>
    </row>
    <row r="233" spans="22:22" ht="13.5" customHeight="1">
      <c r="V233" s="3"/>
    </row>
    <row r="234" spans="22:22" ht="13.5" customHeight="1">
      <c r="V234" s="3"/>
    </row>
    <row r="235" spans="22:22" ht="13.5" customHeight="1">
      <c r="V235" s="3"/>
    </row>
    <row r="236" spans="22:22" ht="13.5" customHeight="1">
      <c r="V236" s="3"/>
    </row>
    <row r="237" spans="22:22" ht="13.5" customHeight="1">
      <c r="V237" s="3"/>
    </row>
    <row r="238" spans="22:22" ht="13.5" customHeight="1">
      <c r="V238" s="3"/>
    </row>
    <row r="239" spans="22:22" ht="13.5" customHeight="1">
      <c r="V239" s="3"/>
    </row>
    <row r="240" spans="22:22" ht="13.5" customHeight="1">
      <c r="V240" s="3"/>
    </row>
    <row r="241" spans="22:22" ht="13.5" customHeight="1">
      <c r="V241" s="3"/>
    </row>
    <row r="242" spans="22:22" ht="13.5" customHeight="1">
      <c r="V242" s="3"/>
    </row>
    <row r="243" spans="22:22" ht="13.5" customHeight="1">
      <c r="V243" s="3"/>
    </row>
    <row r="244" spans="22:22" ht="13.5" customHeight="1">
      <c r="V244" s="3"/>
    </row>
    <row r="245" spans="22:22" ht="13.5" customHeight="1">
      <c r="V245" s="3"/>
    </row>
    <row r="246" spans="22:22" ht="13.5" customHeight="1">
      <c r="V246" s="3"/>
    </row>
    <row r="247" spans="22:22" ht="13.5" customHeight="1">
      <c r="V247" s="3"/>
    </row>
    <row r="248" spans="22:22" ht="13.5" customHeight="1">
      <c r="V248" s="3"/>
    </row>
    <row r="249" spans="22:22" ht="13.5" customHeight="1">
      <c r="V249" s="3"/>
    </row>
    <row r="250" spans="22:22" ht="13.5" customHeight="1">
      <c r="V250" s="3"/>
    </row>
    <row r="251" spans="22:22" ht="13.5" customHeight="1">
      <c r="V251" s="3"/>
    </row>
    <row r="252" spans="22:22" ht="13.5" customHeight="1">
      <c r="V252" s="3"/>
    </row>
    <row r="253" spans="22:22" ht="13.5" customHeight="1">
      <c r="V253" s="3"/>
    </row>
    <row r="254" spans="22:22" ht="13.5" customHeight="1">
      <c r="V254" s="3"/>
    </row>
    <row r="255" spans="22:22" ht="13.5" customHeight="1">
      <c r="V255" s="3"/>
    </row>
    <row r="256" spans="22:22" ht="13.5" customHeight="1">
      <c r="V256" s="3"/>
    </row>
    <row r="257" spans="22:22" ht="13.5" customHeight="1">
      <c r="V257" s="3"/>
    </row>
    <row r="258" spans="22:22" ht="13.5" customHeight="1">
      <c r="V258" s="3"/>
    </row>
    <row r="259" spans="22:22" ht="13.5" customHeight="1">
      <c r="V259" s="3"/>
    </row>
    <row r="260" spans="22:22" ht="13.5" customHeight="1">
      <c r="V260" s="3"/>
    </row>
    <row r="261" spans="22:22" ht="13.5" customHeight="1">
      <c r="V261" s="3"/>
    </row>
    <row r="262" spans="22:22" ht="13.5" customHeight="1">
      <c r="V262" s="3"/>
    </row>
    <row r="263" spans="22:22" ht="13.5" customHeight="1">
      <c r="V263" s="3"/>
    </row>
    <row r="264" spans="22:22" ht="13.5" customHeight="1">
      <c r="V264" s="3"/>
    </row>
    <row r="265" spans="22:22" ht="13.5" customHeight="1">
      <c r="V265" s="3"/>
    </row>
    <row r="266" spans="22:22" ht="13.5" customHeight="1">
      <c r="V266" s="3"/>
    </row>
    <row r="267" spans="22:22" ht="13.5" customHeight="1">
      <c r="V267" s="3"/>
    </row>
    <row r="268" spans="22:22" ht="13.5" customHeight="1">
      <c r="V268" s="3"/>
    </row>
    <row r="269" spans="22:22" ht="13.5" customHeight="1">
      <c r="V269" s="3"/>
    </row>
    <row r="270" spans="22:22" ht="13.5" customHeight="1">
      <c r="V270" s="3"/>
    </row>
    <row r="271" spans="22:22" ht="13.5" customHeight="1">
      <c r="V271" s="3"/>
    </row>
    <row r="272" spans="22:22" ht="13.5" customHeight="1">
      <c r="V272" s="3"/>
    </row>
    <row r="273" spans="22:22" ht="13.5" customHeight="1">
      <c r="V273" s="3"/>
    </row>
    <row r="274" spans="22:22" ht="13.5" customHeight="1">
      <c r="V274" s="3"/>
    </row>
    <row r="275" spans="22:22" ht="13.5" customHeight="1">
      <c r="V275" s="3"/>
    </row>
    <row r="276" spans="22:22" ht="13.5" customHeight="1">
      <c r="V276" s="3"/>
    </row>
    <row r="277" spans="22:22" ht="13.5" customHeight="1">
      <c r="V277" s="3"/>
    </row>
    <row r="278" spans="22:22" ht="13.5" customHeight="1">
      <c r="V278" s="3"/>
    </row>
    <row r="279" spans="22:22" ht="13.5" customHeight="1">
      <c r="V279" s="3"/>
    </row>
    <row r="280" spans="22:22" ht="13.5" customHeight="1">
      <c r="V280" s="3"/>
    </row>
    <row r="281" spans="22:22" ht="13.5" customHeight="1">
      <c r="V281" s="3"/>
    </row>
    <row r="282" spans="22:22" ht="13.5" customHeight="1">
      <c r="V282" s="3"/>
    </row>
    <row r="283" spans="22:22" ht="13.5" customHeight="1">
      <c r="V283" s="3"/>
    </row>
    <row r="284" spans="22:22" ht="13.5" customHeight="1">
      <c r="V284" s="3"/>
    </row>
    <row r="285" spans="22:22" ht="13.5" customHeight="1">
      <c r="V285" s="3"/>
    </row>
    <row r="286" spans="22:22" ht="13.5" customHeight="1">
      <c r="V286" s="3"/>
    </row>
    <row r="287" spans="22:22" ht="13.5" customHeight="1">
      <c r="V287" s="3"/>
    </row>
    <row r="288" spans="22:22" ht="13.5" customHeight="1">
      <c r="V288" s="3"/>
    </row>
    <row r="289" spans="22:22" ht="13.5" customHeight="1">
      <c r="V289" s="3"/>
    </row>
    <row r="290" spans="22:22" ht="13.5" customHeight="1">
      <c r="V290" s="3"/>
    </row>
    <row r="291" spans="22:22" ht="13.5" customHeight="1">
      <c r="V291" s="3"/>
    </row>
    <row r="292" spans="22:22" ht="13.5" customHeight="1">
      <c r="V292" s="3"/>
    </row>
    <row r="293" spans="22:22" ht="13.5" customHeight="1">
      <c r="V293" s="3"/>
    </row>
    <row r="294" spans="22:22" ht="13.5" customHeight="1">
      <c r="V294" s="3"/>
    </row>
    <row r="295" spans="22:22" ht="13.5" customHeight="1">
      <c r="V295" s="3"/>
    </row>
    <row r="296" spans="22:22" ht="13.5" customHeight="1">
      <c r="V296" s="3"/>
    </row>
    <row r="297" spans="22:22" ht="13.5" customHeight="1">
      <c r="V297" s="3"/>
    </row>
    <row r="298" spans="22:22" ht="13.5" customHeight="1">
      <c r="V298" s="3"/>
    </row>
    <row r="299" spans="22:22" ht="13.5" customHeight="1">
      <c r="V299" s="3"/>
    </row>
    <row r="300" spans="22:22" ht="13.5" customHeight="1">
      <c r="V300" s="3"/>
    </row>
    <row r="301" spans="22:22" ht="13.5" customHeight="1">
      <c r="V301" s="3"/>
    </row>
    <row r="302" spans="22:22" ht="13.5" customHeight="1">
      <c r="V302" s="3"/>
    </row>
    <row r="303" spans="22:22" ht="13.5" customHeight="1">
      <c r="V303" s="3"/>
    </row>
    <row r="304" spans="22:22" ht="13.5" customHeight="1">
      <c r="V304" s="3"/>
    </row>
    <row r="305" spans="22:22" ht="13.5" customHeight="1">
      <c r="V305" s="3"/>
    </row>
    <row r="306" spans="22:22" ht="13.5" customHeight="1">
      <c r="V306" s="3"/>
    </row>
    <row r="307" spans="22:22" ht="13.5" customHeight="1">
      <c r="V307" s="3"/>
    </row>
    <row r="308" spans="22:22" ht="13.5" customHeight="1">
      <c r="V308" s="3"/>
    </row>
    <row r="309" spans="22:22" ht="15.75" customHeight="1"/>
    <row r="310" spans="22:22" ht="15.75" customHeight="1"/>
    <row r="311" spans="22:22" ht="15.75" customHeight="1"/>
    <row r="312" spans="22:22" ht="15.75" customHeight="1"/>
    <row r="313" spans="22:22" ht="15.75" customHeight="1"/>
    <row r="314" spans="22:22" ht="15.75" customHeight="1"/>
    <row r="315" spans="22:22" ht="15.75" customHeight="1"/>
    <row r="316" spans="22:22" ht="15.75" customHeight="1"/>
    <row r="317" spans="22:22" ht="15.75" customHeight="1"/>
    <row r="318" spans="22:22" ht="15.75" customHeight="1"/>
    <row r="319" spans="22:22" ht="15.75" customHeight="1"/>
    <row r="320" spans="22:22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35">
    <mergeCell ref="K83:L83"/>
    <mergeCell ref="K79:L79"/>
    <mergeCell ref="K78:L78"/>
    <mergeCell ref="R77:S77"/>
    <mergeCell ref="R78:S78"/>
    <mergeCell ref="R75:S75"/>
    <mergeCell ref="R79:S79"/>
    <mergeCell ref="R81:S81"/>
    <mergeCell ref="R82:S82"/>
    <mergeCell ref="R76:S76"/>
    <mergeCell ref="R83:S83"/>
    <mergeCell ref="R80:S80"/>
    <mergeCell ref="P75:Q75"/>
    <mergeCell ref="K75:L75"/>
    <mergeCell ref="T66:U66"/>
    <mergeCell ref="R66:S66"/>
    <mergeCell ref="T64:U64"/>
    <mergeCell ref="T63:U63"/>
    <mergeCell ref="R63:S63"/>
    <mergeCell ref="R64:S64"/>
    <mergeCell ref="T65:U65"/>
    <mergeCell ref="H66:I66"/>
    <mergeCell ref="P66:Q66"/>
    <mergeCell ref="P65:Q65"/>
    <mergeCell ref="P63:Q63"/>
    <mergeCell ref="P64:Q64"/>
    <mergeCell ref="R65:S65"/>
    <mergeCell ref="C108:D108"/>
    <mergeCell ref="C105:D105"/>
    <mergeCell ref="C66:D66"/>
    <mergeCell ref="C64:D64"/>
    <mergeCell ref="C65:D65"/>
    <mergeCell ref="H65:I65"/>
    <mergeCell ref="H63:I63"/>
    <mergeCell ref="H67:I67"/>
    <mergeCell ref="H64:I64"/>
    <mergeCell ref="C63:D63"/>
    <mergeCell ref="C82:D82"/>
    <mergeCell ref="H77:I77"/>
    <mergeCell ref="H78:I78"/>
    <mergeCell ref="H81:I81"/>
    <mergeCell ref="H79:I79"/>
    <mergeCell ref="H80:I80"/>
    <mergeCell ref="H82:I82"/>
    <mergeCell ref="C77:D77"/>
    <mergeCell ref="H83:I83"/>
    <mergeCell ref="H74:I74"/>
    <mergeCell ref="C93:D93"/>
    <mergeCell ref="C94:D94"/>
    <mergeCell ref="C95:D95"/>
    <mergeCell ref="C96:D96"/>
    <mergeCell ref="C98:D98"/>
    <mergeCell ref="C97:D97"/>
    <mergeCell ref="C99:D99"/>
    <mergeCell ref="C106:D106"/>
    <mergeCell ref="C107:D107"/>
    <mergeCell ref="C100:D100"/>
    <mergeCell ref="C101:D101"/>
    <mergeCell ref="C102:D102"/>
    <mergeCell ref="C103:D103"/>
    <mergeCell ref="C104:D104"/>
    <mergeCell ref="C85:D85"/>
    <mergeCell ref="C86:D86"/>
    <mergeCell ref="C80:D80"/>
    <mergeCell ref="C90:D90"/>
    <mergeCell ref="C84:D84"/>
    <mergeCell ref="C55:D55"/>
    <mergeCell ref="C56:D56"/>
    <mergeCell ref="C54:D54"/>
    <mergeCell ref="C78:D78"/>
    <mergeCell ref="C57:D57"/>
    <mergeCell ref="C58:D58"/>
    <mergeCell ref="C60:D60"/>
    <mergeCell ref="C61:D61"/>
    <mergeCell ref="C62:D62"/>
    <mergeCell ref="C59:D59"/>
    <mergeCell ref="P85:Q85"/>
    <mergeCell ref="P84:Q84"/>
    <mergeCell ref="P90:Q90"/>
    <mergeCell ref="P87:Q87"/>
    <mergeCell ref="P89:Q89"/>
    <mergeCell ref="P88:Q88"/>
    <mergeCell ref="P72:Q72"/>
    <mergeCell ref="P71:Q71"/>
    <mergeCell ref="P92:Q92"/>
    <mergeCell ref="P91:Q91"/>
    <mergeCell ref="P76:Q76"/>
    <mergeCell ref="P83:Q83"/>
    <mergeCell ref="P86:Q86"/>
    <mergeCell ref="K107:L107"/>
    <mergeCell ref="K108:L108"/>
    <mergeCell ref="R99:S99"/>
    <mergeCell ref="R100:S100"/>
    <mergeCell ref="R102:S102"/>
    <mergeCell ref="R96:S96"/>
    <mergeCell ref="R98:S98"/>
    <mergeCell ref="R97:S97"/>
    <mergeCell ref="R108:S108"/>
    <mergeCell ref="R106:S106"/>
    <mergeCell ref="R107:S107"/>
    <mergeCell ref="R103:S103"/>
    <mergeCell ref="P104:Q104"/>
    <mergeCell ref="P105:Q105"/>
    <mergeCell ref="P106:Q106"/>
    <mergeCell ref="P107:Q107"/>
    <mergeCell ref="P108:Q108"/>
    <mergeCell ref="P103:Q103"/>
    <mergeCell ref="P98:Q98"/>
    <mergeCell ref="P97:Q97"/>
    <mergeCell ref="P100:Q100"/>
    <mergeCell ref="P101:Q101"/>
    <mergeCell ref="R101:S101"/>
    <mergeCell ref="K101:L101"/>
    <mergeCell ref="H106:I106"/>
    <mergeCell ref="H103:I103"/>
    <mergeCell ref="H104:I104"/>
    <mergeCell ref="H105:I105"/>
    <mergeCell ref="H98:I98"/>
    <mergeCell ref="H97:I97"/>
    <mergeCell ref="H96:I96"/>
    <mergeCell ref="H107:I107"/>
    <mergeCell ref="H108:I108"/>
    <mergeCell ref="H99:I99"/>
    <mergeCell ref="H100:I100"/>
    <mergeCell ref="H101:I101"/>
    <mergeCell ref="H102:I102"/>
    <mergeCell ref="T107:U107"/>
    <mergeCell ref="T108:U108"/>
    <mergeCell ref="T104:U104"/>
    <mergeCell ref="T94:U94"/>
    <mergeCell ref="T98:U98"/>
    <mergeCell ref="T97:U97"/>
    <mergeCell ref="T96:U96"/>
    <mergeCell ref="T99:U99"/>
    <mergeCell ref="T101:U101"/>
    <mergeCell ref="T100:U100"/>
    <mergeCell ref="T102:U102"/>
    <mergeCell ref="T103:U103"/>
    <mergeCell ref="T95:U95"/>
    <mergeCell ref="R94:S94"/>
    <mergeCell ref="T91:U91"/>
    <mergeCell ref="T92:U92"/>
    <mergeCell ref="K104:L104"/>
    <mergeCell ref="K105:L105"/>
    <mergeCell ref="K106:L106"/>
    <mergeCell ref="R105:S105"/>
    <mergeCell ref="R104:S104"/>
    <mergeCell ref="T105:U105"/>
    <mergeCell ref="T106:U106"/>
    <mergeCell ref="P102:Q102"/>
    <mergeCell ref="P99:Q99"/>
    <mergeCell ref="P96:Q96"/>
    <mergeCell ref="K96:L96"/>
    <mergeCell ref="K97:L97"/>
    <mergeCell ref="K98:L98"/>
    <mergeCell ref="P93:Q93"/>
    <mergeCell ref="T93:U93"/>
    <mergeCell ref="K100:L100"/>
    <mergeCell ref="K99:L99"/>
    <mergeCell ref="K103:L103"/>
    <mergeCell ref="K102:L102"/>
    <mergeCell ref="C67:D67"/>
    <mergeCell ref="P70:Q70"/>
    <mergeCell ref="P68:Q68"/>
    <mergeCell ref="P69:Q69"/>
    <mergeCell ref="T72:U72"/>
    <mergeCell ref="R72:S72"/>
    <mergeCell ref="K74:L74"/>
    <mergeCell ref="K72:L72"/>
    <mergeCell ref="K73:L73"/>
    <mergeCell ref="H70:I70"/>
    <mergeCell ref="H73:I73"/>
    <mergeCell ref="T73:U73"/>
    <mergeCell ref="T71:U71"/>
    <mergeCell ref="T69:U69"/>
    <mergeCell ref="T70:U70"/>
    <mergeCell ref="T68:U68"/>
    <mergeCell ref="H69:I69"/>
    <mergeCell ref="K69:L69"/>
    <mergeCell ref="H68:I68"/>
    <mergeCell ref="K68:L68"/>
    <mergeCell ref="P73:Q73"/>
    <mergeCell ref="P74:Q74"/>
    <mergeCell ref="P67:Q67"/>
    <mergeCell ref="R73:S73"/>
    <mergeCell ref="T83:U83"/>
    <mergeCell ref="T82:U82"/>
    <mergeCell ref="K77:L77"/>
    <mergeCell ref="K76:L76"/>
    <mergeCell ref="C75:D75"/>
    <mergeCell ref="C76:D76"/>
    <mergeCell ref="C69:D69"/>
    <mergeCell ref="C70:D70"/>
    <mergeCell ref="C68:D68"/>
    <mergeCell ref="C72:D72"/>
    <mergeCell ref="C71:D71"/>
    <mergeCell ref="C73:D73"/>
    <mergeCell ref="C74:D74"/>
    <mergeCell ref="P78:Q78"/>
    <mergeCell ref="P80:Q80"/>
    <mergeCell ref="P79:Q79"/>
    <mergeCell ref="P77:Q77"/>
    <mergeCell ref="P82:Q82"/>
    <mergeCell ref="P81:Q81"/>
    <mergeCell ref="C81:D81"/>
    <mergeCell ref="C83:D83"/>
    <mergeCell ref="C79:D79"/>
    <mergeCell ref="K82:L82"/>
    <mergeCell ref="K80:L80"/>
    <mergeCell ref="H71:I71"/>
    <mergeCell ref="H72:I72"/>
    <mergeCell ref="R67:S67"/>
    <mergeCell ref="T67:U67"/>
    <mergeCell ref="T80:U80"/>
    <mergeCell ref="T81:U81"/>
    <mergeCell ref="T74:U74"/>
    <mergeCell ref="T76:U76"/>
    <mergeCell ref="T75:U75"/>
    <mergeCell ref="T79:U79"/>
    <mergeCell ref="T78:U78"/>
    <mergeCell ref="T77:U77"/>
    <mergeCell ref="K81:L81"/>
    <mergeCell ref="R69:S69"/>
    <mergeCell ref="R70:S70"/>
    <mergeCell ref="R71:S71"/>
    <mergeCell ref="R74:S74"/>
    <mergeCell ref="K71:L71"/>
    <mergeCell ref="R68:S68"/>
    <mergeCell ref="K70:L70"/>
    <mergeCell ref="T62:U62"/>
    <mergeCell ref="T52:U52"/>
    <mergeCell ref="T59:U59"/>
    <mergeCell ref="T58:U58"/>
    <mergeCell ref="T46:U46"/>
    <mergeCell ref="T48:U48"/>
    <mergeCell ref="T47:U47"/>
    <mergeCell ref="T44:U44"/>
    <mergeCell ref="T45:U45"/>
    <mergeCell ref="T54:U54"/>
    <mergeCell ref="T51:U51"/>
    <mergeCell ref="R48:S48"/>
    <mergeCell ref="T53:U53"/>
    <mergeCell ref="T55:U55"/>
    <mergeCell ref="T56:U56"/>
    <mergeCell ref="T57:U57"/>
    <mergeCell ref="T49:U49"/>
    <mergeCell ref="T50:U50"/>
    <mergeCell ref="T60:U60"/>
    <mergeCell ref="T61:U61"/>
    <mergeCell ref="R52:S52"/>
    <mergeCell ref="R51:S51"/>
    <mergeCell ref="R53:S53"/>
    <mergeCell ref="P58:Q58"/>
    <mergeCell ref="P62:Q62"/>
    <mergeCell ref="T37:U37"/>
    <mergeCell ref="T39:U39"/>
    <mergeCell ref="T38:U38"/>
    <mergeCell ref="T20:U20"/>
    <mergeCell ref="T30:U30"/>
    <mergeCell ref="T25:U25"/>
    <mergeCell ref="T29:U29"/>
    <mergeCell ref="T42:U42"/>
    <mergeCell ref="T43:U43"/>
    <mergeCell ref="T26:U26"/>
    <mergeCell ref="R57:S57"/>
    <mergeCell ref="R58:S58"/>
    <mergeCell ref="R56:S56"/>
    <mergeCell ref="R55:S55"/>
    <mergeCell ref="R54:S54"/>
    <mergeCell ref="R61:S61"/>
    <mergeCell ref="R62:S62"/>
    <mergeCell ref="R60:S60"/>
    <mergeCell ref="R59:S59"/>
    <mergeCell ref="R49:S49"/>
    <mergeCell ref="R50:S50"/>
    <mergeCell ref="R47:S47"/>
    <mergeCell ref="R29:S29"/>
    <mergeCell ref="R34:S34"/>
    <mergeCell ref="P27:Q27"/>
    <mergeCell ref="P23:Q23"/>
    <mergeCell ref="P11:Q11"/>
    <mergeCell ref="P12:Q12"/>
    <mergeCell ref="P33:Q33"/>
    <mergeCell ref="P30:Q30"/>
    <mergeCell ref="P28:Q28"/>
    <mergeCell ref="H42:I42"/>
    <mergeCell ref="H43:I43"/>
    <mergeCell ref="R45:S45"/>
    <mergeCell ref="R42:S42"/>
    <mergeCell ref="P42:Q42"/>
    <mergeCell ref="P43:Q43"/>
    <mergeCell ref="P44:Q44"/>
    <mergeCell ref="P45:Q45"/>
    <mergeCell ref="P17:Q17"/>
    <mergeCell ref="P21:Q21"/>
    <mergeCell ref="P18:Q18"/>
    <mergeCell ref="P19:Q19"/>
    <mergeCell ref="P20:Q20"/>
    <mergeCell ref="P38:Q38"/>
    <mergeCell ref="R38:S38"/>
    <mergeCell ref="R36:S36"/>
    <mergeCell ref="R39:S39"/>
    <mergeCell ref="R37:S37"/>
    <mergeCell ref="P41:Q41"/>
    <mergeCell ref="P40:Q40"/>
    <mergeCell ref="R41:S41"/>
    <mergeCell ref="R40:S40"/>
    <mergeCell ref="P26:Q26"/>
    <mergeCell ref="P25:Q25"/>
    <mergeCell ref="H75:I75"/>
    <mergeCell ref="H76:I76"/>
    <mergeCell ref="K64:L64"/>
    <mergeCell ref="K65:L65"/>
    <mergeCell ref="K66:L66"/>
    <mergeCell ref="K67:L67"/>
    <mergeCell ref="H62:I62"/>
    <mergeCell ref="H61:I61"/>
    <mergeCell ref="R43:S43"/>
    <mergeCell ref="R44:S44"/>
    <mergeCell ref="P51:Q51"/>
    <mergeCell ref="P48:Q48"/>
    <mergeCell ref="P49:Q49"/>
    <mergeCell ref="P50:Q50"/>
    <mergeCell ref="P47:Q47"/>
    <mergeCell ref="P53:Q53"/>
    <mergeCell ref="P52:Q52"/>
    <mergeCell ref="P60:Q60"/>
    <mergeCell ref="P61:Q61"/>
    <mergeCell ref="P54:Q54"/>
    <mergeCell ref="P55:Q55"/>
    <mergeCell ref="P56:Q56"/>
    <mergeCell ref="P57:Q57"/>
    <mergeCell ref="P59:Q59"/>
    <mergeCell ref="K55:L55"/>
    <mergeCell ref="K56:L56"/>
    <mergeCell ref="K59:L59"/>
    <mergeCell ref="K57:L57"/>
    <mergeCell ref="K58:L58"/>
    <mergeCell ref="K60:L60"/>
    <mergeCell ref="K61:L61"/>
    <mergeCell ref="K63:L63"/>
    <mergeCell ref="K62:L62"/>
    <mergeCell ref="K52:L52"/>
    <mergeCell ref="K53:L53"/>
    <mergeCell ref="H45:I45"/>
    <mergeCell ref="H44:I44"/>
    <mergeCell ref="K48:L48"/>
    <mergeCell ref="K49:L49"/>
    <mergeCell ref="K50:L50"/>
    <mergeCell ref="K51:L51"/>
    <mergeCell ref="K54:L54"/>
    <mergeCell ref="K47:L47"/>
    <mergeCell ref="H59:I59"/>
    <mergeCell ref="H60:I60"/>
    <mergeCell ref="H57:I57"/>
    <mergeCell ref="H56:I56"/>
    <mergeCell ref="H55:I55"/>
    <mergeCell ref="H54:I54"/>
    <mergeCell ref="H53:I53"/>
    <mergeCell ref="H51:I51"/>
    <mergeCell ref="H58:I58"/>
    <mergeCell ref="R85:S85"/>
    <mergeCell ref="R84:S84"/>
    <mergeCell ref="T84:U84"/>
    <mergeCell ref="T85:U85"/>
    <mergeCell ref="K87:L87"/>
    <mergeCell ref="K86:L86"/>
    <mergeCell ref="C92:D92"/>
    <mergeCell ref="H92:I92"/>
    <mergeCell ref="K90:L90"/>
    <mergeCell ref="K91:L91"/>
    <mergeCell ref="K92:L92"/>
    <mergeCell ref="R87:S87"/>
    <mergeCell ref="R88:S88"/>
    <mergeCell ref="T89:U89"/>
    <mergeCell ref="T88:U88"/>
    <mergeCell ref="K85:L85"/>
    <mergeCell ref="K84:L84"/>
    <mergeCell ref="H85:I85"/>
    <mergeCell ref="H84:I84"/>
    <mergeCell ref="K89:L89"/>
    <mergeCell ref="H90:I90"/>
    <mergeCell ref="H91:I91"/>
    <mergeCell ref="H86:I86"/>
    <mergeCell ref="H89:I89"/>
    <mergeCell ref="H93:I93"/>
    <mergeCell ref="K93:L93"/>
    <mergeCell ref="H94:I94"/>
    <mergeCell ref="H95:I95"/>
    <mergeCell ref="K94:L94"/>
    <mergeCell ref="K95:L95"/>
    <mergeCell ref="P94:Q94"/>
    <mergeCell ref="P95:Q95"/>
    <mergeCell ref="R86:S86"/>
    <mergeCell ref="R91:S91"/>
    <mergeCell ref="R92:S92"/>
    <mergeCell ref="R93:S93"/>
    <mergeCell ref="R95:S95"/>
    <mergeCell ref="H88:I88"/>
    <mergeCell ref="H87:I87"/>
    <mergeCell ref="C91:D91"/>
    <mergeCell ref="R89:S89"/>
    <mergeCell ref="T87:U87"/>
    <mergeCell ref="T86:U86"/>
    <mergeCell ref="R90:S90"/>
    <mergeCell ref="K88:L88"/>
    <mergeCell ref="T90:U90"/>
    <mergeCell ref="C88:D88"/>
    <mergeCell ref="C87:D87"/>
    <mergeCell ref="C89:D89"/>
    <mergeCell ref="T12:U12"/>
    <mergeCell ref="T19:U19"/>
    <mergeCell ref="R20:S20"/>
    <mergeCell ref="R19:S19"/>
    <mergeCell ref="T9:U9"/>
    <mergeCell ref="T8:U8"/>
    <mergeCell ref="R16:S16"/>
    <mergeCell ref="R8:S8"/>
    <mergeCell ref="R7:U7"/>
    <mergeCell ref="R9:S9"/>
    <mergeCell ref="T10:U10"/>
    <mergeCell ref="T13:U13"/>
    <mergeCell ref="T11:U11"/>
    <mergeCell ref="R10:S10"/>
    <mergeCell ref="R17:S17"/>
    <mergeCell ref="R18:S18"/>
    <mergeCell ref="T24:U24"/>
    <mergeCell ref="T23:U23"/>
    <mergeCell ref="T21:U21"/>
    <mergeCell ref="T22:U22"/>
    <mergeCell ref="T18:U18"/>
    <mergeCell ref="T14:U14"/>
    <mergeCell ref="T17:U17"/>
    <mergeCell ref="T16:U16"/>
    <mergeCell ref="T15:U15"/>
    <mergeCell ref="T33:U33"/>
    <mergeCell ref="T34:U34"/>
    <mergeCell ref="T40:U40"/>
    <mergeCell ref="T41:U41"/>
    <mergeCell ref="T35:U35"/>
    <mergeCell ref="T36:U36"/>
    <mergeCell ref="T27:U27"/>
    <mergeCell ref="T28:U28"/>
    <mergeCell ref="T32:U32"/>
    <mergeCell ref="T31:U31"/>
    <mergeCell ref="C11:D11"/>
    <mergeCell ref="E7:I7"/>
    <mergeCell ref="J7:L7"/>
    <mergeCell ref="H39:I39"/>
    <mergeCell ref="H37:I37"/>
    <mergeCell ref="H38:I38"/>
    <mergeCell ref="H33:I33"/>
    <mergeCell ref="H34:I34"/>
    <mergeCell ref="H32:I32"/>
    <mergeCell ref="C37:D37"/>
    <mergeCell ref="C38:D38"/>
    <mergeCell ref="C34:D34"/>
    <mergeCell ref="C35:D35"/>
    <mergeCell ref="C36:D36"/>
    <mergeCell ref="H35:I35"/>
    <mergeCell ref="H36:I36"/>
    <mergeCell ref="K33:L33"/>
    <mergeCell ref="K34:L34"/>
    <mergeCell ref="H18:I18"/>
    <mergeCell ref="H22:I22"/>
    <mergeCell ref="H21:I21"/>
    <mergeCell ref="H19:I19"/>
    <mergeCell ref="H20:I20"/>
    <mergeCell ref="K16:L16"/>
    <mergeCell ref="P9:Q9"/>
    <mergeCell ref="L4:M4"/>
    <mergeCell ref="L5:M5"/>
    <mergeCell ref="N4:O4"/>
    <mergeCell ref="P10:Q10"/>
    <mergeCell ref="C7:D8"/>
    <mergeCell ref="B7:B8"/>
    <mergeCell ref="P8:Q8"/>
    <mergeCell ref="N7:Q7"/>
    <mergeCell ref="H8:I8"/>
    <mergeCell ref="C9:D9"/>
    <mergeCell ref="C10:D10"/>
    <mergeCell ref="H9:I9"/>
    <mergeCell ref="H10:I10"/>
    <mergeCell ref="H4:I4"/>
    <mergeCell ref="R46:S46"/>
    <mergeCell ref="P46:Q46"/>
    <mergeCell ref="K45:L45"/>
    <mergeCell ref="K46:L46"/>
    <mergeCell ref="K42:L42"/>
    <mergeCell ref="K44:L44"/>
    <mergeCell ref="K43:L43"/>
    <mergeCell ref="P14:Q14"/>
    <mergeCell ref="P13:Q13"/>
    <mergeCell ref="P34:Q34"/>
    <mergeCell ref="P35:Q35"/>
    <mergeCell ref="R25:S25"/>
    <mergeCell ref="R27:S27"/>
    <mergeCell ref="R30:S30"/>
    <mergeCell ref="R35:S35"/>
    <mergeCell ref="R31:S31"/>
    <mergeCell ref="R32:S32"/>
    <mergeCell ref="R33:S33"/>
    <mergeCell ref="R28:S28"/>
    <mergeCell ref="K17:L17"/>
    <mergeCell ref="K28:L28"/>
    <mergeCell ref="K29:L29"/>
    <mergeCell ref="K27:L27"/>
    <mergeCell ref="K31:L31"/>
    <mergeCell ref="C42:D42"/>
    <mergeCell ref="C43:D43"/>
    <mergeCell ref="C33:D33"/>
    <mergeCell ref="C32:D32"/>
    <mergeCell ref="C31:D31"/>
    <mergeCell ref="C45:D45"/>
    <mergeCell ref="C44:D44"/>
    <mergeCell ref="C40:D40"/>
    <mergeCell ref="C41:D41"/>
    <mergeCell ref="C39:D39"/>
    <mergeCell ref="C48:D48"/>
    <mergeCell ref="C46:D46"/>
    <mergeCell ref="C47:D47"/>
    <mergeCell ref="C52:D52"/>
    <mergeCell ref="C53:D53"/>
    <mergeCell ref="C51:D51"/>
    <mergeCell ref="H52:I52"/>
    <mergeCell ref="C49:D49"/>
    <mergeCell ref="H49:I49"/>
    <mergeCell ref="H50:I50"/>
    <mergeCell ref="H48:I48"/>
    <mergeCell ref="C50:D50"/>
    <mergeCell ref="H46:I46"/>
    <mergeCell ref="H47:I47"/>
    <mergeCell ref="K9:L9"/>
    <mergeCell ref="K10:L10"/>
    <mergeCell ref="K8:L8"/>
    <mergeCell ref="K22:L22"/>
    <mergeCell ref="K26:L26"/>
    <mergeCell ref="K24:L24"/>
    <mergeCell ref="K25:L25"/>
    <mergeCell ref="K21:L21"/>
    <mergeCell ref="K23:L23"/>
    <mergeCell ref="K20:L20"/>
    <mergeCell ref="J5:K5"/>
    <mergeCell ref="P4:Q4"/>
    <mergeCell ref="P5:Q5"/>
    <mergeCell ref="F2:G2"/>
    <mergeCell ref="P2:Q2"/>
    <mergeCell ref="L2:M2"/>
    <mergeCell ref="N2:O2"/>
    <mergeCell ref="L3:Q3"/>
    <mergeCell ref="M7:M8"/>
    <mergeCell ref="H2:I2"/>
    <mergeCell ref="D3:I3"/>
    <mergeCell ref="B4:C4"/>
    <mergeCell ref="B3:C3"/>
    <mergeCell ref="F4:G4"/>
    <mergeCell ref="D4:E4"/>
    <mergeCell ref="D2:E2"/>
    <mergeCell ref="B2:C2"/>
    <mergeCell ref="J2:K2"/>
    <mergeCell ref="J3:K3"/>
    <mergeCell ref="J4:K4"/>
    <mergeCell ref="C12:D12"/>
    <mergeCell ref="C23:D23"/>
    <mergeCell ref="C24:D24"/>
    <mergeCell ref="C25:D25"/>
    <mergeCell ref="C27:D27"/>
    <mergeCell ref="C28:D28"/>
    <mergeCell ref="C29:D29"/>
    <mergeCell ref="C30:D30"/>
    <mergeCell ref="C26:D26"/>
    <mergeCell ref="C14:D14"/>
    <mergeCell ref="C15:D15"/>
    <mergeCell ref="C17:D17"/>
    <mergeCell ref="C19:D19"/>
    <mergeCell ref="C18:D18"/>
    <mergeCell ref="C21:D21"/>
    <mergeCell ref="C20:D20"/>
    <mergeCell ref="K19:L19"/>
    <mergeCell ref="C22:D22"/>
    <mergeCell ref="C16:D16"/>
    <mergeCell ref="C13:D13"/>
    <mergeCell ref="K18:L18"/>
    <mergeCell ref="H13:I13"/>
    <mergeCell ref="H15:I15"/>
    <mergeCell ref="H17:I17"/>
    <mergeCell ref="H16:I16"/>
    <mergeCell ref="H14:I14"/>
    <mergeCell ref="H41:I41"/>
    <mergeCell ref="K41:L41"/>
    <mergeCell ref="R14:S14"/>
    <mergeCell ref="R11:S11"/>
    <mergeCell ref="R13:S13"/>
    <mergeCell ref="R21:S21"/>
    <mergeCell ref="H12:I12"/>
    <mergeCell ref="K13:L13"/>
    <mergeCell ref="K35:L35"/>
    <mergeCell ref="P24:Q24"/>
    <mergeCell ref="R26:S26"/>
    <mergeCell ref="R24:S24"/>
    <mergeCell ref="P22:Q22"/>
    <mergeCell ref="R22:S22"/>
    <mergeCell ref="P16:Q16"/>
    <mergeCell ref="R23:S23"/>
    <mergeCell ref="H23:I23"/>
    <mergeCell ref="H24:I24"/>
    <mergeCell ref="H25:I25"/>
    <mergeCell ref="R15:S15"/>
    <mergeCell ref="P15:Q15"/>
    <mergeCell ref="R12:S12"/>
    <mergeCell ref="H11:I11"/>
    <mergeCell ref="H27:I27"/>
    <mergeCell ref="P39:Q39"/>
    <mergeCell ref="P29:Q29"/>
    <mergeCell ref="P31:Q31"/>
    <mergeCell ref="P32:Q32"/>
    <mergeCell ref="K11:L11"/>
    <mergeCell ref="K12:L12"/>
    <mergeCell ref="K14:L14"/>
    <mergeCell ref="K15:L15"/>
    <mergeCell ref="H40:I40"/>
    <mergeCell ref="K36:L36"/>
    <mergeCell ref="K37:L37"/>
    <mergeCell ref="K39:L39"/>
    <mergeCell ref="K40:L40"/>
    <mergeCell ref="K38:L38"/>
    <mergeCell ref="H28:I28"/>
    <mergeCell ref="K32:L32"/>
    <mergeCell ref="K30:L30"/>
    <mergeCell ref="H31:I31"/>
    <mergeCell ref="H26:I26"/>
    <mergeCell ref="H30:I30"/>
    <mergeCell ref="H29:I29"/>
    <mergeCell ref="P37:Q37"/>
    <mergeCell ref="P36:Q36"/>
  </mergeCells>
  <phoneticPr fontId="8"/>
  <conditionalFormatting sqref="G46">
    <cfRule type="cellIs" dxfId="7" priority="1" operator="equal">
      <formula>"買"</formula>
    </cfRule>
  </conditionalFormatting>
  <conditionalFormatting sqref="G46">
    <cfRule type="cellIs" dxfId="6" priority="2" operator="equal">
      <formula>"売"</formula>
    </cfRule>
  </conditionalFormatting>
  <conditionalFormatting sqref="G9:G11 G14:G45 G47:G108">
    <cfRule type="cellIs" dxfId="5" priority="3" operator="equal">
      <formula>"買"</formula>
    </cfRule>
  </conditionalFormatting>
  <conditionalFormatting sqref="G9:G11 G14:G45 G47:G108">
    <cfRule type="cellIs" dxfId="4" priority="4" operator="equal">
      <formula>"売"</formula>
    </cfRule>
  </conditionalFormatting>
  <conditionalFormatting sqref="G12">
    <cfRule type="cellIs" dxfId="3" priority="5" operator="equal">
      <formula>"買"</formula>
    </cfRule>
  </conditionalFormatting>
  <conditionalFormatting sqref="G12">
    <cfRule type="cellIs" dxfId="2" priority="6" operator="equal">
      <formula>"売"</formula>
    </cfRule>
  </conditionalFormatting>
  <conditionalFormatting sqref="G13">
    <cfRule type="cellIs" dxfId="1" priority="7" operator="equal">
      <formula>"買"</formula>
    </cfRule>
  </conditionalFormatting>
  <conditionalFormatting sqref="G13">
    <cfRule type="cellIs" dxfId="0" priority="8" operator="equal">
      <formula>"売"</formula>
    </cfRule>
  </conditionalFormatting>
  <dataValidations count="1">
    <dataValidation type="list" allowBlank="1" showInputMessage="1" showErrorMessage="1" prompt=" - " sqref="G9:G108">
      <formula1>"買,売"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定数</vt:lpstr>
      <vt:lpstr>検証（USDJPY４H）</vt:lpstr>
      <vt:lpstr>画像</vt:lpstr>
      <vt:lpstr>気づき</vt:lpstr>
      <vt:lpstr>検証終了通貨</vt:lpstr>
      <vt:lpstr>テンプレ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FMV</dc:creator>
  <cp:lastModifiedBy>FJ-USER</cp:lastModifiedBy>
  <dcterms:created xsi:type="dcterms:W3CDTF">2018-08-16T01:11:19Z</dcterms:created>
  <dcterms:modified xsi:type="dcterms:W3CDTF">2018-08-16T01:11:19Z</dcterms:modified>
</cp:coreProperties>
</file>