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5" yWindow="-105" windowWidth="19425" windowHeight="10425" firstSheet="3" activeTab="9"/>
  </bookViews>
  <sheets>
    <sheet name="2019年6月" sheetId="6" r:id="rId1"/>
    <sheet name="6月　画像" sheetId="7" r:id="rId2"/>
    <sheet name="6月　気づき" sheetId="9" r:id="rId3"/>
    <sheet name="2019年7月" sheetId="12" r:id="rId4"/>
    <sheet name="7月　画像" sheetId="13" r:id="rId5"/>
    <sheet name="7月　気づき" sheetId="15" r:id="rId6"/>
    <sheet name="合計" sheetId="1" r:id="rId7"/>
    <sheet name="2019年8月" sheetId="16" r:id="rId8"/>
    <sheet name="8月　画像" sheetId="18" r:id="rId9"/>
    <sheet name="8月　気づき" sheetId="19" r:id="rId10"/>
    <sheet name="マイルール" sheetId="11" r:id="rId11"/>
    <sheet name="フォーマット" sheetId="17" r:id="rId12"/>
    <sheet name="ポジションサイズメモ" sheetId="14" state="hidden" r:id="rId13"/>
  </sheet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66" i="17"/>
  <c r="J57"/>
  <c r="I57"/>
  <c r="H57"/>
  <c r="P30"/>
  <c r="O30"/>
  <c r="N30"/>
  <c r="K66" i="16"/>
  <c r="J57"/>
  <c r="I57"/>
  <c r="H57"/>
  <c r="P30"/>
  <c r="O30"/>
  <c r="N30"/>
  <c r="K66" i="12"/>
  <c r="J57"/>
  <c r="I57"/>
  <c r="H57"/>
  <c r="P30"/>
  <c r="O30"/>
  <c r="N30"/>
  <c r="O27" i="6" l="1"/>
  <c r="N27"/>
  <c r="P27"/>
  <c r="H54"/>
  <c r="I54"/>
  <c r="J54"/>
  <c r="K63"/>
  <c r="D8" i="1"/>
  <c r="G8"/>
  <c r="H8" s="1"/>
  <c r="I8"/>
  <c r="J8"/>
  <c r="L8"/>
  <c r="D9"/>
  <c r="G9"/>
  <c r="H9" s="1"/>
  <c r="I9"/>
  <c r="J9"/>
  <c r="L9"/>
  <c r="D10"/>
  <c r="G10"/>
  <c r="H10" s="1"/>
  <c r="I10"/>
  <c r="J10"/>
  <c r="L10"/>
  <c r="D11"/>
  <c r="G11"/>
  <c r="H11" s="1"/>
  <c r="I11"/>
  <c r="K11" s="1"/>
  <c r="J11"/>
  <c r="L11"/>
  <c r="D12"/>
  <c r="G12"/>
  <c r="I12"/>
  <c r="K12" s="1"/>
  <c r="J12"/>
  <c r="L12"/>
  <c r="D13"/>
  <c r="G13"/>
  <c r="H13"/>
  <c r="I13"/>
  <c r="J13"/>
  <c r="K13"/>
  <c r="L13"/>
  <c r="D14"/>
  <c r="G14"/>
  <c r="H14"/>
  <c r="I14"/>
  <c r="K14" s="1"/>
  <c r="J14"/>
  <c r="L14"/>
  <c r="D15"/>
  <c r="G15"/>
  <c r="H15" s="1"/>
  <c r="I15"/>
  <c r="K15"/>
  <c r="J15"/>
  <c r="L15"/>
  <c r="D16"/>
  <c r="D17" s="1"/>
  <c r="B3" s="1"/>
  <c r="G16"/>
  <c r="H16" s="1"/>
  <c r="I16"/>
  <c r="J16"/>
  <c r="K16" s="1"/>
  <c r="L16"/>
  <c r="B17"/>
  <c r="C17"/>
  <c r="E17"/>
  <c r="F17"/>
  <c r="K8"/>
  <c r="K10" l="1"/>
  <c r="J17"/>
  <c r="I17"/>
  <c r="G17"/>
  <c r="L17"/>
  <c r="I3"/>
  <c r="G3"/>
  <c r="H17"/>
  <c r="H12"/>
  <c r="K9"/>
  <c r="K17" l="1"/>
</calcChain>
</file>

<file path=xl/comments1.xml><?xml version="1.0" encoding="utf-8"?>
<comments xmlns="http://schemas.openxmlformats.org/spreadsheetml/2006/main">
  <authors>
    <author>Osaka_office</author>
  </authors>
  <commentList>
    <comment ref="D7" authorId="0">
      <text>
        <r>
          <rPr>
            <b/>
            <sz val="9"/>
            <color indexed="81"/>
            <rFont val="ＭＳ Ｐゴシック"/>
            <family val="3"/>
            <charset val="128"/>
          </rPr>
          <t>Osaka_office:</t>
        </r>
        <r>
          <rPr>
            <sz val="9"/>
            <color indexed="81"/>
            <rFont val="ＭＳ Ｐゴシック"/>
            <family val="3"/>
            <charset val="128"/>
          </rPr>
          <t xml:space="preserve">
計算するとポジションサイズは11Lotだったんですが、最大発注数量オーバーだったようで（最大50万通貨？）、2Lot×2ポジションに落として取引しました</t>
        </r>
      </text>
    </comment>
    <comment ref="D8" authorId="0">
      <text>
        <r>
          <rPr>
            <b/>
            <sz val="9"/>
            <color indexed="81"/>
            <rFont val="ＭＳ Ｐゴシック"/>
            <family val="3"/>
            <charset val="128"/>
          </rPr>
          <t>Osaka_office:</t>
        </r>
        <r>
          <rPr>
            <sz val="9"/>
            <color indexed="81"/>
            <rFont val="ＭＳ Ｐゴシック"/>
            <family val="3"/>
            <charset val="128"/>
          </rPr>
          <t xml:space="preserve">
計算するとポジションサイズは11Lotだったんですが、最大発注数量オーバーだったようで（最大50万通貨？）、2Lot×2ポジションに落として取引しました</t>
        </r>
      </text>
    </comment>
  </commentList>
</comments>
</file>

<file path=xl/sharedStrings.xml><?xml version="1.0" encoding="utf-8"?>
<sst xmlns="http://schemas.openxmlformats.org/spreadsheetml/2006/main" count="701" uniqueCount="285">
  <si>
    <t>※入力</t>
  </si>
  <si>
    <t>初期資金</t>
  </si>
  <si>
    <t>スタート日</t>
  </si>
  <si>
    <t>現在資金</t>
  </si>
  <si>
    <t>損切り</t>
  </si>
  <si>
    <t>資金増減</t>
  </si>
  <si>
    <t>トータル集計</t>
  </si>
  <si>
    <t>集計</t>
  </si>
  <si>
    <t>利益合計</t>
  </si>
  <si>
    <t>損失合計</t>
  </si>
  <si>
    <t>損益</t>
  </si>
  <si>
    <t>利益トレード
回数</t>
  </si>
  <si>
    <t>損失トレード
回数</t>
  </si>
  <si>
    <t>総トレード
回数</t>
  </si>
  <si>
    <t>勝率</t>
  </si>
  <si>
    <t>平均利益</t>
  </si>
  <si>
    <t>平均損失</t>
  </si>
  <si>
    <t>平均利益
/平均損失</t>
  </si>
  <si>
    <t>総利益
/総損失(PF)</t>
  </si>
  <si>
    <t>※リスクリワードレシオ</t>
  </si>
  <si>
    <t>※プロフィットファクター</t>
  </si>
  <si>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</si>
  <si>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</si>
  <si>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</si>
  <si>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</si>
  <si>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</si>
  <si>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</si>
  <si>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</si>
  <si>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</si>
  <si>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</si>
  <si>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</si>
  <si>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</si>
  <si>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</si>
  <si>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</si>
  <si>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</si>
  <si>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</si>
  <si>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USD/JPY</t>
  </si>
  <si>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</si>
  <si>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</si>
  <si>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</si>
  <si>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</si>
  <si>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</si>
  <si>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</si>
  <si>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</si>
  <si>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</si>
  <si>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</si>
  <si>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</si>
  <si>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</si>
  <si>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</si>
  <si>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</si>
  <si>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</si>
  <si>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</si>
  <si>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</si>
  <si>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最大連勝数</t>
  </si>
  <si>
    <t>最大連敗数</t>
  </si>
  <si>
    <t>最大DD(pips)</t>
  </si>
  <si>
    <t>エントリー手法別エントリー回数</t>
  </si>
  <si>
    <t>損益pips</t>
  </si>
  <si>
    <t>１．今、のあなたの現状を書いてください。</t>
  </si>
  <si>
    <t>（投資歴はどれくらいなのか、現状は勝てているのか負けているか？など）</t>
  </si>
  <si>
    <t>気づき：</t>
  </si>
  <si>
    <t>売り</t>
    <rPh sb="0" eb="1">
      <t>ウ</t>
    </rPh>
    <phoneticPr fontId="15"/>
  </si>
  <si>
    <t>10万通貨</t>
    <phoneticPr fontId="15"/>
  </si>
  <si>
    <t>EB</t>
    <phoneticPr fontId="15"/>
  </si>
  <si>
    <t>4時間</t>
    <rPh sb="1" eb="3">
      <t>ジカン</t>
    </rPh>
    <phoneticPr fontId="15"/>
  </si>
  <si>
    <t>30分</t>
    <phoneticPr fontId="15"/>
  </si>
  <si>
    <t>裁量　ﾏｲﾙｰﾙ①②　自主ｶｯﾄ</t>
    <rPh sb="0" eb="2">
      <t>サイリョウ</t>
    </rPh>
    <rPh sb="11" eb="13">
      <t>ジシュ</t>
    </rPh>
    <phoneticPr fontId="15"/>
  </si>
  <si>
    <t>負け</t>
    <rPh sb="0" eb="1">
      <t>マ</t>
    </rPh>
    <phoneticPr fontId="15"/>
  </si>
  <si>
    <t>スワップ</t>
    <phoneticPr fontId="15"/>
  </si>
  <si>
    <t>ＮＯ</t>
    <phoneticPr fontId="15"/>
  </si>
  <si>
    <t>マイルール</t>
    <phoneticPr fontId="15"/>
  </si>
  <si>
    <t>2019年　　合計</t>
    <phoneticPr fontId="15"/>
  </si>
  <si>
    <t>GBP/USD</t>
    <phoneticPr fontId="15"/>
  </si>
  <si>
    <t>買い</t>
    <rPh sb="0" eb="1">
      <t>カ</t>
    </rPh>
    <phoneticPr fontId="15"/>
  </si>
  <si>
    <t>1：1ルール</t>
    <phoneticPr fontId="15"/>
  </si>
  <si>
    <t>20万通貨</t>
    <phoneticPr fontId="15"/>
  </si>
  <si>
    <t>1時間</t>
    <rPh sb="1" eb="3">
      <t>ジカン</t>
    </rPh>
    <phoneticPr fontId="15"/>
  </si>
  <si>
    <t>1：2ルール</t>
    <phoneticPr fontId="15"/>
  </si>
  <si>
    <t>勝ち</t>
    <rPh sb="0" eb="1">
      <t>カ</t>
    </rPh>
    <phoneticPr fontId="15"/>
  </si>
  <si>
    <t>GBP/JPY</t>
    <phoneticPr fontId="15"/>
  </si>
  <si>
    <t>PB</t>
    <phoneticPr fontId="15"/>
  </si>
  <si>
    <t>USD/JPY</t>
    <phoneticPr fontId="15"/>
  </si>
  <si>
    <t>初のデモでしたが、まずはＭＴ4での注文が初めてだったので、その練習も兼ねていました。</t>
    <rPh sb="0" eb="1">
      <t>ハツ</t>
    </rPh>
    <rPh sb="17" eb="19">
      <t>チュウモン</t>
    </rPh>
    <rPh sb="20" eb="21">
      <t>ハジ</t>
    </rPh>
    <rPh sb="31" eb="33">
      <t>レンシュウ</t>
    </rPh>
    <rPh sb="34" eb="35">
      <t>カ</t>
    </rPh>
    <phoneticPr fontId="15"/>
  </si>
  <si>
    <t>とにかくオーダーが難しい！なれるまで時間がかかりそうです^^;</t>
    <rPh sb="9" eb="10">
      <t>ムズカ</t>
    </rPh>
    <rPh sb="18" eb="20">
      <t>ジカン</t>
    </rPh>
    <phoneticPr fontId="15"/>
  </si>
  <si>
    <t>6月24日からデモを始めたので、まだ回数をこなせていませんが</t>
    <rPh sb="1" eb="2">
      <t>ガツ</t>
    </rPh>
    <rPh sb="4" eb="5">
      <t>ヒ</t>
    </rPh>
    <rPh sb="10" eb="11">
      <t>ハジ</t>
    </rPh>
    <rPh sb="18" eb="20">
      <t>カイスウ</t>
    </rPh>
    <phoneticPr fontId="15"/>
  </si>
  <si>
    <t>7月は6月の失敗を生かして、少しでも勝率を上げていけたらと思います。</t>
    <rPh sb="1" eb="2">
      <t>ガツ</t>
    </rPh>
    <rPh sb="4" eb="5">
      <t>ガツ</t>
    </rPh>
    <rPh sb="6" eb="8">
      <t>シッパイ</t>
    </rPh>
    <rPh sb="9" eb="10">
      <t>イ</t>
    </rPh>
    <rPh sb="14" eb="15">
      <t>スコ</t>
    </rPh>
    <rPh sb="18" eb="20">
      <t>ショウリツ</t>
    </rPh>
    <rPh sb="21" eb="22">
      <t>ア</t>
    </rPh>
    <rPh sb="29" eb="30">
      <t>オモ</t>
    </rPh>
    <phoneticPr fontId="15"/>
  </si>
  <si>
    <t>引き続き、デモと検証を進めていきます。</t>
    <rPh sb="0" eb="1">
      <t>ヒ</t>
    </rPh>
    <rPh sb="2" eb="3">
      <t>ツヅ</t>
    </rPh>
    <rPh sb="8" eb="10">
      <t>ケンショウ</t>
    </rPh>
    <rPh sb="11" eb="12">
      <t>スス</t>
    </rPh>
    <phoneticPr fontId="15"/>
  </si>
  <si>
    <t>気づきは、画像の所に書きましたので、今の私にはそれがすべてです。</t>
    <rPh sb="0" eb="1">
      <t>キ</t>
    </rPh>
    <rPh sb="5" eb="7">
      <t>ガゾウ</t>
    </rPh>
    <rPh sb="8" eb="9">
      <t>トコロ</t>
    </rPh>
    <rPh sb="10" eb="11">
      <t>カ</t>
    </rPh>
    <rPh sb="18" eb="19">
      <t>イマ</t>
    </rPh>
    <rPh sb="20" eb="21">
      <t>ワタシ</t>
    </rPh>
    <phoneticPr fontId="15"/>
  </si>
  <si>
    <t>もう少し無駄なトレードを減らせる方法があればなと・・・そこを見つけなくては</t>
    <rPh sb="2" eb="3">
      <t>スコ</t>
    </rPh>
    <rPh sb="4" eb="6">
      <t>ムダ</t>
    </rPh>
    <rPh sb="12" eb="13">
      <t>ヘ</t>
    </rPh>
    <rPh sb="16" eb="18">
      <t>ホウホウ</t>
    </rPh>
    <rPh sb="30" eb="31">
      <t>ミ</t>
    </rPh>
    <phoneticPr fontId="15"/>
  </si>
  <si>
    <t>頭ひとつ抜け出すことはできないなと思っています・・・。</t>
    <rPh sb="0" eb="1">
      <t>アタマ</t>
    </rPh>
    <rPh sb="4" eb="5">
      <t>ヌ</t>
    </rPh>
    <rPh sb="6" eb="7">
      <t>ダ</t>
    </rPh>
    <rPh sb="17" eb="18">
      <t>オモ</t>
    </rPh>
    <phoneticPr fontId="15"/>
  </si>
  <si>
    <t>裁量　ﾏｲﾙｰﾙ⑤　自主ｶｯﾄ</t>
    <phoneticPr fontId="15"/>
  </si>
  <si>
    <t>1：1ﾙｰﾙ</t>
    <phoneticPr fontId="15"/>
  </si>
  <si>
    <t>1-2</t>
    <phoneticPr fontId="15"/>
  </si>
  <si>
    <t>1：2ﾙｰﾙ</t>
    <phoneticPr fontId="15"/>
  </si>
  <si>
    <t>GBP/USD</t>
    <phoneticPr fontId="15"/>
  </si>
  <si>
    <t>売り</t>
    <rPh sb="0" eb="1">
      <t>ウ</t>
    </rPh>
    <phoneticPr fontId="15"/>
  </si>
  <si>
    <t>PB</t>
    <phoneticPr fontId="15"/>
  </si>
  <si>
    <t>負け</t>
    <rPh sb="0" eb="1">
      <t>マ</t>
    </rPh>
    <phoneticPr fontId="15"/>
  </si>
  <si>
    <t>2</t>
    <phoneticPr fontId="15"/>
  </si>
  <si>
    <t>3</t>
    <phoneticPr fontId="15"/>
  </si>
  <si>
    <t>CAD/JPY</t>
    <phoneticPr fontId="15"/>
  </si>
  <si>
    <t>1:1ﾙｰﾙ</t>
    <phoneticPr fontId="15"/>
  </si>
  <si>
    <t>負け</t>
    <rPh sb="0" eb="1">
      <t>マ</t>
    </rPh>
    <phoneticPr fontId="15"/>
  </si>
  <si>
    <t>3-2</t>
    <phoneticPr fontId="15"/>
  </si>
  <si>
    <t>3-2</t>
    <phoneticPr fontId="15"/>
  </si>
  <si>
    <t>その後</t>
    <rPh sb="2" eb="3">
      <t>ゴ</t>
    </rPh>
    <phoneticPr fontId="15"/>
  </si>
  <si>
    <t>4-2</t>
    <phoneticPr fontId="17"/>
  </si>
  <si>
    <t>4</t>
  </si>
  <si>
    <t>GBP/USD</t>
  </si>
  <si>
    <t>売り</t>
    <rPh sb="0" eb="1">
      <t>ウ</t>
    </rPh>
    <phoneticPr fontId="5"/>
  </si>
  <si>
    <t>20万通貨</t>
  </si>
  <si>
    <t>PB</t>
  </si>
  <si>
    <t>1時間</t>
    <rPh sb="1" eb="3">
      <t>ジカン</t>
    </rPh>
    <phoneticPr fontId="5"/>
  </si>
  <si>
    <t>1：1ﾙｰﾙ</t>
  </si>
  <si>
    <t>勝ち</t>
    <rPh sb="0" eb="1">
      <t>カ</t>
    </rPh>
    <phoneticPr fontId="5"/>
  </si>
  <si>
    <t>4-2</t>
  </si>
  <si>
    <t>1：2ﾙｰﾙ</t>
  </si>
  <si>
    <t>1:2ﾙｰﾙ</t>
    <phoneticPr fontId="15"/>
  </si>
  <si>
    <t>備考</t>
    <rPh sb="0" eb="2">
      <t>ビコウ</t>
    </rPh>
    <phoneticPr fontId="15"/>
  </si>
  <si>
    <t>●メモ</t>
    <phoneticPr fontId="15"/>
  </si>
  <si>
    <t>※1Lot＝10万通貨</t>
    <rPh sb="8" eb="9">
      <t>マン</t>
    </rPh>
    <rPh sb="9" eb="11">
      <t>ツウカ</t>
    </rPh>
    <phoneticPr fontId="15"/>
  </si>
  <si>
    <t>資金300万・リスク3％の場合</t>
    <rPh sb="0" eb="2">
      <t>シキン</t>
    </rPh>
    <rPh sb="5" eb="6">
      <t>マン</t>
    </rPh>
    <rPh sb="13" eb="15">
      <t>バアイ</t>
    </rPh>
    <phoneticPr fontId="15"/>
  </si>
  <si>
    <t>■リスクPipsが、～20pipsくらいまでは</t>
    <phoneticPr fontId="15"/>
  </si>
  <si>
    <t>　円・・・・5LotまでOK</t>
    <rPh sb="1" eb="2">
      <t>エン</t>
    </rPh>
    <phoneticPr fontId="15"/>
  </si>
  <si>
    <t>■リスクPipsが、～50pipsくらいまでは</t>
    <phoneticPr fontId="15"/>
  </si>
  <si>
    <t>　円・・・・2LotまでOK</t>
    <rPh sb="1" eb="2">
      <t>エン</t>
    </rPh>
    <phoneticPr fontId="15"/>
  </si>
  <si>
    <t>5</t>
    <phoneticPr fontId="15"/>
  </si>
  <si>
    <t>5-2</t>
    <phoneticPr fontId="15"/>
  </si>
  <si>
    <t>負け</t>
    <rPh sb="0" eb="1">
      <t>マ</t>
    </rPh>
    <phoneticPr fontId="15"/>
  </si>
  <si>
    <t>②ﾙｰﾙのため自主的に損切</t>
    <rPh sb="7" eb="10">
      <t>ジシュテキ</t>
    </rPh>
    <rPh sb="11" eb="13">
      <t>ソンギリ</t>
    </rPh>
    <phoneticPr fontId="15"/>
  </si>
  <si>
    <t>自主的に損切（ﾙｰﾙなし）</t>
    <rPh sb="0" eb="3">
      <t>ジシュテキ</t>
    </rPh>
    <rPh sb="4" eb="6">
      <t>ソンギリ</t>
    </rPh>
    <phoneticPr fontId="15"/>
  </si>
  <si>
    <t>2、損切は、予約した値に達しなくても、20MAにローソク足の実態が跨いだらクローズする</t>
    <phoneticPr fontId="15"/>
  </si>
  <si>
    <t>1、ポジションの50％を、損益比率1：1で決済。残り50％を1：2で決済する（分割決済）</t>
    <rPh sb="39" eb="41">
      <t>ブンカツ</t>
    </rPh>
    <rPh sb="41" eb="43">
      <t>ケッサイ</t>
    </rPh>
    <phoneticPr fontId="15"/>
  </si>
  <si>
    <t>というルールを作ってみました。</t>
    <rPh sb="7" eb="8">
      <t>ツク</t>
    </rPh>
    <phoneticPr fontId="15"/>
  </si>
  <si>
    <t>3、エントリー後、+20PIPに達したら、損切ラインを建値へ移動する</t>
    <phoneticPr fontId="15"/>
  </si>
  <si>
    <t>※上記追加ルールの2と3は、現在検証中のルールです。</t>
    <rPh sb="1" eb="3">
      <t>ジョウキ</t>
    </rPh>
    <rPh sb="3" eb="5">
      <t>ツイカ</t>
    </rPh>
    <rPh sb="14" eb="16">
      <t>ゲンザイ</t>
    </rPh>
    <rPh sb="16" eb="18">
      <t>ケンショウ</t>
    </rPh>
    <rPh sb="18" eb="19">
      <t>ナカ</t>
    </rPh>
    <phoneticPr fontId="15"/>
  </si>
  <si>
    <t>●気づき：7月前半戦</t>
    <rPh sb="6" eb="7">
      <t>ガツ</t>
    </rPh>
    <rPh sb="7" eb="10">
      <t>ゼンハンセン</t>
    </rPh>
    <phoneticPr fontId="15"/>
  </si>
  <si>
    <t>●気づき：7月後半戦</t>
    <rPh sb="6" eb="7">
      <t>ガツ</t>
    </rPh>
    <rPh sb="7" eb="9">
      <t>コウハン</t>
    </rPh>
    <rPh sb="9" eb="10">
      <t>セン</t>
    </rPh>
    <phoneticPr fontId="15"/>
  </si>
  <si>
    <t>5-2</t>
    <phoneticPr fontId="17"/>
  </si>
  <si>
    <t>6</t>
    <phoneticPr fontId="15"/>
  </si>
  <si>
    <t>EUR/USD</t>
    <phoneticPr fontId="15"/>
  </si>
  <si>
    <t>EB</t>
    <phoneticPr fontId="15"/>
  </si>
  <si>
    <t>4時間</t>
    <rPh sb="1" eb="3">
      <t>ジカン</t>
    </rPh>
    <phoneticPr fontId="5"/>
  </si>
  <si>
    <t>6-2</t>
    <phoneticPr fontId="15"/>
  </si>
  <si>
    <t>1：2ﾙｰﾙ</t>
    <phoneticPr fontId="15"/>
  </si>
  <si>
    <t>6-2</t>
    <phoneticPr fontId="15"/>
  </si>
  <si>
    <t>7</t>
    <phoneticPr fontId="15"/>
  </si>
  <si>
    <t>7-2</t>
    <phoneticPr fontId="15"/>
  </si>
  <si>
    <t>1：2ﾙｰﾙ</t>
    <phoneticPr fontId="15"/>
  </si>
  <si>
    <t>6月からの反省で、下記のマイルールを追加してみました。</t>
    <rPh sb="1" eb="2">
      <t>ガツ</t>
    </rPh>
    <rPh sb="5" eb="7">
      <t>ハンセイ</t>
    </rPh>
    <rPh sb="9" eb="11">
      <t>カキ</t>
    </rPh>
    <rPh sb="18" eb="20">
      <t>ツイカ</t>
    </rPh>
    <phoneticPr fontId="15"/>
  </si>
  <si>
    <t>●質問</t>
    <rPh sb="1" eb="3">
      <t>シツモン</t>
    </rPh>
    <phoneticPr fontId="15"/>
  </si>
  <si>
    <t>資金300万でリスク3%の計算だと、値幅によっては5Lot以上必要になる場合があります。</t>
    <rPh sb="0" eb="2">
      <t>シキン</t>
    </rPh>
    <rPh sb="5" eb="6">
      <t>マン</t>
    </rPh>
    <rPh sb="13" eb="15">
      <t>ケイサン</t>
    </rPh>
    <rPh sb="18" eb="20">
      <t>ネハバ</t>
    </rPh>
    <rPh sb="29" eb="31">
      <t>イジョウ</t>
    </rPh>
    <rPh sb="31" eb="33">
      <t>ヒツヨウ</t>
    </rPh>
    <rPh sb="36" eb="38">
      <t>バアイ</t>
    </rPh>
    <phoneticPr fontId="15"/>
  </si>
  <si>
    <t>その場合、現在は5Lot以上必要な場合でも4Lotくらいでエントリーしていますが、資金管理の面で矛盾が出てきます。</t>
    <rPh sb="2" eb="4">
      <t>バアイ</t>
    </rPh>
    <rPh sb="5" eb="7">
      <t>ゲンザイ</t>
    </rPh>
    <rPh sb="12" eb="14">
      <t>イジョウ</t>
    </rPh>
    <rPh sb="14" eb="16">
      <t>ヒツヨウ</t>
    </rPh>
    <rPh sb="17" eb="19">
      <t>バアイ</t>
    </rPh>
    <rPh sb="41" eb="43">
      <t>シキン</t>
    </rPh>
    <rPh sb="43" eb="45">
      <t>カンリ</t>
    </rPh>
    <rPh sb="46" eb="47">
      <t>メン</t>
    </rPh>
    <rPh sb="48" eb="50">
      <t>ムジュン</t>
    </rPh>
    <rPh sb="51" eb="52">
      <t>デ</t>
    </rPh>
    <phoneticPr fontId="15"/>
  </si>
  <si>
    <t>①デモのサイズポジションの件で質問です。デモの仮想資金が300万なのですが、取引業者の最大通貨数が50万通貨（5Ｌｏｔ)になります</t>
    <rPh sb="13" eb="14">
      <t>ケン</t>
    </rPh>
    <rPh sb="15" eb="17">
      <t>シツモン</t>
    </rPh>
    <rPh sb="23" eb="25">
      <t>カソウ</t>
    </rPh>
    <rPh sb="25" eb="27">
      <t>シキン</t>
    </rPh>
    <rPh sb="31" eb="32">
      <t>マン</t>
    </rPh>
    <rPh sb="38" eb="40">
      <t>トリヒキ</t>
    </rPh>
    <rPh sb="40" eb="42">
      <t>ギョウシャ</t>
    </rPh>
    <rPh sb="43" eb="45">
      <t>サイダイ</t>
    </rPh>
    <rPh sb="45" eb="47">
      <t>ツウカ</t>
    </rPh>
    <rPh sb="47" eb="48">
      <t>スウ</t>
    </rPh>
    <rPh sb="51" eb="52">
      <t>マン</t>
    </rPh>
    <rPh sb="52" eb="54">
      <t>ツウカ</t>
    </rPh>
    <phoneticPr fontId="15"/>
  </si>
  <si>
    <t>やはり資金が300万あっても、業者の最大通貨数に合わせた資金に変更して計算した方がいいのでしょうか？</t>
    <rPh sb="3" eb="5">
      <t>シキン</t>
    </rPh>
    <rPh sb="9" eb="10">
      <t>マン</t>
    </rPh>
    <rPh sb="15" eb="17">
      <t>ギョウシャ</t>
    </rPh>
    <rPh sb="18" eb="20">
      <t>サイダイ</t>
    </rPh>
    <rPh sb="20" eb="22">
      <t>ツウカ</t>
    </rPh>
    <rPh sb="22" eb="23">
      <t>スウ</t>
    </rPh>
    <rPh sb="24" eb="25">
      <t>ア</t>
    </rPh>
    <rPh sb="28" eb="30">
      <t>シキン</t>
    </rPh>
    <rPh sb="31" eb="33">
      <t>ヘンコウ</t>
    </rPh>
    <rPh sb="35" eb="37">
      <t>ケイサン</t>
    </rPh>
    <rPh sb="39" eb="40">
      <t>ホウ</t>
    </rPh>
    <phoneticPr fontId="15"/>
  </si>
  <si>
    <t>②7番と7-2番の取引で、逆指値を「135.81」と設定しておいたのですが、約定メールを見ると「135.88」で約定したようです。</t>
    <rPh sb="2" eb="3">
      <t>バン</t>
    </rPh>
    <rPh sb="7" eb="8">
      <t>バン</t>
    </rPh>
    <rPh sb="9" eb="11">
      <t>トリヒキ</t>
    </rPh>
    <rPh sb="13" eb="14">
      <t>ギャク</t>
    </rPh>
    <rPh sb="14" eb="16">
      <t>サシネ</t>
    </rPh>
    <rPh sb="26" eb="28">
      <t>セッテイ</t>
    </rPh>
    <rPh sb="38" eb="40">
      <t>ヤクジョウ</t>
    </rPh>
    <rPh sb="44" eb="45">
      <t>ミ</t>
    </rPh>
    <rPh sb="56" eb="58">
      <t>ヤクジョウ</t>
    </rPh>
    <phoneticPr fontId="15"/>
  </si>
  <si>
    <t>ここまで開きがある約定は初めてなのですが、これはスプレッドの関係でしょうか？</t>
    <rPh sb="4" eb="5">
      <t>ヒラ</t>
    </rPh>
    <rPh sb="9" eb="11">
      <t>ヤクジョウ</t>
    </rPh>
    <rPh sb="12" eb="13">
      <t>ハジ</t>
    </rPh>
    <rPh sb="30" eb="32">
      <t>カンケイ</t>
    </rPh>
    <phoneticPr fontId="15"/>
  </si>
  <si>
    <t>また、こうゆうことを想定して、事前に逆指値や指値の値に何pipsか乗せて設定しないとダメなのでしょうか？</t>
    <rPh sb="10" eb="12">
      <t>ソウテイ</t>
    </rPh>
    <rPh sb="15" eb="17">
      <t>ジゼン</t>
    </rPh>
    <rPh sb="18" eb="19">
      <t>ギャク</t>
    </rPh>
    <rPh sb="19" eb="21">
      <t>サシネ</t>
    </rPh>
    <rPh sb="22" eb="24">
      <t>サシネ</t>
    </rPh>
    <rPh sb="25" eb="26">
      <t>アタイ</t>
    </rPh>
    <rPh sb="27" eb="28">
      <t>ナン</t>
    </rPh>
    <rPh sb="33" eb="34">
      <t>ノ</t>
    </rPh>
    <rPh sb="36" eb="38">
      <t>セッテイ</t>
    </rPh>
    <phoneticPr fontId="15"/>
  </si>
  <si>
    <t>検証では見えなかった問題が色々と見えてきて、考えることが一気に増えてしまいました（汗）</t>
    <rPh sb="0" eb="2">
      <t>ケンショウ</t>
    </rPh>
    <rPh sb="4" eb="5">
      <t>ミ</t>
    </rPh>
    <rPh sb="10" eb="12">
      <t>モンダイ</t>
    </rPh>
    <rPh sb="13" eb="15">
      <t>イロイロ</t>
    </rPh>
    <rPh sb="16" eb="17">
      <t>ミ</t>
    </rPh>
    <rPh sb="22" eb="23">
      <t>カンガ</t>
    </rPh>
    <rPh sb="28" eb="30">
      <t>イッキ</t>
    </rPh>
    <rPh sb="31" eb="32">
      <t>フ</t>
    </rPh>
    <rPh sb="41" eb="42">
      <t>アセ</t>
    </rPh>
    <phoneticPr fontId="15"/>
  </si>
  <si>
    <t>今後もデモトレを頑張りたいと思います。</t>
    <rPh sb="0" eb="2">
      <t>コンゴ</t>
    </rPh>
    <rPh sb="8" eb="10">
      <t>ガンバ</t>
    </rPh>
    <rPh sb="14" eb="15">
      <t>オモ</t>
    </rPh>
    <phoneticPr fontId="15"/>
  </si>
  <si>
    <t>7-2</t>
    <phoneticPr fontId="15"/>
  </si>
  <si>
    <t>8</t>
    <phoneticPr fontId="15"/>
  </si>
  <si>
    <t>8-2</t>
    <phoneticPr fontId="15"/>
  </si>
  <si>
    <t>EUR/GBP</t>
    <phoneticPr fontId="15"/>
  </si>
  <si>
    <t>5万通貨</t>
    <phoneticPr fontId="15"/>
  </si>
  <si>
    <t>※下記から資金を300万→50万円、リスクを3％→2％に変更してデモを進めます。</t>
    <rPh sb="1" eb="3">
      <t>カキ</t>
    </rPh>
    <rPh sb="5" eb="7">
      <t>シキン</t>
    </rPh>
    <rPh sb="11" eb="12">
      <t>マン</t>
    </rPh>
    <rPh sb="15" eb="16">
      <t>マン</t>
    </rPh>
    <rPh sb="16" eb="17">
      <t>エン</t>
    </rPh>
    <rPh sb="28" eb="30">
      <t>ヘンコウ</t>
    </rPh>
    <rPh sb="35" eb="36">
      <t>スス</t>
    </rPh>
    <phoneticPr fontId="15"/>
  </si>
  <si>
    <t>9</t>
    <phoneticPr fontId="15"/>
  </si>
  <si>
    <t>1：1ﾙｰﾙ　ﾛｽｶｯﾄ</t>
    <phoneticPr fontId="15"/>
  </si>
  <si>
    <t>9-2</t>
    <phoneticPr fontId="15"/>
  </si>
  <si>
    <t>1：2ﾙｰﾙ　ﾛｽｶｯﾄ</t>
    <phoneticPr fontId="15"/>
  </si>
  <si>
    <t>9-2</t>
    <phoneticPr fontId="15"/>
  </si>
  <si>
    <t>10</t>
    <phoneticPr fontId="15"/>
  </si>
  <si>
    <t>11</t>
    <phoneticPr fontId="15"/>
  </si>
  <si>
    <t>日足</t>
    <rPh sb="0" eb="1">
      <t>ヒ</t>
    </rPh>
    <rPh sb="1" eb="2">
      <t>アシ</t>
    </rPh>
    <phoneticPr fontId="15"/>
  </si>
  <si>
    <t>EUR/AUD</t>
    <phoneticPr fontId="15"/>
  </si>
  <si>
    <t>10万通貨</t>
    <phoneticPr fontId="15"/>
  </si>
  <si>
    <t>日足</t>
    <rPh sb="0" eb="1">
      <t>ヒ</t>
    </rPh>
    <rPh sb="1" eb="2">
      <t>アシ</t>
    </rPh>
    <phoneticPr fontId="15"/>
  </si>
  <si>
    <t>12</t>
    <phoneticPr fontId="15"/>
  </si>
  <si>
    <t>EUR/USD</t>
    <phoneticPr fontId="15"/>
  </si>
  <si>
    <t>13</t>
    <phoneticPr fontId="15"/>
  </si>
  <si>
    <t>5万通貨</t>
    <phoneticPr fontId="15"/>
  </si>
  <si>
    <t>14</t>
    <phoneticPr fontId="15"/>
  </si>
  <si>
    <t>4時間足</t>
    <rPh sb="1" eb="3">
      <t>ジカン</t>
    </rPh>
    <rPh sb="3" eb="4">
      <t>アシ</t>
    </rPh>
    <phoneticPr fontId="15"/>
  </si>
  <si>
    <t>15</t>
    <phoneticPr fontId="15"/>
  </si>
  <si>
    <t>EUR/JPY</t>
    <phoneticPr fontId="15"/>
  </si>
  <si>
    <t>7月後半は、資金等を減らし、ポジションサイズに気を付けてトレードしました・・・・が、まだサイズ間違いなど</t>
    <rPh sb="1" eb="2">
      <t>ガツ</t>
    </rPh>
    <rPh sb="2" eb="4">
      <t>コウハン</t>
    </rPh>
    <rPh sb="6" eb="8">
      <t>シキン</t>
    </rPh>
    <rPh sb="8" eb="9">
      <t>トウ</t>
    </rPh>
    <rPh sb="10" eb="11">
      <t>ヘ</t>
    </rPh>
    <rPh sb="23" eb="24">
      <t>キ</t>
    </rPh>
    <rPh sb="25" eb="26">
      <t>ツ</t>
    </rPh>
    <rPh sb="47" eb="49">
      <t>マチガ</t>
    </rPh>
    <phoneticPr fontId="15"/>
  </si>
  <si>
    <t>何回かやってしまいました。</t>
    <rPh sb="0" eb="2">
      <t>ナンカイ</t>
    </rPh>
    <phoneticPr fontId="15"/>
  </si>
  <si>
    <t>あとは勝率をもっと上げていかないといけないなと、そこはまだ答えを探し中です。</t>
    <rPh sb="3" eb="5">
      <t>ショウリツ</t>
    </rPh>
    <rPh sb="9" eb="10">
      <t>ア</t>
    </rPh>
    <rPh sb="29" eb="30">
      <t>コタ</t>
    </rPh>
    <rPh sb="32" eb="33">
      <t>サガ</t>
    </rPh>
    <rPh sb="34" eb="35">
      <t>チュウ</t>
    </rPh>
    <phoneticPr fontId="15"/>
  </si>
  <si>
    <t>7月前半で取り入れた上記マイルールの</t>
    <rPh sb="1" eb="2">
      <t>ガツ</t>
    </rPh>
    <rPh sb="2" eb="4">
      <t>ゼンハン</t>
    </rPh>
    <rPh sb="5" eb="6">
      <t>ト</t>
    </rPh>
    <rPh sb="7" eb="8">
      <t>イ</t>
    </rPh>
    <rPh sb="10" eb="12">
      <t>ジョウキ</t>
    </rPh>
    <phoneticPr fontId="15"/>
  </si>
  <si>
    <t>この2点は、今回とりあえず撤廃しました。</t>
    <rPh sb="3" eb="4">
      <t>テン</t>
    </rPh>
    <rPh sb="6" eb="8">
      <t>コンカイ</t>
    </rPh>
    <rPh sb="13" eb="15">
      <t>テッパイ</t>
    </rPh>
    <phoneticPr fontId="15"/>
  </si>
  <si>
    <t>その代わり、損益比率を1：2のみに固定してデモを回しています。</t>
    <rPh sb="2" eb="3">
      <t>カ</t>
    </rPh>
    <rPh sb="6" eb="8">
      <t>ソンエキ</t>
    </rPh>
    <rPh sb="8" eb="10">
      <t>ヒリツ</t>
    </rPh>
    <rPh sb="17" eb="19">
      <t>コテイ</t>
    </rPh>
    <rPh sb="24" eb="25">
      <t>マワ</t>
    </rPh>
    <phoneticPr fontId="15"/>
  </si>
  <si>
    <t>なかなか検証通りにいかず、なにがダメなのか・・・？</t>
    <rPh sb="4" eb="6">
      <t>ケンショウ</t>
    </rPh>
    <rPh sb="6" eb="7">
      <t>トオ</t>
    </rPh>
    <phoneticPr fontId="15"/>
  </si>
  <si>
    <t>塾長がよくおっしゃているように、デモの経験回数が少ないことが問題かもしれません。</t>
    <rPh sb="19" eb="21">
      <t>ケイケン</t>
    </rPh>
    <rPh sb="21" eb="23">
      <t>カイスウ</t>
    </rPh>
    <rPh sb="24" eb="25">
      <t>スク</t>
    </rPh>
    <rPh sb="30" eb="32">
      <t>モンダイ</t>
    </rPh>
    <phoneticPr fontId="15"/>
  </si>
  <si>
    <t>もう少しデモを回し、問題に直面しながら来月も考えて行きたいと思います。</t>
    <rPh sb="2" eb="3">
      <t>スコ</t>
    </rPh>
    <rPh sb="7" eb="8">
      <t>マワ</t>
    </rPh>
    <rPh sb="10" eb="12">
      <t>モンダイ</t>
    </rPh>
    <rPh sb="13" eb="15">
      <t>チョクメン</t>
    </rPh>
    <rPh sb="19" eb="21">
      <t>ライゲツ</t>
    </rPh>
    <rPh sb="22" eb="23">
      <t>カンガ</t>
    </rPh>
    <rPh sb="25" eb="26">
      <t>イ</t>
    </rPh>
    <rPh sb="30" eb="31">
      <t>オモ</t>
    </rPh>
    <phoneticPr fontId="15"/>
  </si>
  <si>
    <t>2019/7/1-7/31</t>
    <phoneticPr fontId="15"/>
  </si>
  <si>
    <t>CAD/JPY</t>
    <phoneticPr fontId="15"/>
  </si>
  <si>
    <t>EUR/USD</t>
    <phoneticPr fontId="15"/>
  </si>
  <si>
    <t>EUR/USD</t>
    <phoneticPr fontId="15"/>
  </si>
  <si>
    <t>EUR/GBP</t>
    <phoneticPr fontId="15"/>
  </si>
  <si>
    <t>EUR/GBP</t>
    <phoneticPr fontId="15"/>
  </si>
  <si>
    <t>EUR/AUD</t>
    <phoneticPr fontId="15"/>
  </si>
  <si>
    <t>EUR/CAD</t>
    <phoneticPr fontId="15"/>
  </si>
  <si>
    <t>EUR/CAD</t>
    <phoneticPr fontId="15"/>
  </si>
  <si>
    <t>GBP/AUD</t>
    <phoneticPr fontId="15"/>
  </si>
  <si>
    <t>GBP/AUD</t>
    <phoneticPr fontId="15"/>
  </si>
  <si>
    <t>EUR/JPY</t>
    <phoneticPr fontId="15"/>
  </si>
  <si>
    <t>4時間足</t>
    <rPh sb="1" eb="3">
      <t>ジカン</t>
    </rPh>
    <rPh sb="3" eb="4">
      <t>アシ</t>
    </rPh>
    <phoneticPr fontId="15"/>
  </si>
  <si>
    <t>①</t>
    <phoneticPr fontId="17"/>
  </si>
  <si>
    <t>USD/JPY　4時間足　EB　105.69で売りエントリー</t>
    <rPh sb="9" eb="11">
      <t>ジカン</t>
    </rPh>
    <rPh sb="11" eb="12">
      <t>アシ</t>
    </rPh>
    <rPh sb="23" eb="24">
      <t>ウ</t>
    </rPh>
    <phoneticPr fontId="17"/>
  </si>
  <si>
    <t>●考察</t>
    <rPh sb="1" eb="3">
      <t>コウサツ</t>
    </rPh>
    <phoneticPr fontId="17"/>
  </si>
  <si>
    <t>104.45（1：2）あたりまでの下げを期待したが、大きく上昇し、ロスカット</t>
    <rPh sb="17" eb="18">
      <t>サ</t>
    </rPh>
    <rPh sb="20" eb="22">
      <t>キタイ</t>
    </rPh>
    <rPh sb="26" eb="27">
      <t>オオ</t>
    </rPh>
    <rPh sb="29" eb="31">
      <t>ジョウショウ</t>
    </rPh>
    <phoneticPr fontId="17"/>
  </si>
  <si>
    <t>USD/JPY　日足</t>
    <rPh sb="8" eb="9">
      <t>ヒ</t>
    </rPh>
    <rPh sb="9" eb="10">
      <t>アシ</t>
    </rPh>
    <phoneticPr fontId="17"/>
  </si>
  <si>
    <t>直近安値、1月3日　104.11だったので、その辺りまでの下落があるのかなと思いましたが</t>
  </si>
  <si>
    <t>実際はその前にもみ合いが入ってしまいロスカットでした。大きい節目前は荒れるのかな？</t>
    <rPh sb="0" eb="2">
      <t>ジッサイ</t>
    </rPh>
    <rPh sb="5" eb="6">
      <t>マエ</t>
    </rPh>
    <rPh sb="9" eb="10">
      <t>ア</t>
    </rPh>
    <rPh sb="12" eb="13">
      <t>ハイ</t>
    </rPh>
    <rPh sb="27" eb="28">
      <t>オオ</t>
    </rPh>
    <rPh sb="30" eb="32">
      <t>フシメ</t>
    </rPh>
    <rPh sb="32" eb="33">
      <t>マエ</t>
    </rPh>
    <rPh sb="34" eb="35">
      <t>ア</t>
    </rPh>
    <phoneticPr fontId="17"/>
  </si>
  <si>
    <t>②</t>
    <phoneticPr fontId="17"/>
  </si>
  <si>
    <t>GBP/AUD　4時間足　PB　1.77856で売りエントリー</t>
    <phoneticPr fontId="17"/>
  </si>
  <si>
    <t>トレンドがはっきり出ていないことが敗因か。あまりいい場所でエントリーできていないと思う。</t>
    <rPh sb="9" eb="10">
      <t>デ</t>
    </rPh>
    <rPh sb="17" eb="19">
      <t>ハイイン</t>
    </rPh>
    <rPh sb="26" eb="28">
      <t>バショ</t>
    </rPh>
    <rPh sb="41" eb="42">
      <t>オモ</t>
    </rPh>
    <phoneticPr fontId="17"/>
  </si>
  <si>
    <t>利確は直近安値内の1：1に設定。少し足らず上昇、ロスカット。</t>
    <rPh sb="0" eb="2">
      <t>リカク</t>
    </rPh>
    <rPh sb="3" eb="5">
      <t>チョッキン</t>
    </rPh>
    <rPh sb="5" eb="7">
      <t>ヤスネ</t>
    </rPh>
    <rPh sb="7" eb="8">
      <t>ナイ</t>
    </rPh>
    <rPh sb="13" eb="15">
      <t>セッテイ</t>
    </rPh>
    <rPh sb="16" eb="17">
      <t>スコ</t>
    </rPh>
    <rPh sb="18" eb="19">
      <t>タ</t>
    </rPh>
    <rPh sb="21" eb="23">
      <t>ジョウショウ</t>
    </rPh>
    <phoneticPr fontId="17"/>
  </si>
  <si>
    <t>③</t>
    <phoneticPr fontId="17"/>
  </si>
  <si>
    <t>USD/JPY　1時間足　EB　105.77で売りエントリー</t>
    <rPh sb="9" eb="11">
      <t>ジカン</t>
    </rPh>
    <rPh sb="11" eb="12">
      <t>アシ</t>
    </rPh>
    <rPh sb="23" eb="24">
      <t>ウ</t>
    </rPh>
    <phoneticPr fontId="17"/>
  </si>
  <si>
    <t>②と同じく値動きに方向感がなく、入ってはいけない所でエントリーしてしまったことが敗因。</t>
    <rPh sb="2" eb="3">
      <t>オナ</t>
    </rPh>
    <rPh sb="5" eb="7">
      <t>ネウゴ</t>
    </rPh>
    <rPh sb="9" eb="12">
      <t>ホウコウカン</t>
    </rPh>
    <rPh sb="16" eb="17">
      <t>ハイ</t>
    </rPh>
    <rPh sb="24" eb="25">
      <t>トコロ</t>
    </rPh>
    <rPh sb="40" eb="42">
      <t>ハイイン</t>
    </rPh>
    <phoneticPr fontId="17"/>
  </si>
  <si>
    <t>利確は105.11（1：2）に設定、結果ロスカット</t>
    <rPh sb="0" eb="2">
      <t>リカク</t>
    </rPh>
    <rPh sb="15" eb="17">
      <t>セッテイ</t>
    </rPh>
    <rPh sb="18" eb="20">
      <t>ケッカ</t>
    </rPh>
    <phoneticPr fontId="17"/>
  </si>
  <si>
    <t>この癖が抜けないと勝率が上がらない。</t>
    <rPh sb="2" eb="3">
      <t>クセ</t>
    </rPh>
    <rPh sb="4" eb="5">
      <t>ヌ</t>
    </rPh>
    <rPh sb="9" eb="11">
      <t>ショウリツ</t>
    </rPh>
    <rPh sb="12" eb="13">
      <t>ア</t>
    </rPh>
    <phoneticPr fontId="17"/>
  </si>
  <si>
    <t>1</t>
    <phoneticPr fontId="15"/>
  </si>
  <si>
    <t>2</t>
    <phoneticPr fontId="15"/>
  </si>
  <si>
    <t>3</t>
    <phoneticPr fontId="15"/>
  </si>
  <si>
    <t>4</t>
    <phoneticPr fontId="15"/>
  </si>
  <si>
    <t>USD/JPY</t>
    <phoneticPr fontId="15"/>
  </si>
  <si>
    <t>1万通貨</t>
    <rPh sb="1" eb="2">
      <t>マン</t>
    </rPh>
    <rPh sb="2" eb="4">
      <t>ツウカ</t>
    </rPh>
    <phoneticPr fontId="15"/>
  </si>
  <si>
    <t>EB</t>
    <phoneticPr fontId="15"/>
  </si>
  <si>
    <t>4H</t>
    <phoneticPr fontId="15"/>
  </si>
  <si>
    <t>GBP/AUD</t>
    <phoneticPr fontId="15"/>
  </si>
  <si>
    <t>8千通貨</t>
    <rPh sb="1" eb="2">
      <t>セン</t>
    </rPh>
    <rPh sb="2" eb="4">
      <t>ツウカ</t>
    </rPh>
    <phoneticPr fontId="15"/>
  </si>
  <si>
    <t>2万通貨</t>
    <rPh sb="1" eb="2">
      <t>マン</t>
    </rPh>
    <rPh sb="2" eb="4">
      <t>ツウカ</t>
    </rPh>
    <phoneticPr fontId="15"/>
  </si>
  <si>
    <t>PB</t>
    <phoneticPr fontId="15"/>
  </si>
  <si>
    <t>1H</t>
    <phoneticPr fontId="15"/>
  </si>
  <si>
    <t>④</t>
    <phoneticPr fontId="17"/>
  </si>
  <si>
    <t>EUR/USD　1時間足　EB　1.1104で売りエントリー</t>
    <rPh sb="9" eb="11">
      <t>ジカン</t>
    </rPh>
    <rPh sb="11" eb="12">
      <t>アシ</t>
    </rPh>
    <rPh sb="23" eb="24">
      <t>ウ</t>
    </rPh>
    <phoneticPr fontId="17"/>
  </si>
  <si>
    <t>欲をかきすぎたかもしれませんが、大きなマイナスにならなかったのは良かった。</t>
    <rPh sb="0" eb="1">
      <t>ヨク</t>
    </rPh>
    <rPh sb="16" eb="17">
      <t>オオ</t>
    </rPh>
    <rPh sb="32" eb="33">
      <t>ヨ</t>
    </rPh>
    <phoneticPr fontId="17"/>
  </si>
  <si>
    <t>1：3到達で、ロスカット値をいったん建値へ移動。利を伸ばすつもりが建値でカットされました。</t>
    <rPh sb="3" eb="5">
      <t>トウタツ</t>
    </rPh>
    <rPh sb="12" eb="13">
      <t>チ</t>
    </rPh>
    <rPh sb="18" eb="20">
      <t>タテネ</t>
    </rPh>
    <rPh sb="21" eb="23">
      <t>イドウ</t>
    </rPh>
    <rPh sb="24" eb="25">
      <t>リ</t>
    </rPh>
    <rPh sb="26" eb="27">
      <t>ノ</t>
    </rPh>
    <rPh sb="33" eb="35">
      <t>タテネ</t>
    </rPh>
    <phoneticPr fontId="17"/>
  </si>
  <si>
    <t>利が伸ばせる所なのか？という見極めができれば、強みになると思う</t>
    <rPh sb="0" eb="1">
      <t>リ</t>
    </rPh>
    <rPh sb="2" eb="3">
      <t>ノ</t>
    </rPh>
    <rPh sb="6" eb="7">
      <t>トコロ</t>
    </rPh>
    <rPh sb="14" eb="16">
      <t>ミキワ</t>
    </rPh>
    <rPh sb="23" eb="24">
      <t>ツヨ</t>
    </rPh>
    <rPh sb="29" eb="30">
      <t>オモ</t>
    </rPh>
    <phoneticPr fontId="17"/>
  </si>
  <si>
    <t>EUR/USD</t>
    <phoneticPr fontId="15"/>
  </si>
  <si>
    <t>7万通貨</t>
    <rPh sb="1" eb="2">
      <t>マン</t>
    </rPh>
    <rPh sb="2" eb="4">
      <t>ツウカ</t>
    </rPh>
    <phoneticPr fontId="15"/>
  </si>
  <si>
    <t>建値決済</t>
    <rPh sb="0" eb="2">
      <t>タテネ</t>
    </rPh>
    <rPh sb="2" eb="4">
      <t>ケッサイ</t>
    </rPh>
    <phoneticPr fontId="15"/>
  </si>
  <si>
    <t>引分</t>
    <rPh sb="0" eb="2">
      <t>ヒキワ</t>
    </rPh>
    <phoneticPr fontId="15"/>
  </si>
  <si>
    <t>GBP/AUD　15分足　EB　1.79703で買いエントリー</t>
    <rPh sb="10" eb="11">
      <t>フン</t>
    </rPh>
    <rPh sb="24" eb="25">
      <t>カ</t>
    </rPh>
    <phoneticPr fontId="17"/>
  </si>
  <si>
    <t>1：5で利確。</t>
    <rPh sb="4" eb="6">
      <t>リカク</t>
    </rPh>
    <phoneticPr fontId="17"/>
  </si>
  <si>
    <t>レンジをブレイクしたので、利を伸ばしてみました。</t>
    <rPh sb="13" eb="14">
      <t>リ</t>
    </rPh>
    <rPh sb="15" eb="16">
      <t>ノ</t>
    </rPh>
    <phoneticPr fontId="15"/>
  </si>
  <si>
    <t>上手くいってよかったです</t>
    <rPh sb="0" eb="2">
      <t>ウマ</t>
    </rPh>
    <phoneticPr fontId="15"/>
  </si>
  <si>
    <t>⑤</t>
    <phoneticPr fontId="17"/>
  </si>
  <si>
    <t>3万通貨</t>
    <rPh sb="1" eb="2">
      <t>マン</t>
    </rPh>
    <rPh sb="2" eb="4">
      <t>ツウカ</t>
    </rPh>
    <phoneticPr fontId="15"/>
  </si>
  <si>
    <t>15M</t>
    <phoneticPr fontId="15"/>
  </si>
  <si>
    <t>1:5</t>
    <phoneticPr fontId="15"/>
  </si>
  <si>
    <t>勝ち</t>
    <rPh sb="0" eb="1">
      <t>カ</t>
    </rPh>
    <phoneticPr fontId="15"/>
  </si>
  <si>
    <t>6</t>
    <phoneticPr fontId="15"/>
  </si>
  <si>
    <t>EUR/AUD</t>
    <phoneticPr fontId="15"/>
  </si>
  <si>
    <t>8万通貨</t>
    <rPh sb="1" eb="2">
      <t>マン</t>
    </rPh>
    <rPh sb="2" eb="4">
      <t>ツウカ</t>
    </rPh>
    <phoneticPr fontId="15"/>
  </si>
  <si>
    <t>①10・20MAの両方又は片方が横向きになっており、かつMAの距離が近い・交差している場合、エントリーを見送る（写真①）
②PB前のローソク足の並びで、終値の切上げ・切下げが継続していない場合、エントリーを見送る（写真①）
③①と重複するかもしれませんが、顕著なレンジではエントリーを見送る。（写真②）
④1:3に到達したら、ロスカット値は建値へ移動する</t>
    <rPh sb="157" eb="159">
      <t>トウタツ</t>
    </rPh>
    <rPh sb="168" eb="169">
      <t>チ</t>
    </rPh>
    <rPh sb="170" eb="172">
      <t>タテネ</t>
    </rPh>
    <rPh sb="173" eb="175">
      <t>イドウ</t>
    </rPh>
    <phoneticPr fontId="15"/>
  </si>
  <si>
    <t>●気づき</t>
    <rPh sb="1" eb="2">
      <t>キ</t>
    </rPh>
    <phoneticPr fontId="15"/>
  </si>
  <si>
    <t>そのおかげか、7月に比べてエントリー回数が減ったことと、損切の値が一定したことは進歩かなと。</t>
    <rPh sb="8" eb="9">
      <t>ガツ</t>
    </rPh>
    <rPh sb="10" eb="11">
      <t>クラ</t>
    </rPh>
    <rPh sb="21" eb="22">
      <t>ヘ</t>
    </rPh>
    <rPh sb="28" eb="30">
      <t>ソンギリ</t>
    </rPh>
    <rPh sb="31" eb="32">
      <t>アタイ</t>
    </rPh>
    <rPh sb="33" eb="35">
      <t>イッテイ</t>
    </rPh>
    <rPh sb="40" eb="42">
      <t>シンポ</t>
    </rPh>
    <phoneticPr fontId="15"/>
  </si>
  <si>
    <t>あとは、8月後半から利を伸ばすことを前提にトレードしていました。</t>
    <rPh sb="5" eb="6">
      <t>ガツ</t>
    </rPh>
    <rPh sb="6" eb="8">
      <t>コウハン</t>
    </rPh>
    <rPh sb="10" eb="11">
      <t>リ</t>
    </rPh>
    <rPh sb="12" eb="13">
      <t>ノ</t>
    </rPh>
    <rPh sb="18" eb="20">
      <t>ゼンテイ</t>
    </rPh>
    <phoneticPr fontId="15"/>
  </si>
  <si>
    <t>利が伸びる相場かどうかの見極めが次の課題かなと思っています。</t>
    <rPh sb="0" eb="1">
      <t>リ</t>
    </rPh>
    <rPh sb="2" eb="3">
      <t>ノ</t>
    </rPh>
    <rPh sb="5" eb="7">
      <t>ソウバ</t>
    </rPh>
    <rPh sb="12" eb="14">
      <t>ミキワ</t>
    </rPh>
    <rPh sb="16" eb="17">
      <t>ツギ</t>
    </rPh>
    <rPh sb="18" eb="20">
      <t>カダイ</t>
    </rPh>
    <rPh sb="23" eb="24">
      <t>オモ</t>
    </rPh>
    <phoneticPr fontId="15"/>
  </si>
  <si>
    <t>それに伴い、今まで主に1時間足でエントリーしていたのですが、</t>
    <rPh sb="3" eb="4">
      <t>トモナ</t>
    </rPh>
    <rPh sb="6" eb="7">
      <t>イマ</t>
    </rPh>
    <rPh sb="9" eb="10">
      <t>オモ</t>
    </rPh>
    <rPh sb="12" eb="14">
      <t>ジカン</t>
    </rPh>
    <rPh sb="14" eb="15">
      <t>アシ</t>
    </rPh>
    <phoneticPr fontId="15"/>
  </si>
  <si>
    <t>1時間・4時間等を見ての15分足エントリーが主になりました（たぶん今後もそうなりそうです）</t>
    <rPh sb="1" eb="3">
      <t>ジカン</t>
    </rPh>
    <rPh sb="5" eb="7">
      <t>ジカン</t>
    </rPh>
    <rPh sb="7" eb="8">
      <t>トウ</t>
    </rPh>
    <rPh sb="9" eb="10">
      <t>ミ</t>
    </rPh>
    <rPh sb="14" eb="15">
      <t>フン</t>
    </rPh>
    <rPh sb="15" eb="16">
      <t>アシ</t>
    </rPh>
    <rPh sb="22" eb="23">
      <t>オモ</t>
    </rPh>
    <rPh sb="33" eb="35">
      <t>コンゴ</t>
    </rPh>
    <phoneticPr fontId="15"/>
  </si>
  <si>
    <t>ｽﾄｯﾌﾟ</t>
    <phoneticPr fontId="15"/>
  </si>
  <si>
    <t>⑥</t>
    <phoneticPr fontId="17"/>
  </si>
  <si>
    <t>GBP/AUD　15分足　EB　1.781311で買いエントリー</t>
    <rPh sb="10" eb="11">
      <t>フン</t>
    </rPh>
    <rPh sb="25" eb="26">
      <t>カ</t>
    </rPh>
    <phoneticPr fontId="17"/>
  </si>
  <si>
    <t>ロスカット</t>
    <phoneticPr fontId="17"/>
  </si>
  <si>
    <t>損益比率では1：3までいって、急降下でロスカット。15分足のトレンドに乗ったので利を伸ばそうと思って</t>
    <rPh sb="0" eb="2">
      <t>ソンエキ</t>
    </rPh>
    <rPh sb="2" eb="4">
      <t>ヒリツ</t>
    </rPh>
    <rPh sb="15" eb="18">
      <t>キュウコウカ</t>
    </rPh>
    <rPh sb="27" eb="28">
      <t>フン</t>
    </rPh>
    <rPh sb="28" eb="29">
      <t>アシ</t>
    </rPh>
    <rPh sb="35" eb="36">
      <t>ノ</t>
    </rPh>
    <rPh sb="40" eb="41">
      <t>リ</t>
    </rPh>
    <rPh sb="42" eb="43">
      <t>ノ</t>
    </rPh>
    <rPh sb="47" eb="48">
      <t>オモ</t>
    </rPh>
    <phoneticPr fontId="15"/>
  </si>
  <si>
    <t>失敗しました。せめて建値へロスカット値をズラすことができれば良かったですが・・・。</t>
    <rPh sb="0" eb="2">
      <t>シッパイ</t>
    </rPh>
    <rPh sb="10" eb="12">
      <t>タテネ</t>
    </rPh>
    <rPh sb="18" eb="19">
      <t>チ</t>
    </rPh>
    <rPh sb="30" eb="31">
      <t>ヨ</t>
    </rPh>
    <phoneticPr fontId="15"/>
  </si>
  <si>
    <t>15Ｍ足</t>
    <rPh sb="3" eb="4">
      <t>アシ</t>
    </rPh>
    <phoneticPr fontId="15"/>
  </si>
  <si>
    <t>1Ｈ足</t>
    <rPh sb="2" eb="3">
      <t>アシ</t>
    </rPh>
    <phoneticPr fontId="15"/>
  </si>
  <si>
    <t>4Ｈ足</t>
    <rPh sb="2" eb="3">
      <t>アシ</t>
    </rPh>
    <phoneticPr fontId="15"/>
  </si>
  <si>
    <t>日足</t>
    <rPh sb="0" eb="1">
      <t>ヒ</t>
    </rPh>
    <rPh sb="1" eb="2">
      <t>アシ</t>
    </rPh>
    <phoneticPr fontId="15"/>
  </si>
  <si>
    <t>急降下の要因は、単なる調整の下げだったのかもしれません</t>
    <rPh sb="0" eb="3">
      <t>キュウコウカ</t>
    </rPh>
    <rPh sb="4" eb="6">
      <t>ヨウイン</t>
    </rPh>
    <rPh sb="8" eb="9">
      <t>タン</t>
    </rPh>
    <rPh sb="11" eb="13">
      <t>チョウセイ</t>
    </rPh>
    <rPh sb="14" eb="15">
      <t>サ</t>
    </rPh>
    <phoneticPr fontId="15"/>
  </si>
  <si>
    <t>⑦</t>
    <phoneticPr fontId="17"/>
  </si>
  <si>
    <t>EUR/AUD　15分足　EB　1.64754で買いエントリー</t>
    <rPh sb="10" eb="11">
      <t>フン</t>
    </rPh>
    <rPh sb="24" eb="25">
      <t>カ</t>
    </rPh>
    <phoneticPr fontId="17"/>
  </si>
  <si>
    <t>4時間足等見ると、（今思えば）レンジ内だったので、利が出たのはただのラッキーだったようです。</t>
    <rPh sb="1" eb="3">
      <t>ジカン</t>
    </rPh>
    <rPh sb="3" eb="4">
      <t>アシ</t>
    </rPh>
    <rPh sb="4" eb="5">
      <t>トウ</t>
    </rPh>
    <rPh sb="5" eb="6">
      <t>ミ</t>
    </rPh>
    <rPh sb="10" eb="11">
      <t>イマ</t>
    </rPh>
    <rPh sb="11" eb="12">
      <t>オモ</t>
    </rPh>
    <rPh sb="18" eb="19">
      <t>ナイ</t>
    </rPh>
    <rPh sb="25" eb="26">
      <t>リ</t>
    </rPh>
    <rPh sb="27" eb="28">
      <t>デ</t>
    </rPh>
    <phoneticPr fontId="15"/>
  </si>
  <si>
    <t>週足</t>
    <rPh sb="0" eb="2">
      <t>シュウアシ</t>
    </rPh>
    <phoneticPr fontId="15"/>
  </si>
  <si>
    <t>あと、週足を見ると直近の高値付近で返されたところをエントリーしたようなので</t>
    <rPh sb="3" eb="4">
      <t>シュウ</t>
    </rPh>
    <rPh sb="4" eb="5">
      <t>アシ</t>
    </rPh>
    <rPh sb="6" eb="7">
      <t>ミ</t>
    </rPh>
    <rPh sb="9" eb="11">
      <t>チョッキン</t>
    </rPh>
    <rPh sb="12" eb="14">
      <t>タカネ</t>
    </rPh>
    <rPh sb="14" eb="16">
      <t>フキン</t>
    </rPh>
    <rPh sb="17" eb="18">
      <t>カエ</t>
    </rPh>
    <phoneticPr fontId="15"/>
  </si>
  <si>
    <t>損益比率では1：3までいって、ロスカット。どこまで利が伸びるかなと思い様子見していたら失敗しました。</t>
    <rPh sb="0" eb="2">
      <t>ソンエキ</t>
    </rPh>
    <rPh sb="2" eb="4">
      <t>ヒリツ</t>
    </rPh>
    <rPh sb="25" eb="26">
      <t>リ</t>
    </rPh>
    <rPh sb="27" eb="28">
      <t>ノ</t>
    </rPh>
    <rPh sb="33" eb="34">
      <t>オモ</t>
    </rPh>
    <rPh sb="35" eb="38">
      <t>ヨウスミ</t>
    </rPh>
    <phoneticPr fontId="15"/>
  </si>
  <si>
    <t>元からあまり良いエントリーではなかったようです。</t>
    <rPh sb="0" eb="1">
      <t>モト</t>
    </rPh>
    <rPh sb="6" eb="7">
      <t>ヨ</t>
    </rPh>
    <phoneticPr fontId="15"/>
  </si>
  <si>
    <t>2019/8/1-8/31</t>
    <phoneticPr fontId="15"/>
  </si>
  <si>
    <t>8月は、失敗とルールの修正を繰り返し、試行錯誤した1カ月となりました。</t>
    <rPh sb="1" eb="2">
      <t>ガツ</t>
    </rPh>
    <rPh sb="4" eb="6">
      <t>シッパイ</t>
    </rPh>
    <rPh sb="11" eb="13">
      <t>シュウセイ</t>
    </rPh>
    <rPh sb="14" eb="15">
      <t>ク</t>
    </rPh>
    <rPh sb="16" eb="17">
      <t>カエ</t>
    </rPh>
    <rPh sb="19" eb="21">
      <t>シコウ</t>
    </rPh>
    <rPh sb="21" eb="23">
      <t>サクゴ</t>
    </rPh>
    <rPh sb="27" eb="28">
      <t>ゲツ</t>
    </rPh>
    <phoneticPr fontId="15"/>
  </si>
  <si>
    <t>Ｎｏ，5では大きく取れましたが、6・7は利を伸ばすことができずロスカット。1：3あたりの損益比率なら取れていたようです。</t>
    <rPh sb="6" eb="7">
      <t>オオ</t>
    </rPh>
    <rPh sb="9" eb="10">
      <t>ト</t>
    </rPh>
    <rPh sb="20" eb="21">
      <t>リ</t>
    </rPh>
    <rPh sb="22" eb="23">
      <t>ノ</t>
    </rPh>
    <rPh sb="44" eb="46">
      <t>ソンエキ</t>
    </rPh>
    <rPh sb="46" eb="48">
      <t>ヒリツ</t>
    </rPh>
    <rPh sb="50" eb="51">
      <t>ト</t>
    </rPh>
    <phoneticPr fontId="15"/>
  </si>
</sst>
</file>

<file path=xl/styles.xml><?xml version="1.0" encoding="utf-8"?>
<styleSheet xmlns="http://schemas.openxmlformats.org/spreadsheetml/2006/main">
  <numFmts count="14">
    <numFmt numFmtId="5" formatCode="&quot;¥&quot;#,##0;&quot;¥&quot;\-#,##0"/>
    <numFmt numFmtId="6" formatCode="&quot;¥&quot;#,##0;[Red]&quot;¥&quot;\-#,##0"/>
    <numFmt numFmtId="176" formatCode="_-* #,##0.00_-;\-* #,##0.00_-;_-* &quot;-&quot;??_-;_-@_-"/>
    <numFmt numFmtId="177" formatCode="0.00_ ;[Red]\-0.00\ "/>
    <numFmt numFmtId="178" formatCode="0.00_ "/>
    <numFmt numFmtId="179" formatCode="0.0_);[Red]\(0.0\)"/>
    <numFmt numFmtId="180" formatCode="m/d;@"/>
    <numFmt numFmtId="181" formatCode="&quot;¥&quot;#,##0_);[Red]\(&quot;¥&quot;#,##0\)"/>
    <numFmt numFmtId="182" formatCode="0_);[Red]\(0\)"/>
    <numFmt numFmtId="183" formatCode="#,##0_ ;[Red]\-#,##0\ "/>
    <numFmt numFmtId="184" formatCode="0.0%"/>
    <numFmt numFmtId="185" formatCode="yyyy/m/d;@"/>
    <numFmt numFmtId="186" formatCode="0.0_ ;[Red]\-0.0\ "/>
    <numFmt numFmtId="187" formatCode="0_ ;[Red]\-0\ "/>
  </numFmts>
  <fonts count="20">
    <font>
      <sz val="11"/>
      <color indexed="8"/>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10"/>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2"/>
      <color indexed="8"/>
      <name val="ＭＳ Ｐゴシック"/>
      <family val="3"/>
      <charset val="128"/>
    </font>
    <font>
      <sz val="12"/>
      <color indexed="8"/>
      <name val="ＭＳ Ｐゴシック"/>
      <family val="3"/>
      <charset val="128"/>
    </font>
    <font>
      <sz val="12"/>
      <name val="MS PGothic"/>
      <family val="3"/>
      <charset val="128"/>
    </font>
    <font>
      <sz val="9"/>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sz val="6"/>
      <name val="ＭＳ Ｐゴシック"/>
      <family val="3"/>
      <charset val="128"/>
    </font>
    <font>
      <sz val="11"/>
      <color rgb="FF000000"/>
      <name val="ＭＳ Ｐゴシック"/>
      <family val="3"/>
      <charset val="128"/>
    </font>
    <font>
      <sz val="6"/>
      <name val="ＭＳ Ｐゴシック"/>
      <family val="2"/>
      <charset val="128"/>
      <scheme val="minor"/>
    </font>
    <font>
      <sz val="9"/>
      <color indexed="81"/>
      <name val="ＭＳ Ｐゴシック"/>
      <family val="3"/>
      <charset val="128"/>
    </font>
    <font>
      <b/>
      <sz val="9"/>
      <color indexed="81"/>
      <name val="ＭＳ Ｐゴシック"/>
      <family val="3"/>
      <charset val="128"/>
    </font>
  </fonts>
  <fills count="8">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s>
  <borders count="67">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0"/>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5"/>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ouble">
        <color indexed="60"/>
      </bottom>
      <diagonal/>
    </border>
    <border>
      <left style="dashed">
        <color indexed="64"/>
      </left>
      <right style="dashed">
        <color indexed="64"/>
      </right>
      <top style="thin">
        <color indexed="64"/>
      </top>
      <bottom style="double">
        <color indexed="60"/>
      </bottom>
      <diagonal/>
    </border>
    <border>
      <left/>
      <right style="thin">
        <color indexed="64"/>
      </right>
      <top style="thin">
        <color indexed="64"/>
      </top>
      <bottom style="double">
        <color indexed="60"/>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ouble">
        <color indexed="60"/>
      </top>
      <bottom style="thin">
        <color indexed="64"/>
      </bottom>
      <diagonal/>
    </border>
    <border>
      <left style="dashed">
        <color indexed="64"/>
      </left>
      <right style="thin">
        <color indexed="64"/>
      </right>
      <top style="double">
        <color indexed="6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0"/>
      </left>
      <right style="medium">
        <color indexed="60"/>
      </right>
      <top style="medium">
        <color indexed="60"/>
      </top>
      <bottom style="medium">
        <color indexed="60"/>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double">
        <color indexed="64"/>
      </top>
      <bottom/>
      <diagonal/>
    </border>
    <border>
      <left/>
      <right/>
      <top style="medium">
        <color indexed="64"/>
      </top>
      <bottom/>
      <diagonal/>
    </border>
  </borders>
  <cellStyleXfs count="6">
    <xf numFmtId="0" fontId="0" fillId="0" borderId="0">
      <alignment vertical="center"/>
    </xf>
    <xf numFmtId="176" fontId="14" fillId="0" borderId="0" applyFont="0" applyFill="0" applyBorder="0" applyAlignment="0" applyProtection="0">
      <alignment vertical="center"/>
    </xf>
    <xf numFmtId="0" fontId="14" fillId="0" borderId="0">
      <alignment vertical="center"/>
    </xf>
    <xf numFmtId="0" fontId="14" fillId="0" borderId="0">
      <alignment vertical="center"/>
    </xf>
    <xf numFmtId="0" fontId="3" fillId="0" borderId="0">
      <alignment vertical="center"/>
    </xf>
    <xf numFmtId="0" fontId="2" fillId="0" borderId="0">
      <alignment vertical="center"/>
    </xf>
  </cellStyleXfs>
  <cellXfs count="184">
    <xf numFmtId="0" fontId="0" fillId="0" borderId="0" xfId="0">
      <alignment vertical="center"/>
    </xf>
    <xf numFmtId="0" fontId="0" fillId="0" borderId="1" xfId="0" applyNumberFormat="1" applyFont="1" applyFill="1" applyBorder="1" applyAlignment="1" applyProtection="1">
      <alignment vertical="center"/>
    </xf>
    <xf numFmtId="0" fontId="0" fillId="0" borderId="2" xfId="0" applyNumberFormat="1" applyFont="1" applyFill="1" applyBorder="1" applyAlignment="1" applyProtection="1">
      <alignment vertical="center"/>
    </xf>
    <xf numFmtId="0" fontId="0" fillId="0" borderId="3" xfId="0" applyNumberFormat="1" applyFont="1" applyFill="1" applyBorder="1" applyAlignment="1" applyProtection="1">
      <alignment vertical="center"/>
    </xf>
    <xf numFmtId="0" fontId="4" fillId="0" borderId="1" xfId="0" applyNumberFormat="1" applyFont="1" applyFill="1" applyBorder="1" applyAlignment="1" applyProtection="1">
      <alignment vertical="center"/>
    </xf>
    <xf numFmtId="0" fontId="0" fillId="0" borderId="4" xfId="0" applyNumberFormat="1" applyFont="1" applyFill="1" applyBorder="1" applyAlignment="1" applyProtection="1">
      <alignment vertical="center"/>
    </xf>
    <xf numFmtId="0" fontId="0" fillId="0" borderId="5" xfId="0" applyNumberFormat="1" applyFont="1" applyFill="1" applyBorder="1" applyAlignment="1" applyProtection="1">
      <alignment vertical="center"/>
    </xf>
    <xf numFmtId="0" fontId="0" fillId="0" borderId="6" xfId="0" applyNumberFormat="1" applyFont="1" applyFill="1" applyBorder="1" applyAlignment="1" applyProtection="1">
      <alignment vertical="center"/>
    </xf>
    <xf numFmtId="0" fontId="0" fillId="0" borderId="7" xfId="0" applyNumberFormat="1" applyFont="1" applyFill="1" applyBorder="1" applyAlignment="1" applyProtection="1">
      <alignment vertical="center"/>
    </xf>
    <xf numFmtId="177" fontId="0"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177" fontId="5" fillId="0" borderId="0" xfId="0" applyNumberFormat="1" applyFont="1" applyFill="1" applyBorder="1" applyAlignment="1" applyProtection="1">
      <alignment vertical="center"/>
    </xf>
    <xf numFmtId="177" fontId="0" fillId="0" borderId="1" xfId="0" applyNumberFormat="1" applyFont="1" applyFill="1" applyBorder="1" applyAlignment="1" applyProtection="1">
      <alignment vertical="center"/>
    </xf>
    <xf numFmtId="178" fontId="0" fillId="0" borderId="1" xfId="0" applyNumberFormat="1" applyFont="1" applyFill="1" applyBorder="1" applyAlignment="1" applyProtection="1">
      <alignment vertical="center"/>
    </xf>
    <xf numFmtId="0" fontId="0" fillId="0" borderId="8" xfId="0" applyNumberFormat="1" applyFont="1" applyFill="1" applyBorder="1" applyAlignment="1" applyProtection="1">
      <alignment horizontal="center" vertical="center"/>
    </xf>
    <xf numFmtId="0" fontId="0" fillId="0" borderId="5" xfId="0" applyNumberFormat="1" applyFont="1" applyFill="1" applyBorder="1" applyAlignment="1" applyProtection="1">
      <alignment horizontal="center" vertical="center"/>
    </xf>
    <xf numFmtId="0" fontId="0" fillId="0" borderId="9"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10" xfId="0" applyNumberFormat="1" applyFont="1" applyFill="1" applyBorder="1" applyAlignment="1" applyProtection="1">
      <alignment horizontal="center" vertical="center"/>
    </xf>
    <xf numFmtId="0" fontId="0" fillId="0" borderId="11" xfId="0" applyNumberFormat="1" applyFont="1" applyFill="1" applyBorder="1" applyAlignment="1" applyProtection="1">
      <alignment horizontal="center" vertical="center"/>
    </xf>
    <xf numFmtId="0" fontId="0" fillId="0" borderId="12"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horizontal="center" vertical="center"/>
    </xf>
    <xf numFmtId="0" fontId="0" fillId="0" borderId="14"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17" xfId="0" applyNumberFormat="1" applyFont="1" applyFill="1" applyBorder="1" applyAlignment="1" applyProtection="1">
      <alignment horizontal="center" vertical="center"/>
    </xf>
    <xf numFmtId="0" fontId="0" fillId="0" borderId="18"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center" vertical="center"/>
    </xf>
    <xf numFmtId="0" fontId="6" fillId="2" borderId="20" xfId="0" applyNumberFormat="1" applyFont="1" applyFill="1" applyBorder="1" applyAlignment="1" applyProtection="1">
      <alignment horizontal="center" vertical="center"/>
    </xf>
    <xf numFmtId="0" fontId="6" fillId="2" borderId="21" xfId="0" applyNumberFormat="1" applyFont="1" applyFill="1" applyBorder="1" applyAlignment="1" applyProtection="1">
      <alignment horizontal="center" vertical="center"/>
    </xf>
    <xf numFmtId="0" fontId="6" fillId="2" borderId="22" xfId="0" applyNumberFormat="1" applyFont="1" applyFill="1" applyBorder="1" applyAlignment="1" applyProtection="1">
      <alignment horizontal="center" vertical="center"/>
    </xf>
    <xf numFmtId="0" fontId="0" fillId="0" borderId="9" xfId="0" applyNumberFormat="1" applyFont="1" applyFill="1" applyBorder="1" applyAlignment="1" applyProtection="1">
      <alignment vertical="center"/>
    </xf>
    <xf numFmtId="0" fontId="0" fillId="0" borderId="23"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0" fontId="0" fillId="0" borderId="25" xfId="0" applyNumberFormat="1" applyFont="1" applyFill="1" applyBorder="1" applyAlignment="1" applyProtection="1">
      <alignment horizontal="center" vertical="center"/>
    </xf>
    <xf numFmtId="0" fontId="0" fillId="0" borderId="26"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vertical="center"/>
    </xf>
    <xf numFmtId="0" fontId="0" fillId="0" borderId="21" xfId="0" applyNumberFormat="1" applyFont="1" applyFill="1" applyBorder="1" applyAlignment="1" applyProtection="1">
      <alignment vertical="center"/>
    </xf>
    <xf numFmtId="0" fontId="7" fillId="0" borderId="0" xfId="0" applyNumberFormat="1" applyFont="1" applyFill="1" applyBorder="1" applyAlignment="1" applyProtection="1">
      <alignment vertical="center"/>
    </xf>
    <xf numFmtId="0" fontId="0" fillId="0" borderId="21" xfId="0" applyNumberFormat="1" applyFont="1" applyFill="1" applyBorder="1" applyAlignment="1" applyProtection="1">
      <alignment horizontal="center" vertical="center"/>
    </xf>
    <xf numFmtId="0" fontId="8" fillId="0" borderId="0" xfId="3" applyNumberFormat="1" applyFont="1" applyFill="1" applyBorder="1" applyAlignment="1" applyProtection="1">
      <alignment vertical="center"/>
    </xf>
    <xf numFmtId="0" fontId="8" fillId="3" borderId="27" xfId="3" applyNumberFormat="1" applyFont="1" applyFill="1" applyBorder="1" applyAlignment="1" applyProtection="1">
      <alignment vertical="center"/>
    </xf>
    <xf numFmtId="179" fontId="8" fillId="3" borderId="28" xfId="3" applyNumberFormat="1" applyFont="1" applyFill="1" applyBorder="1" applyAlignment="1" applyProtection="1">
      <alignment vertical="center"/>
    </xf>
    <xf numFmtId="9" fontId="8" fillId="0" borderId="29" xfId="3" applyNumberFormat="1" applyFont="1" applyFill="1" applyBorder="1" applyAlignment="1" applyProtection="1">
      <alignment horizontal="center" vertical="center"/>
    </xf>
    <xf numFmtId="5" fontId="8" fillId="0" borderId="22" xfId="3" applyNumberFormat="1" applyFont="1" applyFill="1" applyBorder="1" applyAlignment="1" applyProtection="1">
      <alignment horizontal="center" vertical="center"/>
    </xf>
    <xf numFmtId="5" fontId="8" fillId="0" borderId="0" xfId="3" applyNumberFormat="1" applyFont="1" applyFill="1" applyBorder="1" applyAlignment="1" applyProtection="1">
      <alignment horizontal="center" vertical="center"/>
    </xf>
    <xf numFmtId="6" fontId="8" fillId="3" borderId="28" xfId="3" applyNumberFormat="1" applyFont="1" applyFill="1" applyBorder="1" applyAlignment="1" applyProtection="1">
      <alignment vertical="center"/>
    </xf>
    <xf numFmtId="6" fontId="8" fillId="0" borderId="30" xfId="3"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center" vertical="center"/>
    </xf>
    <xf numFmtId="55" fontId="9" fillId="0" borderId="13" xfId="3" applyNumberFormat="1" applyFont="1" applyFill="1" applyBorder="1" applyAlignment="1" applyProtection="1">
      <alignment horizontal="center" vertical="center"/>
    </xf>
    <xf numFmtId="55" fontId="0" fillId="0" borderId="13" xfId="0" applyNumberFormat="1" applyFont="1" applyFill="1" applyBorder="1" applyAlignment="1" applyProtection="1">
      <alignment horizontal="center" vertical="center"/>
    </xf>
    <xf numFmtId="55" fontId="9" fillId="0" borderId="31" xfId="3" applyNumberFormat="1" applyFont="1" applyFill="1" applyBorder="1" applyAlignment="1" applyProtection="1">
      <alignment horizontal="center" vertical="center"/>
    </xf>
    <xf numFmtId="0" fontId="8" fillId="3" borderId="32" xfId="3" applyNumberFormat="1" applyFont="1" applyFill="1" applyBorder="1" applyAlignment="1" applyProtection="1">
      <alignment horizontal="center" vertical="center"/>
    </xf>
    <xf numFmtId="0" fontId="8" fillId="3" borderId="33" xfId="3" applyNumberFormat="1" applyFont="1" applyFill="1" applyBorder="1" applyAlignment="1" applyProtection="1">
      <alignment horizontal="center" vertical="center" wrapText="1"/>
    </xf>
    <xf numFmtId="0" fontId="8" fillId="3" borderId="34" xfId="3" applyNumberFormat="1" applyFont="1" applyFill="1" applyBorder="1" applyAlignment="1" applyProtection="1">
      <alignment horizontal="center" vertical="center"/>
    </xf>
    <xf numFmtId="179" fontId="8" fillId="3" borderId="33" xfId="3" applyNumberFormat="1" applyFont="1" applyFill="1" applyBorder="1" applyAlignment="1" applyProtection="1">
      <alignment horizontal="center" vertical="center" wrapText="1"/>
    </xf>
    <xf numFmtId="180" fontId="8" fillId="3" borderId="33" xfId="3" applyNumberFormat="1" applyFont="1" applyFill="1" applyBorder="1" applyAlignment="1" applyProtection="1">
      <alignment horizontal="center" vertical="center"/>
    </xf>
    <xf numFmtId="0" fontId="8" fillId="3" borderId="35" xfId="3" applyNumberFormat="1" applyFont="1" applyFill="1" applyBorder="1" applyAlignment="1" applyProtection="1">
      <alignment horizontal="center" vertical="center" wrapText="1"/>
    </xf>
    <xf numFmtId="179" fontId="8" fillId="3" borderId="36" xfId="3" applyNumberFormat="1" applyFont="1" applyFill="1" applyBorder="1" applyAlignment="1" applyProtection="1">
      <alignment vertical="center"/>
    </xf>
    <xf numFmtId="181" fontId="8" fillId="3" borderId="37" xfId="3" applyNumberFormat="1" applyFont="1" applyFill="1" applyBorder="1" applyAlignment="1" applyProtection="1">
      <alignment horizontal="center" vertical="center"/>
    </xf>
    <xf numFmtId="181" fontId="9" fillId="0" borderId="38" xfId="3" applyNumberFormat="1" applyFont="1" applyFill="1" applyBorder="1" applyAlignment="1" applyProtection="1">
      <alignment horizontal="right" vertical="center"/>
    </xf>
    <xf numFmtId="181" fontId="9" fillId="0" borderId="39" xfId="3" applyNumberFormat="1" applyFont="1" applyFill="1" applyBorder="1" applyAlignment="1" applyProtection="1">
      <alignment horizontal="right" vertical="center"/>
    </xf>
    <xf numFmtId="182" fontId="9" fillId="0" borderId="39" xfId="3" applyNumberFormat="1" applyFont="1" applyFill="1" applyBorder="1" applyAlignment="1" applyProtection="1">
      <alignment horizontal="right" vertical="center"/>
    </xf>
    <xf numFmtId="183" fontId="9" fillId="0" borderId="39" xfId="3" applyNumberFormat="1" applyFont="1" applyFill="1" applyBorder="1" applyAlignment="1" applyProtection="1">
      <alignment horizontal="right" vertical="center"/>
    </xf>
    <xf numFmtId="184" fontId="9" fillId="0" borderId="39" xfId="3" applyNumberFormat="1" applyFont="1" applyFill="1" applyBorder="1" applyAlignment="1" applyProtection="1">
      <alignment vertical="center"/>
    </xf>
    <xf numFmtId="181" fontId="9" fillId="0" borderId="39" xfId="3" applyNumberFormat="1" applyFont="1" applyFill="1" applyBorder="1" applyAlignment="1" applyProtection="1">
      <alignment vertical="center"/>
    </xf>
    <xf numFmtId="178" fontId="9" fillId="0" borderId="39" xfId="3" applyNumberFormat="1" applyFont="1" applyFill="1" applyBorder="1" applyAlignment="1" applyProtection="1">
      <alignment vertical="center"/>
    </xf>
    <xf numFmtId="178" fontId="9" fillId="0" borderId="40" xfId="3" applyNumberFormat="1" applyFont="1" applyFill="1" applyBorder="1" applyAlignment="1" applyProtection="1">
      <alignment vertical="center"/>
    </xf>
    <xf numFmtId="181" fontId="0" fillId="0" borderId="38" xfId="0" applyNumberFormat="1" applyFont="1" applyFill="1" applyBorder="1" applyAlignment="1" applyProtection="1">
      <alignment vertical="center"/>
    </xf>
    <xf numFmtId="181" fontId="0" fillId="0" borderId="39" xfId="0" applyNumberFormat="1" applyFont="1" applyFill="1" applyBorder="1" applyAlignment="1" applyProtection="1">
      <alignment vertical="center"/>
    </xf>
    <xf numFmtId="0" fontId="0" fillId="0" borderId="39" xfId="0" applyNumberFormat="1" applyFont="1" applyFill="1" applyBorder="1" applyAlignment="1" applyProtection="1">
      <alignment vertical="center"/>
    </xf>
    <xf numFmtId="181" fontId="0" fillId="0" borderId="41" xfId="0" applyNumberFormat="1" applyFont="1" applyFill="1" applyBorder="1" applyAlignment="1" applyProtection="1">
      <alignment vertical="center"/>
    </xf>
    <xf numFmtId="181" fontId="0" fillId="0" borderId="42"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182" fontId="9" fillId="0" borderId="42" xfId="3" applyNumberFormat="1" applyFont="1" applyFill="1" applyBorder="1" applyAlignment="1" applyProtection="1">
      <alignment horizontal="right" vertical="center"/>
    </xf>
    <xf numFmtId="184" fontId="9" fillId="0" borderId="42" xfId="3" applyNumberFormat="1" applyFont="1" applyFill="1" applyBorder="1" applyAlignment="1" applyProtection="1">
      <alignment vertical="center"/>
    </xf>
    <xf numFmtId="181" fontId="9" fillId="0" borderId="42" xfId="3" applyNumberFormat="1" applyFont="1" applyFill="1" applyBorder="1" applyAlignment="1" applyProtection="1">
      <alignment vertical="center"/>
    </xf>
    <xf numFmtId="178" fontId="9" fillId="0" borderId="42" xfId="3" applyNumberFormat="1" applyFont="1" applyFill="1" applyBorder="1" applyAlignment="1" applyProtection="1">
      <alignment vertical="center"/>
    </xf>
    <xf numFmtId="178" fontId="9" fillId="0" borderId="43" xfId="3" applyNumberFormat="1" applyFont="1" applyFill="1" applyBorder="1" applyAlignment="1" applyProtection="1">
      <alignment vertical="center"/>
    </xf>
    <xf numFmtId="6" fontId="9" fillId="0" borderId="39" xfId="3" applyNumberFormat="1" applyFont="1" applyFill="1" applyBorder="1" applyAlignment="1" applyProtection="1">
      <alignment horizontal="right" vertical="center"/>
    </xf>
    <xf numFmtId="6" fontId="9" fillId="0" borderId="42" xfId="3" applyNumberFormat="1" applyFont="1" applyFill="1" applyBorder="1" applyAlignment="1" applyProtection="1">
      <alignment horizontal="right" vertical="center"/>
    </xf>
    <xf numFmtId="5" fontId="3" fillId="0" borderId="44" xfId="0" applyNumberFormat="1" applyFont="1" applyFill="1" applyBorder="1" applyAlignment="1" applyProtection="1">
      <alignment vertical="center"/>
    </xf>
    <xf numFmtId="181" fontId="3" fillId="0" borderId="45" xfId="0" applyNumberFormat="1" applyFont="1" applyFill="1" applyBorder="1" applyAlignment="1" applyProtection="1">
      <alignment vertical="center"/>
    </xf>
    <xf numFmtId="6" fontId="3" fillId="0" borderId="45" xfId="0" applyNumberFormat="1" applyFont="1" applyFill="1" applyBorder="1" applyAlignment="1" applyProtection="1">
      <alignment vertical="center"/>
    </xf>
    <xf numFmtId="183" fontId="3" fillId="0" borderId="45" xfId="0" applyNumberFormat="1" applyFont="1" applyFill="1" applyBorder="1" applyAlignment="1" applyProtection="1">
      <alignment vertical="center"/>
    </xf>
    <xf numFmtId="182" fontId="3" fillId="0" borderId="45" xfId="0" applyNumberFormat="1" applyFont="1" applyFill="1" applyBorder="1" applyAlignment="1" applyProtection="1">
      <alignment vertical="center"/>
    </xf>
    <xf numFmtId="184" fontId="10" fillId="0" borderId="45" xfId="0" applyNumberFormat="1" applyFont="1" applyFill="1" applyBorder="1" applyAlignment="1" applyProtection="1">
      <alignment vertical="center"/>
    </xf>
    <xf numFmtId="178" fontId="3" fillId="0" borderId="46" xfId="0" applyNumberFormat="1" applyFont="1" applyFill="1" applyBorder="1" applyAlignment="1" applyProtection="1">
      <alignment vertical="center"/>
    </xf>
    <xf numFmtId="178" fontId="3" fillId="0" borderId="47" xfId="0" applyNumberFormat="1" applyFont="1" applyFill="1" applyBorder="1" applyAlignment="1" applyProtection="1">
      <alignment vertical="center"/>
    </xf>
    <xf numFmtId="0" fontId="0" fillId="0" borderId="48" xfId="0" applyNumberFormat="1" applyFont="1" applyFill="1" applyBorder="1" applyAlignment="1" applyProtection="1">
      <alignment vertical="center"/>
    </xf>
    <xf numFmtId="0" fontId="11" fillId="0" borderId="40" xfId="0" applyNumberFormat="1" applyFont="1" applyFill="1" applyBorder="1" applyAlignment="1" applyProtection="1">
      <alignment vertical="center"/>
    </xf>
    <xf numFmtId="0" fontId="8" fillId="4" borderId="0" xfId="3" applyNumberFormat="1" applyFont="1" applyFill="1" applyBorder="1" applyAlignment="1" applyProtection="1">
      <alignment vertical="center"/>
    </xf>
    <xf numFmtId="5" fontId="8" fillId="4" borderId="0" xfId="3" applyNumberFormat="1" applyFont="1" applyFill="1" applyBorder="1" applyAlignment="1" applyProtection="1">
      <alignment horizontal="center" vertical="center"/>
    </xf>
    <xf numFmtId="179" fontId="8" fillId="4" borderId="0" xfId="3" applyNumberFormat="1" applyFont="1" applyFill="1" applyBorder="1" applyAlignment="1" applyProtection="1">
      <alignment vertical="center"/>
    </xf>
    <xf numFmtId="6" fontId="8" fillId="4" borderId="0" xfId="3" applyNumberFormat="1" applyFont="1" applyFill="1" applyBorder="1" applyAlignment="1" applyProtection="1">
      <alignment vertical="center"/>
    </xf>
    <xf numFmtId="6" fontId="8" fillId="4" borderId="0" xfId="3" applyNumberFormat="1" applyFont="1" applyFill="1" applyBorder="1" applyAlignment="1" applyProtection="1">
      <alignment horizontal="center" vertical="center"/>
    </xf>
    <xf numFmtId="0" fontId="0" fillId="4" borderId="0" xfId="0" applyNumberFormat="1" applyFont="1" applyFill="1" applyBorder="1" applyAlignment="1" applyProtection="1">
      <alignment vertical="center"/>
    </xf>
    <xf numFmtId="0" fontId="8" fillId="4" borderId="49" xfId="3" applyNumberFormat="1" applyFont="1" applyFill="1" applyBorder="1" applyAlignment="1" applyProtection="1">
      <alignment vertical="center"/>
    </xf>
    <xf numFmtId="5" fontId="8" fillId="4" borderId="49" xfId="3" applyNumberFormat="1" applyFont="1" applyFill="1" applyBorder="1" applyAlignment="1" applyProtection="1">
      <alignment horizontal="center" vertical="center"/>
    </xf>
    <xf numFmtId="179" fontId="8" fillId="4" borderId="49" xfId="3" applyNumberFormat="1" applyFont="1" applyFill="1" applyBorder="1" applyAlignment="1" applyProtection="1">
      <alignment vertical="center"/>
    </xf>
    <xf numFmtId="6" fontId="8" fillId="4" borderId="49" xfId="3" applyNumberFormat="1" applyFont="1" applyFill="1" applyBorder="1" applyAlignment="1" applyProtection="1">
      <alignment vertical="center"/>
    </xf>
    <xf numFmtId="6" fontId="8" fillId="4" borderId="49" xfId="3" applyNumberFormat="1" applyFont="1" applyFill="1" applyBorder="1" applyAlignment="1" applyProtection="1">
      <alignment horizontal="center" vertical="center"/>
    </xf>
    <xf numFmtId="0" fontId="0" fillId="4" borderId="49" xfId="0" applyNumberFormat="1" applyFont="1" applyFill="1" applyBorder="1" applyAlignment="1" applyProtection="1">
      <alignment vertical="center"/>
    </xf>
    <xf numFmtId="0" fontId="0" fillId="0" borderId="49" xfId="0" applyNumberFormat="1" applyFont="1" applyFill="1" applyBorder="1" applyAlignment="1" applyProtection="1">
      <alignment vertical="center"/>
    </xf>
    <xf numFmtId="0" fontId="0" fillId="0" borderId="50" xfId="0" applyNumberFormat="1" applyFont="1" applyFill="1" applyBorder="1" applyAlignment="1" applyProtection="1">
      <alignment vertical="center"/>
    </xf>
    <xf numFmtId="5" fontId="9" fillId="5" borderId="50" xfId="3" applyNumberFormat="1" applyFont="1" applyFill="1" applyBorder="1" applyAlignment="1" applyProtection="1">
      <alignment horizontal="center"/>
    </xf>
    <xf numFmtId="5" fontId="8" fillId="0" borderId="50" xfId="3" applyNumberFormat="1" applyFont="1" applyFill="1" applyBorder="1" applyAlignment="1" applyProtection="1">
      <alignment horizontal="center" vertical="center"/>
    </xf>
    <xf numFmtId="0" fontId="8" fillId="0" borderId="50" xfId="3" applyNumberFormat="1" applyFont="1" applyFill="1" applyBorder="1" applyAlignment="1" applyProtection="1"/>
    <xf numFmtId="5" fontId="9" fillId="5" borderId="10" xfId="3" applyNumberFormat="1" applyFont="1" applyFill="1" applyBorder="1" applyAlignment="1" applyProtection="1">
      <alignment horizontal="center"/>
    </xf>
    <xf numFmtId="0" fontId="12" fillId="3" borderId="51" xfId="3" applyNumberFormat="1" applyFont="1" applyFill="1" applyBorder="1" applyAlignment="1" applyProtection="1">
      <alignment horizontal="center" vertical="center"/>
    </xf>
    <xf numFmtId="5" fontId="12" fillId="4" borderId="49" xfId="3" applyNumberFormat="1" applyFont="1" applyFill="1" applyBorder="1" applyAlignment="1" applyProtection="1">
      <alignment horizontal="center" vertical="center"/>
    </xf>
    <xf numFmtId="9" fontId="8" fillId="4" borderId="52" xfId="3" applyNumberFormat="1" applyFont="1" applyFill="1" applyBorder="1" applyAlignment="1" applyProtection="1">
      <alignment horizontal="center" vertical="center"/>
    </xf>
    <xf numFmtId="5" fontId="9" fillId="5" borderId="53" xfId="3" applyNumberFormat="1" applyFont="1" applyFill="1" applyBorder="1" applyAlignment="1" applyProtection="1">
      <alignment horizontal="center"/>
    </xf>
    <xf numFmtId="0" fontId="0" fillId="0" borderId="54" xfId="0" applyNumberFormat="1" applyFont="1" applyFill="1" applyBorder="1" applyAlignment="1" applyProtection="1">
      <alignment vertical="center"/>
    </xf>
    <xf numFmtId="0" fontId="0" fillId="0" borderId="55" xfId="0" applyNumberFormat="1" applyFont="1" applyFill="1" applyBorder="1" applyAlignment="1" applyProtection="1">
      <alignment vertical="center"/>
    </xf>
    <xf numFmtId="0" fontId="0" fillId="0" borderId="56" xfId="0" applyNumberFormat="1" applyFont="1" applyFill="1" applyBorder="1" applyAlignment="1" applyProtection="1">
      <alignment vertical="center"/>
    </xf>
    <xf numFmtId="0" fontId="8" fillId="3" borderId="28" xfId="3" applyNumberFormat="1" applyFont="1" applyFill="1" applyBorder="1" applyAlignment="1" applyProtection="1">
      <alignment vertical="center"/>
    </xf>
    <xf numFmtId="0" fontId="3" fillId="0" borderId="0" xfId="0" applyNumberFormat="1" applyFont="1" applyFill="1" applyBorder="1" applyAlignment="1" applyProtection="1">
      <alignment vertical="center"/>
    </xf>
    <xf numFmtId="0" fontId="0" fillId="0" borderId="57" xfId="0" applyNumberFormat="1" applyFont="1" applyFill="1" applyBorder="1" applyAlignment="1" applyProtection="1">
      <alignment vertical="center"/>
    </xf>
    <xf numFmtId="0" fontId="3" fillId="0" borderId="0" xfId="4">
      <alignment vertical="center"/>
    </xf>
    <xf numFmtId="0" fontId="3" fillId="0" borderId="58" xfId="4" applyBorder="1">
      <alignment vertical="center"/>
    </xf>
    <xf numFmtId="0" fontId="3" fillId="0" borderId="59" xfId="4" applyBorder="1">
      <alignment vertical="center"/>
    </xf>
    <xf numFmtId="0" fontId="3" fillId="0" borderId="60" xfId="4" applyBorder="1">
      <alignment vertical="center"/>
    </xf>
    <xf numFmtId="0" fontId="3" fillId="0" borderId="61" xfId="4" applyBorder="1">
      <alignment vertical="center"/>
    </xf>
    <xf numFmtId="0" fontId="3" fillId="0" borderId="0" xfId="4" applyBorder="1">
      <alignment vertical="center"/>
    </xf>
    <xf numFmtId="0" fontId="0" fillId="6" borderId="28" xfId="0" applyNumberFormat="1" applyFont="1" applyFill="1" applyBorder="1" applyAlignment="1" applyProtection="1">
      <alignment horizontal="center" vertical="center" shrinkToFit="1"/>
    </xf>
    <xf numFmtId="0" fontId="0" fillId="6" borderId="19" xfId="0" applyNumberFormat="1" applyFont="1" applyFill="1" applyBorder="1" applyAlignment="1" applyProtection="1">
      <alignment horizontal="center" vertical="center" shrinkToFit="1"/>
    </xf>
    <xf numFmtId="0" fontId="0" fillId="6" borderId="30" xfId="0" applyNumberFormat="1" applyFont="1" applyFill="1" applyBorder="1" applyAlignment="1" applyProtection="1">
      <alignment horizontal="center" vertical="center" shrinkToFit="1"/>
    </xf>
    <xf numFmtId="0" fontId="0" fillId="6" borderId="21" xfId="0" applyNumberFormat="1" applyFont="1" applyFill="1" applyBorder="1" applyAlignment="1" applyProtection="1">
      <alignment horizontal="center" vertical="center" shrinkToFit="1"/>
    </xf>
    <xf numFmtId="0" fontId="0" fillId="6" borderId="0" xfId="0" applyNumberFormat="1" applyFont="1" applyFill="1" applyBorder="1" applyAlignment="1" applyProtection="1">
      <alignment horizontal="center" vertical="center" shrinkToFit="1"/>
    </xf>
    <xf numFmtId="0" fontId="0" fillId="0" borderId="0" xfId="0" applyAlignment="1">
      <alignment horizontal="center" vertical="center" shrinkToFit="1"/>
    </xf>
    <xf numFmtId="0" fontId="0" fillId="6" borderId="28" xfId="0" applyNumberFormat="1" applyFill="1" applyBorder="1" applyAlignment="1" applyProtection="1">
      <alignment horizontal="center" vertical="center" shrinkToFit="1"/>
    </xf>
    <xf numFmtId="0" fontId="0" fillId="0" borderId="0" xfId="0" applyAlignment="1">
      <alignment vertical="center" shrinkToFit="1"/>
    </xf>
    <xf numFmtId="22" fontId="0" fillId="0" borderId="0" xfId="0" applyNumberFormat="1" applyAlignment="1">
      <alignment vertical="center" shrinkToFit="1"/>
    </xf>
    <xf numFmtId="177" fontId="0" fillId="0" borderId="0" xfId="0" applyNumberFormat="1" applyFont="1" applyFill="1" applyBorder="1" applyAlignment="1" applyProtection="1">
      <alignment vertical="center" shrinkToFit="1"/>
    </xf>
    <xf numFmtId="0" fontId="0" fillId="0" borderId="61" xfId="0" applyNumberFormat="1" applyFont="1" applyFill="1" applyBorder="1" applyAlignment="1" applyProtection="1">
      <alignment vertical="center" shrinkToFit="1"/>
    </xf>
    <xf numFmtId="177" fontId="0" fillId="0" borderId="61" xfId="0" applyNumberFormat="1" applyFont="1" applyFill="1" applyBorder="1" applyAlignment="1" applyProtection="1">
      <alignment vertical="center" shrinkToFit="1"/>
    </xf>
    <xf numFmtId="0" fontId="0" fillId="0" borderId="0" xfId="0" applyAlignment="1">
      <alignment vertical="center" wrapText="1"/>
    </xf>
    <xf numFmtId="55" fontId="0" fillId="0" borderId="12" xfId="0" applyNumberFormat="1" applyFill="1" applyBorder="1" applyAlignment="1" applyProtection="1">
      <alignment horizontal="center" vertical="center"/>
    </xf>
    <xf numFmtId="49" fontId="0" fillId="0" borderId="0" xfId="0" applyNumberFormat="1" applyAlignment="1">
      <alignment vertical="center" shrinkToFit="1"/>
    </xf>
    <xf numFmtId="0" fontId="16" fillId="0" borderId="0" xfId="0" applyFont="1">
      <alignment vertical="center"/>
    </xf>
    <xf numFmtId="183" fontId="0" fillId="0" borderId="0" xfId="1" applyNumberFormat="1" applyFont="1" applyAlignment="1">
      <alignment vertical="center" shrinkToFit="1"/>
    </xf>
    <xf numFmtId="183" fontId="0" fillId="0" borderId="61" xfId="1" applyNumberFormat="1" applyFont="1" applyFill="1" applyBorder="1" applyAlignment="1" applyProtection="1">
      <alignment vertical="center" shrinkToFit="1"/>
    </xf>
    <xf numFmtId="186" fontId="0" fillId="0" borderId="0" xfId="0" applyNumberFormat="1" applyFont="1" applyFill="1" applyBorder="1" applyAlignment="1" applyProtection="1">
      <alignment vertical="center" shrinkToFit="1"/>
    </xf>
    <xf numFmtId="187" fontId="0" fillId="0" borderId="0" xfId="0" applyNumberFormat="1" applyFont="1" applyFill="1" applyBorder="1" applyAlignment="1" applyProtection="1">
      <alignment vertical="center" shrinkToFit="1"/>
    </xf>
    <xf numFmtId="186" fontId="0" fillId="0" borderId="61" xfId="0" applyNumberFormat="1" applyFont="1" applyFill="1" applyBorder="1" applyAlignment="1" applyProtection="1">
      <alignment vertical="center" shrinkToFit="1"/>
    </xf>
    <xf numFmtId="2" fontId="0" fillId="0" borderId="0" xfId="0" applyNumberFormat="1" applyAlignment="1">
      <alignment vertical="center" shrinkToFit="1"/>
    </xf>
    <xf numFmtId="184" fontId="0" fillId="0" borderId="11" xfId="0" applyNumberFormat="1" applyFont="1" applyFill="1" applyBorder="1" applyAlignment="1" applyProtection="1">
      <alignment vertical="center"/>
    </xf>
    <xf numFmtId="0" fontId="6" fillId="2" borderId="19" xfId="0" applyNumberFormat="1" applyFont="1" applyFill="1" applyBorder="1" applyAlignment="1" applyProtection="1">
      <alignment horizontal="center" vertical="center"/>
    </xf>
    <xf numFmtId="49" fontId="0" fillId="0" borderId="61" xfId="0" applyNumberFormat="1" applyFont="1" applyFill="1" applyBorder="1" applyAlignment="1" applyProtection="1">
      <alignment vertical="center" shrinkToFit="1"/>
    </xf>
    <xf numFmtId="49" fontId="0" fillId="0" borderId="0" xfId="0" applyNumberFormat="1">
      <alignment vertical="center"/>
    </xf>
    <xf numFmtId="0" fontId="0" fillId="6" borderId="0" xfId="0" applyNumberFormat="1" applyFill="1" applyBorder="1" applyAlignment="1" applyProtection="1">
      <alignment horizontal="center" vertical="center" shrinkToFit="1"/>
    </xf>
    <xf numFmtId="0" fontId="0" fillId="0" borderId="49" xfId="0" applyBorder="1">
      <alignment vertical="center"/>
    </xf>
    <xf numFmtId="49" fontId="0" fillId="0" borderId="62" xfId="0" applyNumberFormat="1" applyBorder="1" applyAlignment="1">
      <alignment vertical="center" shrinkToFit="1"/>
    </xf>
    <xf numFmtId="0" fontId="0" fillId="0" borderId="62" xfId="0" applyBorder="1" applyAlignment="1">
      <alignment vertical="center" shrinkToFit="1"/>
    </xf>
    <xf numFmtId="22" fontId="0" fillId="0" borderId="62" xfId="0" applyNumberFormat="1" applyBorder="1" applyAlignment="1">
      <alignment vertical="center" shrinkToFit="1"/>
    </xf>
    <xf numFmtId="183" fontId="0" fillId="0" borderId="62" xfId="1" applyNumberFormat="1" applyFont="1" applyBorder="1" applyAlignment="1">
      <alignment vertical="center" shrinkToFit="1"/>
    </xf>
    <xf numFmtId="0" fontId="0" fillId="0" borderId="0" xfId="0" applyBorder="1" applyAlignment="1">
      <alignment vertical="center" shrinkToFit="1"/>
    </xf>
    <xf numFmtId="22" fontId="0" fillId="0" borderId="0" xfId="0" applyNumberFormat="1" applyBorder="1" applyAlignment="1">
      <alignment vertical="center" shrinkToFit="1"/>
    </xf>
    <xf numFmtId="49" fontId="0" fillId="0" borderId="0" xfId="0" applyNumberFormat="1" applyBorder="1" applyAlignment="1">
      <alignment vertical="center" shrinkToFit="1"/>
    </xf>
    <xf numFmtId="183" fontId="0" fillId="0" borderId="0" xfId="1" applyNumberFormat="1" applyFont="1" applyBorder="1" applyAlignment="1">
      <alignment vertical="center" shrinkToFit="1"/>
    </xf>
    <xf numFmtId="0" fontId="0" fillId="0" borderId="5" xfId="0" applyNumberFormat="1" applyFill="1" applyBorder="1" applyAlignment="1" applyProtection="1">
      <alignment vertical="center"/>
    </xf>
    <xf numFmtId="0" fontId="0" fillId="0" borderId="2" xfId="0" applyNumberFormat="1" applyFill="1" applyBorder="1" applyAlignment="1" applyProtection="1">
      <alignment vertical="center"/>
    </xf>
    <xf numFmtId="0" fontId="6" fillId="2" borderId="19" xfId="0" applyNumberFormat="1" applyFont="1" applyFill="1" applyBorder="1" applyAlignment="1" applyProtection="1">
      <alignment horizontal="center" vertical="center"/>
    </xf>
    <xf numFmtId="0" fontId="0" fillId="0" borderId="0" xfId="0" applyFill="1" applyBorder="1" applyAlignment="1">
      <alignment vertical="center" shrinkToFit="1"/>
    </xf>
    <xf numFmtId="183" fontId="0" fillId="0" borderId="0" xfId="1" applyNumberFormat="1" applyFont="1" applyFill="1" applyBorder="1" applyAlignment="1">
      <alignment vertical="center" shrinkToFit="1"/>
    </xf>
    <xf numFmtId="0" fontId="2" fillId="0" borderId="0" xfId="5">
      <alignment vertical="center"/>
    </xf>
    <xf numFmtId="0" fontId="6" fillId="2" borderId="64" xfId="0" applyNumberFormat="1" applyFont="1" applyFill="1" applyBorder="1" applyAlignment="1" applyProtection="1">
      <alignment horizontal="center" vertical="center"/>
    </xf>
    <xf numFmtId="0" fontId="6" fillId="2" borderId="30" xfId="0" applyNumberFormat="1" applyFont="1" applyFill="1" applyBorder="1" applyAlignment="1" applyProtection="1">
      <alignment horizontal="center" vertical="center"/>
    </xf>
    <xf numFmtId="0" fontId="6" fillId="2" borderId="28"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center" vertical="center"/>
    </xf>
    <xf numFmtId="183" fontId="0" fillId="0" borderId="65" xfId="0" applyNumberFormat="1" applyBorder="1" applyAlignment="1">
      <alignment horizontal="center" vertical="center"/>
    </xf>
    <xf numFmtId="49" fontId="0" fillId="7" borderId="66" xfId="0" applyNumberFormat="1" applyFill="1" applyBorder="1" applyAlignment="1">
      <alignment horizontal="center" vertical="center" shrinkToFit="1"/>
    </xf>
    <xf numFmtId="5" fontId="9" fillId="5" borderId="13" xfId="3" applyNumberFormat="1" applyFont="1" applyFill="1" applyBorder="1" applyAlignment="1" applyProtection="1">
      <alignment horizontal="center"/>
    </xf>
    <xf numFmtId="5" fontId="9" fillId="5" borderId="52" xfId="3" applyNumberFormat="1" applyFont="1" applyFill="1" applyBorder="1" applyAlignment="1" applyProtection="1">
      <alignment horizontal="center"/>
    </xf>
    <xf numFmtId="5" fontId="9" fillId="5" borderId="40" xfId="3" applyNumberFormat="1" applyFont="1" applyFill="1" applyBorder="1" applyAlignment="1" applyProtection="1">
      <alignment horizontal="center"/>
    </xf>
    <xf numFmtId="5" fontId="9" fillId="5" borderId="54" xfId="3" applyNumberFormat="1" applyFont="1" applyFill="1" applyBorder="1" applyAlignment="1" applyProtection="1">
      <alignment horizontal="center"/>
    </xf>
    <xf numFmtId="5" fontId="9" fillId="5" borderId="62" xfId="3" applyNumberFormat="1" applyFont="1" applyFill="1" applyBorder="1" applyAlignment="1" applyProtection="1">
      <alignment horizontal="center"/>
    </xf>
    <xf numFmtId="5" fontId="13" fillId="0" borderId="10" xfId="3" applyNumberFormat="1" applyFont="1" applyFill="1" applyBorder="1" applyAlignment="1" applyProtection="1">
      <alignment horizontal="center" vertical="center"/>
    </xf>
    <xf numFmtId="185" fontId="8" fillId="0" borderId="20" xfId="3" applyNumberFormat="1" applyFont="1" applyFill="1" applyBorder="1" applyAlignment="1" applyProtection="1">
      <alignment horizontal="center" vertical="center"/>
    </xf>
    <xf numFmtId="185" fontId="8" fillId="0" borderId="30" xfId="3" applyNumberFormat="1" applyFont="1" applyFill="1" applyBorder="1" applyAlignment="1" applyProtection="1">
      <alignment horizontal="center" vertical="center"/>
    </xf>
    <xf numFmtId="5" fontId="8" fillId="0" borderId="62" xfId="3" applyNumberFormat="1" applyFont="1" applyFill="1" applyBorder="1" applyAlignment="1" applyProtection="1">
      <alignment horizontal="center" vertical="center"/>
    </xf>
    <xf numFmtId="5" fontId="8" fillId="0" borderId="63" xfId="3" applyNumberFormat="1" applyFont="1" applyFill="1" applyBorder="1" applyAlignment="1" applyProtection="1">
      <alignment horizontal="center" vertical="center"/>
    </xf>
    <xf numFmtId="0" fontId="1" fillId="0" borderId="0" xfId="5" applyFont="1">
      <alignment vertical="center"/>
    </xf>
  </cellXfs>
  <cellStyles count="6">
    <cellStyle name="桁区切り" xfId="1" builtinId="6"/>
    <cellStyle name="標準" xfId="0" builtinId="0"/>
    <cellStyle name="標準 2" xfId="2"/>
    <cellStyle name="標準 3" xfId="3"/>
    <cellStyle name="標準 4" xfId="5"/>
    <cellStyle name="標準_気づき"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5" Type="http://schemas.openxmlformats.org/officeDocument/2006/relationships/image" Target="../media/image4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_rels/drawing4.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603250</xdr:colOff>
      <xdr:row>35</xdr:row>
      <xdr:rowOff>63500</xdr:rowOff>
    </xdr:to>
    <xdr:pic>
      <xdr:nvPicPr>
        <xdr:cNvPr id="5629" name="Picture 1">
          <a:extLst>
            <a:ext uri="{FF2B5EF4-FFF2-40B4-BE49-F238E27FC236}">
              <a16:creationId xmlns:a16="http://schemas.microsoft.com/office/drawing/2014/main" xmlns="" id="{00000000-0008-0000-0200-0000FD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165100"/>
          <a:ext cx="8070850" cy="5676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editAs="oneCell">
    <xdr:from>
      <xdr:col>0</xdr:col>
      <xdr:colOff>0</xdr:colOff>
      <xdr:row>37</xdr:row>
      <xdr:rowOff>0</xdr:rowOff>
    </xdr:from>
    <xdr:to>
      <xdr:col>20</xdr:col>
      <xdr:colOff>38100</xdr:colOff>
      <xdr:row>74</xdr:row>
      <xdr:rowOff>38100</xdr:rowOff>
    </xdr:to>
    <xdr:pic>
      <xdr:nvPicPr>
        <xdr:cNvPr id="5630" name="Picture 2">
          <a:extLst>
            <a:ext uri="{FF2B5EF4-FFF2-40B4-BE49-F238E27FC236}">
              <a16:creationId xmlns:a16="http://schemas.microsoft.com/office/drawing/2014/main" xmlns="" id="{00000000-0008-0000-0200-0000FE1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6108700"/>
          <a:ext cx="12484100" cy="614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xdr:from>
      <xdr:col>7</xdr:col>
      <xdr:colOff>38100</xdr:colOff>
      <xdr:row>15</xdr:row>
      <xdr:rowOff>3175</xdr:rowOff>
    </xdr:from>
    <xdr:to>
      <xdr:col>7</xdr:col>
      <xdr:colOff>190500</xdr:colOff>
      <xdr:row>17</xdr:row>
      <xdr:rowOff>127000</xdr:rowOff>
    </xdr:to>
    <xdr:sp macro="" textlink="">
      <xdr:nvSpPr>
        <xdr:cNvPr id="4" name="下矢印 3">
          <a:extLst>
            <a:ext uri="{FF2B5EF4-FFF2-40B4-BE49-F238E27FC236}">
              <a16:creationId xmlns:a16="http://schemas.microsoft.com/office/drawing/2014/main" xmlns="" id="{00000000-0008-0000-0200-000004000000}"/>
            </a:ext>
          </a:extLst>
        </xdr:cNvPr>
        <xdr:cNvSpPr/>
      </xdr:nvSpPr>
      <xdr:spPr>
        <a:xfrm>
          <a:off x="4772025" y="2581275"/>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301625</xdr:colOff>
      <xdr:row>18</xdr:row>
      <xdr:rowOff>57150</xdr:rowOff>
    </xdr:from>
    <xdr:to>
      <xdr:col>7</xdr:col>
      <xdr:colOff>460375</xdr:colOff>
      <xdr:row>21</xdr:row>
      <xdr:rowOff>3220</xdr:rowOff>
    </xdr:to>
    <xdr:sp macro="" textlink="">
      <xdr:nvSpPr>
        <xdr:cNvPr id="5" name="下矢印 4">
          <a:extLst>
            <a:ext uri="{FF2B5EF4-FFF2-40B4-BE49-F238E27FC236}">
              <a16:creationId xmlns:a16="http://schemas.microsoft.com/office/drawing/2014/main" xmlns="" id="{00000000-0008-0000-0200-000005000000}"/>
            </a:ext>
          </a:extLst>
        </xdr:cNvPr>
        <xdr:cNvSpPr/>
      </xdr:nvSpPr>
      <xdr:spPr>
        <a:xfrm>
          <a:off x="5067300" y="3143250"/>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50799</xdr:colOff>
      <xdr:row>12</xdr:row>
      <xdr:rowOff>57151</xdr:rowOff>
    </xdr:from>
    <xdr:to>
      <xdr:col>9</xdr:col>
      <xdr:colOff>488950</xdr:colOff>
      <xdr:row>14</xdr:row>
      <xdr:rowOff>57151</xdr:rowOff>
    </xdr:to>
    <xdr:sp macro="" textlink="">
      <xdr:nvSpPr>
        <xdr:cNvPr id="7" name="テキスト ボックス 6">
          <a:extLst>
            <a:ext uri="{FF2B5EF4-FFF2-40B4-BE49-F238E27FC236}">
              <a16:creationId xmlns:a16="http://schemas.microsoft.com/office/drawing/2014/main" xmlns="" id="{00000000-0008-0000-0200-000007000000}"/>
            </a:ext>
          </a:extLst>
        </xdr:cNvPr>
        <xdr:cNvSpPr txBox="1"/>
      </xdr:nvSpPr>
      <xdr:spPr>
        <a:xfrm>
          <a:off x="4791074" y="2114551"/>
          <a:ext cx="18288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USDJPY </a:t>
          </a:r>
          <a:r>
            <a:rPr kumimoji="1" lang="en-US" altLang="ja-JP" sz="1100" baseline="0"/>
            <a:t>  4H</a:t>
          </a:r>
          <a:r>
            <a:rPr kumimoji="1" lang="ja-JP" altLang="en-US" sz="1100" baseline="0"/>
            <a:t>足　</a:t>
          </a:r>
          <a:r>
            <a:rPr kumimoji="1" lang="en-US" altLang="ja-JP" sz="1100" baseline="0"/>
            <a:t>EB</a:t>
          </a:r>
          <a:r>
            <a:rPr kumimoji="1" lang="ja-JP" altLang="en-US" sz="1100" baseline="0"/>
            <a:t>出現</a:t>
          </a:r>
          <a:endParaRPr kumimoji="1" lang="ja-JP" altLang="en-US" sz="1100"/>
        </a:p>
      </xdr:txBody>
    </xdr:sp>
    <xdr:clientData/>
  </xdr:twoCellAnchor>
  <xdr:twoCellAnchor>
    <xdr:from>
      <xdr:col>7</xdr:col>
      <xdr:colOff>69850</xdr:colOff>
      <xdr:row>27</xdr:row>
      <xdr:rowOff>57149</xdr:rowOff>
    </xdr:from>
    <xdr:to>
      <xdr:col>8</xdr:col>
      <xdr:colOff>460490</xdr:colOff>
      <xdr:row>35</xdr:row>
      <xdr:rowOff>19050</xdr:rowOff>
    </xdr:to>
    <xdr:sp macro="" textlink="">
      <xdr:nvSpPr>
        <xdr:cNvPr id="8" name="テキスト ボックス 7">
          <a:extLst>
            <a:ext uri="{FF2B5EF4-FFF2-40B4-BE49-F238E27FC236}">
              <a16:creationId xmlns:a16="http://schemas.microsoft.com/office/drawing/2014/main" xmlns="" id="{00000000-0008-0000-0200-000008000000}"/>
            </a:ext>
          </a:extLst>
        </xdr:cNvPr>
        <xdr:cNvSpPr txBox="1"/>
      </xdr:nvSpPr>
      <xdr:spPr>
        <a:xfrm>
          <a:off x="4810125" y="4686299"/>
          <a:ext cx="11049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a:t>
          </a:r>
          <a:endParaRPr kumimoji="1" lang="en-US" altLang="ja-JP" sz="1100"/>
        </a:p>
        <a:p>
          <a:r>
            <a:rPr kumimoji="1" lang="ja-JP" altLang="en-US" sz="1100"/>
            <a:t>売：</a:t>
          </a:r>
          <a:r>
            <a:rPr kumimoji="1" lang="en-US" altLang="ja-JP" sz="1100"/>
            <a:t>107.29</a:t>
          </a:r>
          <a:r>
            <a:rPr kumimoji="1" lang="ja-JP" altLang="en-US" sz="1100"/>
            <a:t>円</a:t>
          </a:r>
          <a:endParaRPr kumimoji="1" lang="en-US" altLang="ja-JP" sz="1100"/>
        </a:p>
        <a:p>
          <a:r>
            <a:rPr kumimoji="1" lang="ja-JP" altLang="en-US" sz="1100"/>
            <a:t>損：</a:t>
          </a:r>
          <a:r>
            <a:rPr kumimoji="1" lang="en-US" altLang="ja-JP" sz="1100"/>
            <a:t>107.75</a:t>
          </a:r>
          <a:r>
            <a:rPr kumimoji="1" lang="ja-JP" altLang="en-US" sz="1100"/>
            <a:t>円</a:t>
          </a:r>
          <a:endParaRPr kumimoji="1" lang="en-US" altLang="ja-JP" sz="1100"/>
        </a:p>
        <a:p>
          <a:r>
            <a:rPr kumimoji="1" lang="ja-JP" altLang="en-US" sz="1100"/>
            <a:t>利：</a:t>
          </a:r>
          <a:r>
            <a:rPr kumimoji="1" lang="en-US" altLang="ja-JP" sz="1100"/>
            <a:t>106.83</a:t>
          </a:r>
          <a:r>
            <a:rPr kumimoji="1" lang="ja-JP" altLang="en-US" sz="1100"/>
            <a:t>円</a:t>
          </a:r>
          <a:endParaRPr kumimoji="1" lang="en-US" altLang="ja-JP" sz="1100"/>
        </a:p>
        <a:p>
          <a:r>
            <a:rPr kumimoji="1" lang="ja-JP" altLang="en-US" sz="1100"/>
            <a:t>（</a:t>
          </a:r>
          <a:r>
            <a:rPr kumimoji="1" lang="en-US" altLang="ja-JP" sz="1100"/>
            <a:t>1</a:t>
          </a:r>
          <a:r>
            <a:rPr kumimoji="1" lang="ja-JP" altLang="en-US" sz="1100"/>
            <a:t>：</a:t>
          </a:r>
          <a:r>
            <a:rPr kumimoji="1" lang="en-US" altLang="ja-JP" sz="1100"/>
            <a:t>1</a:t>
          </a:r>
          <a:r>
            <a:rPr kumimoji="1" lang="ja-JP" altLang="en-US" sz="1100"/>
            <a:t>）</a:t>
          </a:r>
          <a:endParaRPr kumimoji="1" lang="en-US" altLang="ja-JP" sz="1100"/>
        </a:p>
        <a:p>
          <a:r>
            <a:rPr kumimoji="1" lang="ja-JP" altLang="en-US" sz="1100"/>
            <a:t>上記で設定</a:t>
          </a:r>
        </a:p>
      </xdr:txBody>
    </xdr:sp>
    <xdr:clientData/>
  </xdr:twoCellAnchor>
  <xdr:twoCellAnchor>
    <xdr:from>
      <xdr:col>8</xdr:col>
      <xdr:colOff>530226</xdr:colOff>
      <xdr:row>25</xdr:row>
      <xdr:rowOff>88901</xdr:rowOff>
    </xdr:from>
    <xdr:to>
      <xdr:col>9</xdr:col>
      <xdr:colOff>200026</xdr:colOff>
      <xdr:row>29</xdr:row>
      <xdr:rowOff>117476</xdr:rowOff>
    </xdr:to>
    <xdr:sp macro="" textlink="">
      <xdr:nvSpPr>
        <xdr:cNvPr id="9" name="右矢印 8">
          <a:extLst>
            <a:ext uri="{FF2B5EF4-FFF2-40B4-BE49-F238E27FC236}">
              <a16:creationId xmlns:a16="http://schemas.microsoft.com/office/drawing/2014/main" xmlns="" id="{00000000-0008-0000-0200-000009000000}"/>
            </a:ext>
          </a:extLst>
        </xdr:cNvPr>
        <xdr:cNvSpPr/>
      </xdr:nvSpPr>
      <xdr:spPr>
        <a:xfrm rot="-3000000">
          <a:off x="5791201" y="4581526"/>
          <a:ext cx="714375" cy="314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441325</xdr:colOff>
      <xdr:row>17</xdr:row>
      <xdr:rowOff>155575</xdr:rowOff>
    </xdr:from>
    <xdr:to>
      <xdr:col>16</xdr:col>
      <xdr:colOff>3175</xdr:colOff>
      <xdr:row>22</xdr:row>
      <xdr:rowOff>98424</xdr:rowOff>
    </xdr:to>
    <xdr:sp macro="" textlink="">
      <xdr:nvSpPr>
        <xdr:cNvPr id="10" name="テキスト ボックス 9">
          <a:extLst>
            <a:ext uri="{FF2B5EF4-FFF2-40B4-BE49-F238E27FC236}">
              <a16:creationId xmlns:a16="http://schemas.microsoft.com/office/drawing/2014/main" xmlns="" id="{00000000-0008-0000-0200-00000A000000}"/>
            </a:ext>
          </a:extLst>
        </xdr:cNvPr>
        <xdr:cNvSpPr txBox="1"/>
      </xdr:nvSpPr>
      <xdr:spPr>
        <a:xfrm>
          <a:off x="7248525" y="3076575"/>
          <a:ext cx="3581400"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③</a:t>
          </a:r>
          <a:r>
            <a:rPr kumimoji="1" lang="en-US" altLang="ja-JP" sz="1100"/>
            <a:t>10MA</a:t>
          </a:r>
          <a:r>
            <a:rPr kumimoji="1" lang="ja-JP" altLang="en-US" sz="1100"/>
            <a:t>が横を向いてきた、値段の切下げがない等の理由（マイルール①）で、自主的に損切り。</a:t>
          </a:r>
          <a:endParaRPr kumimoji="1" lang="en-US" altLang="ja-JP" sz="1100"/>
        </a:p>
        <a:p>
          <a:r>
            <a:rPr kumimoji="1" lang="en-US" altLang="ja-JP" sz="1100"/>
            <a:t>3800+1162</a:t>
          </a:r>
          <a:r>
            <a:rPr kumimoji="1" lang="ja-JP" altLang="en-US" sz="1100"/>
            <a:t>円の負け</a:t>
          </a:r>
        </a:p>
      </xdr:txBody>
    </xdr:sp>
    <xdr:clientData/>
  </xdr:twoCellAnchor>
  <xdr:twoCellAnchor>
    <xdr:from>
      <xdr:col>10</xdr:col>
      <xdr:colOff>158750</xdr:colOff>
      <xdr:row>20</xdr:row>
      <xdr:rowOff>136525</xdr:rowOff>
    </xdr:from>
    <xdr:to>
      <xdr:col>10</xdr:col>
      <xdr:colOff>317500</xdr:colOff>
      <xdr:row>23</xdr:row>
      <xdr:rowOff>88900</xdr:rowOff>
    </xdr:to>
    <xdr:sp macro="" textlink="">
      <xdr:nvSpPr>
        <xdr:cNvPr id="11" name="下矢印 10">
          <a:extLst>
            <a:ext uri="{FF2B5EF4-FFF2-40B4-BE49-F238E27FC236}">
              <a16:creationId xmlns:a16="http://schemas.microsoft.com/office/drawing/2014/main" xmlns="" id="{00000000-0008-0000-0200-00000B000000}"/>
            </a:ext>
          </a:extLst>
        </xdr:cNvPr>
        <xdr:cNvSpPr/>
      </xdr:nvSpPr>
      <xdr:spPr>
        <a:xfrm>
          <a:off x="6934200" y="3571875"/>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107950</xdr:colOff>
      <xdr:row>28</xdr:row>
      <xdr:rowOff>136525</xdr:rowOff>
    </xdr:from>
    <xdr:to>
      <xdr:col>16</xdr:col>
      <xdr:colOff>390561</xdr:colOff>
      <xdr:row>33</xdr:row>
      <xdr:rowOff>146050</xdr:rowOff>
    </xdr:to>
    <xdr:sp macro="" textlink="">
      <xdr:nvSpPr>
        <xdr:cNvPr id="12" name="テキスト ボックス 11">
          <a:extLst>
            <a:ext uri="{FF2B5EF4-FFF2-40B4-BE49-F238E27FC236}">
              <a16:creationId xmlns:a16="http://schemas.microsoft.com/office/drawing/2014/main" xmlns="" id="{00000000-0008-0000-0200-00000C000000}"/>
            </a:ext>
          </a:extLst>
        </xdr:cNvPr>
        <xdr:cNvSpPr txBox="1"/>
      </xdr:nvSpPr>
      <xdr:spPr>
        <a:xfrm>
          <a:off x="8229600" y="4943475"/>
          <a:ext cx="30194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④結果は、ターゲットの</a:t>
          </a:r>
          <a:r>
            <a:rPr kumimoji="1" lang="en-US" altLang="ja-JP" sz="1100"/>
            <a:t>106.83</a:t>
          </a:r>
          <a:r>
            <a:rPr kumimoji="1" lang="ja-JP" altLang="en-US" sz="1100"/>
            <a:t>まで到達しました。</a:t>
          </a:r>
          <a:r>
            <a:rPr kumimoji="1" lang="en-US" altLang="ja-JP" sz="1100"/>
            <a:t>20MA</a:t>
          </a:r>
          <a:r>
            <a:rPr kumimoji="1" lang="ja-JP" altLang="en-US" sz="1100"/>
            <a:t>がまだ横向きになっていなかったので、早計だったかもしれません。</a:t>
          </a:r>
        </a:p>
      </xdr:txBody>
    </xdr:sp>
    <xdr:clientData/>
  </xdr:twoCellAnchor>
  <xdr:twoCellAnchor>
    <xdr:from>
      <xdr:col>12</xdr:col>
      <xdr:colOff>511175</xdr:colOff>
      <xdr:row>41</xdr:row>
      <xdr:rowOff>69850</xdr:rowOff>
    </xdr:from>
    <xdr:to>
      <xdr:col>17</xdr:col>
      <xdr:colOff>184128</xdr:colOff>
      <xdr:row>46</xdr:row>
      <xdr:rowOff>95250</xdr:rowOff>
    </xdr:to>
    <xdr:sp macro="" textlink="">
      <xdr:nvSpPr>
        <xdr:cNvPr id="13" name="テキスト ボックス 12">
          <a:extLst>
            <a:ext uri="{FF2B5EF4-FFF2-40B4-BE49-F238E27FC236}">
              <a16:creationId xmlns:a16="http://schemas.microsoft.com/office/drawing/2014/main" xmlns="" id="{00000000-0008-0000-0200-00000D000000}"/>
            </a:ext>
          </a:extLst>
        </xdr:cNvPr>
        <xdr:cNvSpPr txBox="1"/>
      </xdr:nvSpPr>
      <xdr:spPr>
        <a:xfrm>
          <a:off x="7978775" y="6838950"/>
          <a:ext cx="2784453" cy="85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●損切理由</a:t>
          </a:r>
          <a:endParaRPr kumimoji="1" lang="en-US" altLang="ja-JP" sz="1100"/>
        </a:p>
        <a:p>
          <a:r>
            <a:rPr kumimoji="1" lang="ja-JP" altLang="en-US" sz="1100"/>
            <a:t>同じ期間の</a:t>
          </a:r>
          <a:r>
            <a:rPr kumimoji="1" lang="en-US" altLang="ja-JP" sz="1100"/>
            <a:t>30</a:t>
          </a:r>
          <a:r>
            <a:rPr kumimoji="1" lang="ja-JP" altLang="en-US" sz="1100"/>
            <a:t>分足</a:t>
          </a:r>
          <a:endParaRPr kumimoji="1" lang="en-US" altLang="ja-JP" sz="1100"/>
        </a:p>
        <a:p>
          <a:pPr>
            <a:lnSpc>
              <a:spcPts val="1300"/>
            </a:lnSpc>
          </a:pPr>
          <a:r>
            <a:rPr kumimoji="1" lang="ja-JP" altLang="en-US" sz="1100"/>
            <a:t>レンジになっていたので、損切を決意しました。（この辺で損切）</a:t>
          </a:r>
        </a:p>
      </xdr:txBody>
    </xdr:sp>
    <xdr:clientData/>
  </xdr:twoCellAnchor>
  <xdr:twoCellAnchor editAs="oneCell">
    <xdr:from>
      <xdr:col>0</xdr:col>
      <xdr:colOff>0</xdr:colOff>
      <xdr:row>77</xdr:row>
      <xdr:rowOff>0</xdr:rowOff>
    </xdr:from>
    <xdr:to>
      <xdr:col>16</xdr:col>
      <xdr:colOff>349250</xdr:colOff>
      <xdr:row>111</xdr:row>
      <xdr:rowOff>120650</xdr:rowOff>
    </xdr:to>
    <xdr:pic>
      <xdr:nvPicPr>
        <xdr:cNvPr id="5640" name="Picture 144">
          <a:extLst>
            <a:ext uri="{FF2B5EF4-FFF2-40B4-BE49-F238E27FC236}">
              <a16:creationId xmlns:a16="http://schemas.microsoft.com/office/drawing/2014/main" xmlns="" id="{00000000-0008-0000-0200-0000081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12712700"/>
          <a:ext cx="10306050" cy="5734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editAs="oneCell">
    <xdr:from>
      <xdr:col>0</xdr:col>
      <xdr:colOff>0</xdr:colOff>
      <xdr:row>114</xdr:row>
      <xdr:rowOff>0</xdr:rowOff>
    </xdr:from>
    <xdr:to>
      <xdr:col>17</xdr:col>
      <xdr:colOff>463550</xdr:colOff>
      <xdr:row>148</xdr:row>
      <xdr:rowOff>76200</xdr:rowOff>
    </xdr:to>
    <xdr:pic>
      <xdr:nvPicPr>
        <xdr:cNvPr id="5641" name="Picture 157">
          <a:extLst>
            <a:ext uri="{FF2B5EF4-FFF2-40B4-BE49-F238E27FC236}">
              <a16:creationId xmlns:a16="http://schemas.microsoft.com/office/drawing/2014/main" xmlns="" id="{00000000-0008-0000-0200-0000091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18821400"/>
          <a:ext cx="11042650" cy="568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xdr:from>
      <xdr:col>10</xdr:col>
      <xdr:colOff>111125</xdr:colOff>
      <xdr:row>80</xdr:row>
      <xdr:rowOff>38099</xdr:rowOff>
    </xdr:from>
    <xdr:to>
      <xdr:col>10</xdr:col>
      <xdr:colOff>269875</xdr:colOff>
      <xdr:row>82</xdr:row>
      <xdr:rowOff>155618</xdr:rowOff>
    </xdr:to>
    <xdr:sp macro="" textlink="">
      <xdr:nvSpPr>
        <xdr:cNvPr id="15" name="下矢印 14">
          <a:extLst>
            <a:ext uri="{FF2B5EF4-FFF2-40B4-BE49-F238E27FC236}">
              <a16:creationId xmlns:a16="http://schemas.microsoft.com/office/drawing/2014/main" xmlns="" id="{00000000-0008-0000-0200-00000F000000}"/>
            </a:ext>
          </a:extLst>
        </xdr:cNvPr>
        <xdr:cNvSpPr/>
      </xdr:nvSpPr>
      <xdr:spPr>
        <a:xfrm>
          <a:off x="6886575" y="13754099"/>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419100</xdr:colOff>
      <xdr:row>81</xdr:row>
      <xdr:rowOff>117474</xdr:rowOff>
    </xdr:from>
    <xdr:to>
      <xdr:col>10</xdr:col>
      <xdr:colOff>577850</xdr:colOff>
      <xdr:row>84</xdr:row>
      <xdr:rowOff>76244</xdr:rowOff>
    </xdr:to>
    <xdr:sp macro="" textlink="">
      <xdr:nvSpPr>
        <xdr:cNvPr id="16" name="下矢印 15">
          <a:extLst>
            <a:ext uri="{FF2B5EF4-FFF2-40B4-BE49-F238E27FC236}">
              <a16:creationId xmlns:a16="http://schemas.microsoft.com/office/drawing/2014/main" xmlns="" id="{00000000-0008-0000-0200-000010000000}"/>
            </a:ext>
          </a:extLst>
        </xdr:cNvPr>
        <xdr:cNvSpPr/>
      </xdr:nvSpPr>
      <xdr:spPr>
        <a:xfrm>
          <a:off x="7219950" y="14011274"/>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615949</xdr:colOff>
      <xdr:row>78</xdr:row>
      <xdr:rowOff>117475</xdr:rowOff>
    </xdr:from>
    <xdr:to>
      <xdr:col>12</xdr:col>
      <xdr:colOff>428684</xdr:colOff>
      <xdr:row>80</xdr:row>
      <xdr:rowOff>117475</xdr:rowOff>
    </xdr:to>
    <xdr:sp macro="" textlink="">
      <xdr:nvSpPr>
        <xdr:cNvPr id="17" name="テキスト ボックス 16">
          <a:extLst>
            <a:ext uri="{FF2B5EF4-FFF2-40B4-BE49-F238E27FC236}">
              <a16:creationId xmlns:a16="http://schemas.microsoft.com/office/drawing/2014/main" xmlns="" id="{00000000-0008-0000-0200-000011000000}"/>
            </a:ext>
          </a:extLst>
        </xdr:cNvPr>
        <xdr:cNvSpPr txBox="1"/>
      </xdr:nvSpPr>
      <xdr:spPr>
        <a:xfrm>
          <a:off x="6753224" y="13496925"/>
          <a:ext cx="18288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GBPUSD </a:t>
          </a:r>
          <a:r>
            <a:rPr kumimoji="1" lang="en-US" altLang="ja-JP" sz="1100" baseline="0"/>
            <a:t>  4H</a:t>
          </a:r>
          <a:r>
            <a:rPr kumimoji="1" lang="ja-JP" altLang="en-US" sz="1100" baseline="0"/>
            <a:t>足　</a:t>
          </a:r>
          <a:r>
            <a:rPr kumimoji="1" lang="en-US" altLang="ja-JP" sz="1100" baseline="0"/>
            <a:t>EB</a:t>
          </a:r>
          <a:r>
            <a:rPr kumimoji="1" lang="ja-JP" altLang="en-US" sz="1100" baseline="0"/>
            <a:t>出現</a:t>
          </a:r>
          <a:endParaRPr kumimoji="1" lang="ja-JP" altLang="en-US" sz="1100"/>
        </a:p>
      </xdr:txBody>
    </xdr:sp>
    <xdr:clientData/>
  </xdr:twoCellAnchor>
  <xdr:twoCellAnchor>
    <xdr:from>
      <xdr:col>8</xdr:col>
      <xdr:colOff>606424</xdr:colOff>
      <xdr:row>87</xdr:row>
      <xdr:rowOff>126998</xdr:rowOff>
    </xdr:from>
    <xdr:to>
      <xdr:col>10</xdr:col>
      <xdr:colOff>371591</xdr:colOff>
      <xdr:row>95</xdr:row>
      <xdr:rowOff>88899</xdr:rowOff>
    </xdr:to>
    <xdr:sp macro="" textlink="">
      <xdr:nvSpPr>
        <xdr:cNvPr id="18" name="テキスト ボックス 17">
          <a:extLst>
            <a:ext uri="{FF2B5EF4-FFF2-40B4-BE49-F238E27FC236}">
              <a16:creationId xmlns:a16="http://schemas.microsoft.com/office/drawing/2014/main" xmlns="" id="{00000000-0008-0000-0200-000012000000}"/>
            </a:ext>
          </a:extLst>
        </xdr:cNvPr>
        <xdr:cNvSpPr txBox="1"/>
      </xdr:nvSpPr>
      <xdr:spPr>
        <a:xfrm>
          <a:off x="6067424" y="15049498"/>
          <a:ext cx="11049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a:t>
          </a:r>
          <a:endParaRPr kumimoji="1" lang="en-US" altLang="ja-JP" sz="1100"/>
        </a:p>
        <a:p>
          <a:r>
            <a:rPr kumimoji="1" lang="ja-JP" altLang="en-US" sz="1100"/>
            <a:t>買：</a:t>
          </a:r>
          <a:r>
            <a:rPr kumimoji="1" lang="en-US" altLang="ja-JP" sz="1100"/>
            <a:t>1.2762</a:t>
          </a:r>
        </a:p>
        <a:p>
          <a:r>
            <a:rPr kumimoji="1" lang="ja-JP" altLang="en-US" sz="1100"/>
            <a:t>損：</a:t>
          </a:r>
          <a:r>
            <a:rPr kumimoji="1" lang="en-US" altLang="ja-JP" sz="1100"/>
            <a:t>1.2707</a:t>
          </a:r>
        </a:p>
        <a:p>
          <a:r>
            <a:rPr kumimoji="1" lang="ja-JP" altLang="en-US" sz="1100"/>
            <a:t>利：</a:t>
          </a:r>
          <a:r>
            <a:rPr kumimoji="1" lang="en-US" altLang="ja-JP" sz="1100"/>
            <a:t>1.2817</a:t>
          </a:r>
        </a:p>
        <a:p>
          <a:r>
            <a:rPr kumimoji="1" lang="ja-JP" altLang="en-US" sz="1100"/>
            <a:t>（</a:t>
          </a:r>
          <a:r>
            <a:rPr kumimoji="1" lang="en-US" altLang="ja-JP" sz="1100"/>
            <a:t>1</a:t>
          </a:r>
          <a:r>
            <a:rPr kumimoji="1" lang="ja-JP" altLang="en-US" sz="1100"/>
            <a:t>：</a:t>
          </a:r>
          <a:r>
            <a:rPr kumimoji="1" lang="en-US" altLang="ja-JP" sz="1100"/>
            <a:t>1</a:t>
          </a:r>
          <a:r>
            <a:rPr kumimoji="1" lang="ja-JP" altLang="en-US" sz="1100"/>
            <a:t>）</a:t>
          </a:r>
          <a:endParaRPr kumimoji="1" lang="en-US" altLang="ja-JP" sz="1100"/>
        </a:p>
        <a:p>
          <a:r>
            <a:rPr kumimoji="1" lang="ja-JP" altLang="en-US" sz="1100"/>
            <a:t>上記で設定</a:t>
          </a:r>
        </a:p>
      </xdr:txBody>
    </xdr:sp>
    <xdr:clientData/>
  </xdr:twoCellAnchor>
  <xdr:twoCellAnchor>
    <xdr:from>
      <xdr:col>10</xdr:col>
      <xdr:colOff>441325</xdr:colOff>
      <xdr:row>86</xdr:row>
      <xdr:rowOff>0</xdr:rowOff>
    </xdr:from>
    <xdr:to>
      <xdr:col>11</xdr:col>
      <xdr:colOff>111125</xdr:colOff>
      <xdr:row>90</xdr:row>
      <xdr:rowOff>22254</xdr:rowOff>
    </xdr:to>
    <xdr:sp macro="" textlink="">
      <xdr:nvSpPr>
        <xdr:cNvPr id="19" name="右矢印 18">
          <a:extLst>
            <a:ext uri="{FF2B5EF4-FFF2-40B4-BE49-F238E27FC236}">
              <a16:creationId xmlns:a16="http://schemas.microsoft.com/office/drawing/2014/main" xmlns="" id="{00000000-0008-0000-0200-000013000000}"/>
            </a:ext>
          </a:extLst>
        </xdr:cNvPr>
        <xdr:cNvSpPr/>
      </xdr:nvSpPr>
      <xdr:spPr>
        <a:xfrm rot="-3000000">
          <a:off x="7048500" y="14944725"/>
          <a:ext cx="714375" cy="314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107950</xdr:colOff>
      <xdr:row>91</xdr:row>
      <xdr:rowOff>60325</xdr:rowOff>
    </xdr:from>
    <xdr:to>
      <xdr:col>15</xdr:col>
      <xdr:colOff>0</xdr:colOff>
      <xdr:row>96</xdr:row>
      <xdr:rowOff>3174</xdr:rowOff>
    </xdr:to>
    <xdr:sp macro="" textlink="">
      <xdr:nvSpPr>
        <xdr:cNvPr id="20" name="テキスト ボックス 19">
          <a:extLst>
            <a:ext uri="{FF2B5EF4-FFF2-40B4-BE49-F238E27FC236}">
              <a16:creationId xmlns:a16="http://schemas.microsoft.com/office/drawing/2014/main" xmlns="" id="{00000000-0008-0000-0200-000014000000}"/>
            </a:ext>
          </a:extLst>
        </xdr:cNvPr>
        <xdr:cNvSpPr txBox="1"/>
      </xdr:nvSpPr>
      <xdr:spPr>
        <a:xfrm>
          <a:off x="8229600" y="15668625"/>
          <a:ext cx="1914525"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③設定していた損切ラインに到達したため負け</a:t>
          </a:r>
        </a:p>
      </xdr:txBody>
    </xdr:sp>
    <xdr:clientData/>
  </xdr:twoCellAnchor>
  <xdr:twoCellAnchor>
    <xdr:from>
      <xdr:col>13</xdr:col>
      <xdr:colOff>192636</xdr:colOff>
      <xdr:row>88</xdr:row>
      <xdr:rowOff>117475</xdr:rowOff>
    </xdr:from>
    <xdr:to>
      <xdr:col>13</xdr:col>
      <xdr:colOff>400228</xdr:colOff>
      <xdr:row>91</xdr:row>
      <xdr:rowOff>60325</xdr:rowOff>
    </xdr:to>
    <xdr:sp macro="" textlink="">
      <xdr:nvSpPr>
        <xdr:cNvPr id="22" name="上矢印 21">
          <a:extLst>
            <a:ext uri="{FF2B5EF4-FFF2-40B4-BE49-F238E27FC236}">
              <a16:creationId xmlns:a16="http://schemas.microsoft.com/office/drawing/2014/main" xmlns="" id="{00000000-0008-0000-0200-000016000000}"/>
            </a:ext>
          </a:extLst>
        </xdr:cNvPr>
        <xdr:cNvSpPr/>
      </xdr:nvSpPr>
      <xdr:spPr>
        <a:xfrm>
          <a:off x="9003261" y="15211425"/>
          <a:ext cx="226464" cy="4572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260350</xdr:colOff>
      <xdr:row>115</xdr:row>
      <xdr:rowOff>117475</xdr:rowOff>
    </xdr:from>
    <xdr:to>
      <xdr:col>15</xdr:col>
      <xdr:colOff>60304</xdr:colOff>
      <xdr:row>121</xdr:row>
      <xdr:rowOff>23</xdr:rowOff>
    </xdr:to>
    <xdr:sp macro="" textlink="">
      <xdr:nvSpPr>
        <xdr:cNvPr id="23" name="テキスト ボックス 22">
          <a:extLst>
            <a:ext uri="{FF2B5EF4-FFF2-40B4-BE49-F238E27FC236}">
              <a16:creationId xmlns:a16="http://schemas.microsoft.com/office/drawing/2014/main" xmlns="" id="{00000000-0008-0000-0200-000017000000}"/>
            </a:ext>
          </a:extLst>
        </xdr:cNvPr>
        <xdr:cNvSpPr txBox="1"/>
      </xdr:nvSpPr>
      <xdr:spPr>
        <a:xfrm>
          <a:off x="7048500" y="19840575"/>
          <a:ext cx="31623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●敗因の分析</a:t>
          </a:r>
          <a:endParaRPr kumimoji="1" lang="en-US" altLang="ja-JP" sz="1100"/>
        </a:p>
        <a:p>
          <a:r>
            <a:rPr kumimoji="1" lang="ja-JP" altLang="en-US" sz="1100"/>
            <a:t>レジスタンスライン間近だったからかも？</a:t>
          </a:r>
          <a:endParaRPr kumimoji="1" lang="en-US" altLang="ja-JP" sz="1100"/>
        </a:p>
        <a:p>
          <a:pPr>
            <a:lnSpc>
              <a:spcPts val="1300"/>
            </a:lnSpc>
          </a:pPr>
          <a:r>
            <a:rPr kumimoji="1" lang="ja-JP" altLang="en-US" sz="1100"/>
            <a:t>次はエントリーする前に視野を広げてサポレジを引いてみます。</a:t>
          </a:r>
        </a:p>
      </xdr:txBody>
    </xdr:sp>
    <xdr:clientData/>
  </xdr:twoCellAnchor>
  <xdr:twoCellAnchor>
    <xdr:from>
      <xdr:col>15</xdr:col>
      <xdr:colOff>41275</xdr:colOff>
      <xdr:row>119</xdr:row>
      <xdr:rowOff>41275</xdr:rowOff>
    </xdr:from>
    <xdr:to>
      <xdr:col>17</xdr:col>
      <xdr:colOff>73025</xdr:colOff>
      <xdr:row>131</xdr:row>
      <xdr:rowOff>76210</xdr:rowOff>
    </xdr:to>
    <xdr:sp macro="" textlink="">
      <xdr:nvSpPr>
        <xdr:cNvPr id="24" name="円/楕円 23">
          <a:extLst>
            <a:ext uri="{FF2B5EF4-FFF2-40B4-BE49-F238E27FC236}">
              <a16:creationId xmlns:a16="http://schemas.microsoft.com/office/drawing/2014/main" xmlns="" id="{00000000-0008-0000-0200-000018000000}"/>
            </a:ext>
          </a:extLst>
        </xdr:cNvPr>
        <xdr:cNvSpPr/>
      </xdr:nvSpPr>
      <xdr:spPr>
        <a:xfrm>
          <a:off x="10191750" y="20450175"/>
          <a:ext cx="1390650" cy="20859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530226</xdr:colOff>
      <xdr:row>119</xdr:row>
      <xdr:rowOff>98424</xdr:rowOff>
    </xdr:from>
    <xdr:to>
      <xdr:col>6</xdr:col>
      <xdr:colOff>71086</xdr:colOff>
      <xdr:row>122</xdr:row>
      <xdr:rowOff>57194</xdr:rowOff>
    </xdr:to>
    <xdr:sp macro="" textlink="">
      <xdr:nvSpPr>
        <xdr:cNvPr id="25" name="下矢印 24">
          <a:extLst>
            <a:ext uri="{FF2B5EF4-FFF2-40B4-BE49-F238E27FC236}">
              <a16:creationId xmlns:a16="http://schemas.microsoft.com/office/drawing/2014/main" xmlns="" id="{00000000-0008-0000-0200-000019000000}"/>
            </a:ext>
          </a:extLst>
        </xdr:cNvPr>
        <xdr:cNvSpPr/>
      </xdr:nvSpPr>
      <xdr:spPr>
        <a:xfrm>
          <a:off x="3962401" y="20507324"/>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409575</xdr:colOff>
      <xdr:row>118</xdr:row>
      <xdr:rowOff>19050</xdr:rowOff>
    </xdr:from>
    <xdr:to>
      <xdr:col>8</xdr:col>
      <xdr:colOff>228637</xdr:colOff>
      <xdr:row>120</xdr:row>
      <xdr:rowOff>19050</xdr:rowOff>
    </xdr:to>
    <xdr:sp macro="" textlink="">
      <xdr:nvSpPr>
        <xdr:cNvPr id="26" name="テキスト ボックス 25">
          <a:extLst>
            <a:ext uri="{FF2B5EF4-FFF2-40B4-BE49-F238E27FC236}">
              <a16:creationId xmlns:a16="http://schemas.microsoft.com/office/drawing/2014/main" xmlns="" id="{00000000-0008-0000-0200-00001A000000}"/>
            </a:ext>
          </a:extLst>
        </xdr:cNvPr>
        <xdr:cNvSpPr txBox="1"/>
      </xdr:nvSpPr>
      <xdr:spPr>
        <a:xfrm>
          <a:off x="3829050" y="20250150"/>
          <a:ext cx="18288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レジスタンスライン</a:t>
          </a:r>
        </a:p>
      </xdr:txBody>
    </xdr:sp>
    <xdr:clientData/>
  </xdr:twoCellAnchor>
  <xdr:twoCellAnchor editAs="oneCell">
    <xdr:from>
      <xdr:col>0</xdr:col>
      <xdr:colOff>0</xdr:colOff>
      <xdr:row>151</xdr:row>
      <xdr:rowOff>127000</xdr:rowOff>
    </xdr:from>
    <xdr:to>
      <xdr:col>15</xdr:col>
      <xdr:colOff>44450</xdr:colOff>
      <xdr:row>186</xdr:row>
      <xdr:rowOff>63500</xdr:rowOff>
    </xdr:to>
    <xdr:pic>
      <xdr:nvPicPr>
        <xdr:cNvPr id="5653" name="Picture 276">
          <a:extLst>
            <a:ext uri="{FF2B5EF4-FFF2-40B4-BE49-F238E27FC236}">
              <a16:creationId xmlns:a16="http://schemas.microsoft.com/office/drawing/2014/main" xmlns="" id="{00000000-0008-0000-0200-0000151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0" y="25057100"/>
          <a:ext cx="9378950" cy="5715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xdr:from>
      <xdr:col>9</xdr:col>
      <xdr:colOff>200026</xdr:colOff>
      <xdr:row>159</xdr:row>
      <xdr:rowOff>165099</xdr:rowOff>
    </xdr:from>
    <xdr:to>
      <xdr:col>9</xdr:col>
      <xdr:colOff>358776</xdr:colOff>
      <xdr:row>162</xdr:row>
      <xdr:rowOff>117518</xdr:rowOff>
    </xdr:to>
    <xdr:sp macro="" textlink="">
      <xdr:nvSpPr>
        <xdr:cNvPr id="27" name="下矢印 26">
          <a:extLst>
            <a:ext uri="{FF2B5EF4-FFF2-40B4-BE49-F238E27FC236}">
              <a16:creationId xmlns:a16="http://schemas.microsoft.com/office/drawing/2014/main" xmlns="" id="{00000000-0008-0000-0200-00001B000000}"/>
            </a:ext>
          </a:extLst>
        </xdr:cNvPr>
        <xdr:cNvSpPr/>
      </xdr:nvSpPr>
      <xdr:spPr>
        <a:xfrm>
          <a:off x="6305551" y="27431999"/>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349251</xdr:colOff>
      <xdr:row>156</xdr:row>
      <xdr:rowOff>19049</xdr:rowOff>
    </xdr:from>
    <xdr:to>
      <xdr:col>9</xdr:col>
      <xdr:colOff>508001</xdr:colOff>
      <xdr:row>158</xdr:row>
      <xdr:rowOff>136568</xdr:rowOff>
    </xdr:to>
    <xdr:sp macro="" textlink="">
      <xdr:nvSpPr>
        <xdr:cNvPr id="28" name="下矢印 27">
          <a:extLst>
            <a:ext uri="{FF2B5EF4-FFF2-40B4-BE49-F238E27FC236}">
              <a16:creationId xmlns:a16="http://schemas.microsoft.com/office/drawing/2014/main" xmlns="" id="{00000000-0008-0000-0200-00001C000000}"/>
            </a:ext>
          </a:extLst>
        </xdr:cNvPr>
        <xdr:cNvSpPr/>
      </xdr:nvSpPr>
      <xdr:spPr>
        <a:xfrm>
          <a:off x="6467476" y="26765249"/>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38100</xdr:colOff>
      <xdr:row>154</xdr:row>
      <xdr:rowOff>76200</xdr:rowOff>
    </xdr:from>
    <xdr:to>
      <xdr:col>9</xdr:col>
      <xdr:colOff>476251</xdr:colOff>
      <xdr:row>156</xdr:row>
      <xdr:rowOff>76200</xdr:rowOff>
    </xdr:to>
    <xdr:sp macro="" textlink="">
      <xdr:nvSpPr>
        <xdr:cNvPr id="29" name="テキスト ボックス 28">
          <a:extLst>
            <a:ext uri="{FF2B5EF4-FFF2-40B4-BE49-F238E27FC236}">
              <a16:creationId xmlns:a16="http://schemas.microsoft.com/office/drawing/2014/main" xmlns="" id="{00000000-0008-0000-0200-00001D000000}"/>
            </a:ext>
          </a:extLst>
        </xdr:cNvPr>
        <xdr:cNvSpPr txBox="1"/>
      </xdr:nvSpPr>
      <xdr:spPr>
        <a:xfrm>
          <a:off x="4772025" y="26479500"/>
          <a:ext cx="18288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USDJPY </a:t>
          </a:r>
          <a:r>
            <a:rPr kumimoji="1" lang="en-US" altLang="ja-JP" sz="1100" baseline="0"/>
            <a:t> 1H</a:t>
          </a:r>
          <a:r>
            <a:rPr kumimoji="1" lang="ja-JP" altLang="en-US" sz="1100" baseline="0"/>
            <a:t>足　</a:t>
          </a:r>
          <a:r>
            <a:rPr kumimoji="1" lang="en-US" altLang="ja-JP" sz="1100" baseline="0"/>
            <a:t>EB</a:t>
          </a:r>
          <a:r>
            <a:rPr kumimoji="1" lang="ja-JP" altLang="en-US" sz="1100" baseline="0"/>
            <a:t>出現</a:t>
          </a:r>
          <a:endParaRPr kumimoji="1" lang="ja-JP" altLang="en-US" sz="1100"/>
        </a:p>
      </xdr:txBody>
    </xdr:sp>
    <xdr:clientData/>
  </xdr:twoCellAnchor>
  <xdr:twoCellAnchor>
    <xdr:from>
      <xdr:col>11</xdr:col>
      <xdr:colOff>549276</xdr:colOff>
      <xdr:row>161</xdr:row>
      <xdr:rowOff>76201</xdr:rowOff>
    </xdr:from>
    <xdr:to>
      <xdr:col>14</xdr:col>
      <xdr:colOff>441326</xdr:colOff>
      <xdr:row>165</xdr:row>
      <xdr:rowOff>19051</xdr:rowOff>
    </xdr:to>
    <xdr:sp macro="" textlink="">
      <xdr:nvSpPr>
        <xdr:cNvPr id="32" name="テキスト ボックス 31">
          <a:extLst>
            <a:ext uri="{FF2B5EF4-FFF2-40B4-BE49-F238E27FC236}">
              <a16:creationId xmlns:a16="http://schemas.microsoft.com/office/drawing/2014/main" xmlns="" id="{00000000-0008-0000-0200-000020000000}"/>
            </a:ext>
          </a:extLst>
        </xdr:cNvPr>
        <xdr:cNvSpPr txBox="1"/>
      </xdr:nvSpPr>
      <xdr:spPr>
        <a:xfrm>
          <a:off x="8039101" y="27679651"/>
          <a:ext cx="19145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③設定していた利確ラインに到達したので終了</a:t>
          </a:r>
        </a:p>
      </xdr:txBody>
    </xdr:sp>
    <xdr:clientData/>
  </xdr:twoCellAnchor>
  <xdr:twoCellAnchor>
    <xdr:from>
      <xdr:col>13</xdr:col>
      <xdr:colOff>249787</xdr:colOff>
      <xdr:row>157</xdr:row>
      <xdr:rowOff>127000</xdr:rowOff>
    </xdr:from>
    <xdr:to>
      <xdr:col>13</xdr:col>
      <xdr:colOff>460934</xdr:colOff>
      <xdr:row>161</xdr:row>
      <xdr:rowOff>79375</xdr:rowOff>
    </xdr:to>
    <xdr:sp macro="" textlink="">
      <xdr:nvSpPr>
        <xdr:cNvPr id="33" name="上矢印 32">
          <a:extLst>
            <a:ext uri="{FF2B5EF4-FFF2-40B4-BE49-F238E27FC236}">
              <a16:creationId xmlns:a16="http://schemas.microsoft.com/office/drawing/2014/main" xmlns="" id="{00000000-0008-0000-0200-000021000000}"/>
            </a:ext>
          </a:extLst>
        </xdr:cNvPr>
        <xdr:cNvSpPr/>
      </xdr:nvSpPr>
      <xdr:spPr>
        <a:xfrm>
          <a:off x="9060412" y="27051000"/>
          <a:ext cx="235988" cy="638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41275</xdr:colOff>
      <xdr:row>155</xdr:row>
      <xdr:rowOff>60325</xdr:rowOff>
    </xdr:from>
    <xdr:to>
      <xdr:col>10</xdr:col>
      <xdr:colOff>200025</xdr:colOff>
      <xdr:row>158</xdr:row>
      <xdr:rowOff>19095</xdr:rowOff>
    </xdr:to>
    <xdr:sp macro="" textlink="">
      <xdr:nvSpPr>
        <xdr:cNvPr id="34" name="下矢印 33">
          <a:extLst>
            <a:ext uri="{FF2B5EF4-FFF2-40B4-BE49-F238E27FC236}">
              <a16:creationId xmlns:a16="http://schemas.microsoft.com/office/drawing/2014/main" xmlns="" id="{00000000-0008-0000-0200-000022000000}"/>
            </a:ext>
          </a:extLst>
        </xdr:cNvPr>
        <xdr:cNvSpPr/>
      </xdr:nvSpPr>
      <xdr:spPr>
        <a:xfrm>
          <a:off x="6810375" y="26641425"/>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3175</xdr:colOff>
      <xdr:row>148</xdr:row>
      <xdr:rowOff>22223</xdr:rowOff>
    </xdr:from>
    <xdr:to>
      <xdr:col>11</xdr:col>
      <xdr:colOff>399954</xdr:colOff>
      <xdr:row>155</xdr:row>
      <xdr:rowOff>155574</xdr:rowOff>
    </xdr:to>
    <xdr:sp macro="" textlink="">
      <xdr:nvSpPr>
        <xdr:cNvPr id="30" name="テキスト ボックス 29">
          <a:extLst>
            <a:ext uri="{FF2B5EF4-FFF2-40B4-BE49-F238E27FC236}">
              <a16:creationId xmlns:a16="http://schemas.microsoft.com/office/drawing/2014/main" xmlns="" id="{00000000-0008-0000-0200-00001E000000}"/>
            </a:ext>
          </a:extLst>
        </xdr:cNvPr>
        <xdr:cNvSpPr txBox="1"/>
      </xdr:nvSpPr>
      <xdr:spPr>
        <a:xfrm>
          <a:off x="6772275" y="25403173"/>
          <a:ext cx="11049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a:t>
          </a:r>
          <a:endParaRPr kumimoji="1" lang="en-US" altLang="ja-JP" sz="1100"/>
        </a:p>
        <a:p>
          <a:r>
            <a:rPr kumimoji="1" lang="ja-JP" altLang="en-US" sz="1100"/>
            <a:t>買：</a:t>
          </a:r>
          <a:r>
            <a:rPr kumimoji="1" lang="en-US" altLang="ja-JP" sz="1100"/>
            <a:t>107.40</a:t>
          </a:r>
        </a:p>
        <a:p>
          <a:r>
            <a:rPr kumimoji="1" lang="ja-JP" altLang="en-US" sz="1100"/>
            <a:t>損：</a:t>
          </a:r>
          <a:r>
            <a:rPr kumimoji="1" lang="en-US" altLang="ja-JP" sz="1100"/>
            <a:t>107.13</a:t>
          </a:r>
        </a:p>
        <a:p>
          <a:r>
            <a:rPr kumimoji="1" lang="ja-JP" altLang="en-US" sz="1100"/>
            <a:t>利：</a:t>
          </a:r>
          <a:r>
            <a:rPr kumimoji="1" lang="en-US" altLang="ja-JP" sz="1100"/>
            <a:t>107.94</a:t>
          </a:r>
        </a:p>
        <a:p>
          <a:r>
            <a:rPr kumimoji="1" lang="ja-JP" altLang="en-US" sz="1100"/>
            <a:t>（</a:t>
          </a:r>
          <a:r>
            <a:rPr kumimoji="1" lang="en-US" altLang="ja-JP" sz="1100"/>
            <a:t>1</a:t>
          </a:r>
          <a:r>
            <a:rPr kumimoji="1" lang="ja-JP" altLang="en-US" sz="1100"/>
            <a:t>：</a:t>
          </a:r>
          <a:r>
            <a:rPr kumimoji="1" lang="en-US" altLang="ja-JP" sz="1100"/>
            <a:t>2</a:t>
          </a:r>
          <a:r>
            <a:rPr kumimoji="1" lang="ja-JP" altLang="en-US" sz="1100"/>
            <a:t>）</a:t>
          </a:r>
          <a:endParaRPr kumimoji="1" lang="en-US" altLang="ja-JP" sz="1100"/>
        </a:p>
        <a:p>
          <a:r>
            <a:rPr kumimoji="1" lang="ja-JP" altLang="en-US" sz="1100"/>
            <a:t>上記で設定</a:t>
          </a:r>
        </a:p>
      </xdr:txBody>
    </xdr:sp>
    <xdr:clientData/>
  </xdr:twoCellAnchor>
  <xdr:twoCellAnchor>
    <xdr:from>
      <xdr:col>6</xdr:col>
      <xdr:colOff>330200</xdr:colOff>
      <xdr:row>173</xdr:row>
      <xdr:rowOff>22224</xdr:rowOff>
    </xdr:from>
    <xdr:to>
      <xdr:col>14</xdr:col>
      <xdr:colOff>457200</xdr:colOff>
      <xdr:row>183</xdr:row>
      <xdr:rowOff>12</xdr:rowOff>
    </xdr:to>
    <xdr:sp macro="" textlink="">
      <xdr:nvSpPr>
        <xdr:cNvPr id="35" name="テキスト ボックス 34">
          <a:extLst>
            <a:ext uri="{FF2B5EF4-FFF2-40B4-BE49-F238E27FC236}">
              <a16:creationId xmlns:a16="http://schemas.microsoft.com/office/drawing/2014/main" xmlns="" id="{00000000-0008-0000-0200-000023000000}"/>
            </a:ext>
          </a:extLst>
        </xdr:cNvPr>
        <xdr:cNvSpPr txBox="1"/>
      </xdr:nvSpPr>
      <xdr:spPr>
        <a:xfrm>
          <a:off x="4419600" y="29689424"/>
          <a:ext cx="5543550" cy="1685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●考察メモ</a:t>
          </a:r>
          <a:endParaRPr kumimoji="1" lang="en-US" altLang="ja-JP" sz="1100"/>
        </a:p>
        <a:p>
          <a:pPr>
            <a:lnSpc>
              <a:spcPts val="1300"/>
            </a:lnSpc>
          </a:pPr>
          <a:r>
            <a:rPr kumimoji="1" lang="en-US" altLang="ja-JP" sz="1100"/>
            <a:t>2</a:t>
          </a:r>
          <a:r>
            <a:rPr kumimoji="1" lang="ja-JP" altLang="en-US" sz="1100"/>
            <a:t>本のＭＡの上にローソク足が乗ってから少し時間が経ち、階段のように上がっていたので（これがダウ理論？）上昇トレンドに間違いないと確信し、今回は厚めに</a:t>
          </a:r>
          <a:r>
            <a:rPr kumimoji="1" lang="en-US" altLang="ja-JP" sz="1100"/>
            <a:t>20lot</a:t>
          </a:r>
          <a:r>
            <a:rPr kumimoji="1" lang="ja-JP" altLang="en-US" sz="1100"/>
            <a:t>ロングで入りました。</a:t>
          </a:r>
          <a:endParaRPr kumimoji="1" lang="en-US" altLang="ja-JP" sz="1100"/>
        </a:p>
        <a:p>
          <a:pPr>
            <a:lnSpc>
              <a:spcPts val="1200"/>
            </a:lnSpc>
          </a:pPr>
          <a:r>
            <a:rPr kumimoji="1" lang="en-US" altLang="ja-JP" sz="1100"/>
            <a:t>107.70</a:t>
          </a:r>
          <a:r>
            <a:rPr kumimoji="1" lang="ja-JP" altLang="en-US" sz="1100"/>
            <a:t>あたりにレジスタンスラインがありましたが、到達後も</a:t>
          </a:r>
          <a:r>
            <a:rPr kumimoji="1" lang="en-US" altLang="ja-JP" sz="1100"/>
            <a:t>10MA</a:t>
          </a:r>
          <a:r>
            <a:rPr kumimoji="1" lang="ja-JP" altLang="en-US" sz="1100"/>
            <a:t>に支えられてたので、</a:t>
          </a:r>
          <a:endParaRPr kumimoji="1" lang="en-US" altLang="ja-JP" sz="1100"/>
        </a:p>
        <a:p>
          <a:pPr>
            <a:lnSpc>
              <a:spcPts val="1200"/>
            </a:lnSpc>
          </a:pPr>
          <a:r>
            <a:rPr kumimoji="1" lang="ja-JP" altLang="en-US" sz="1100"/>
            <a:t>損切ラインを建値</a:t>
          </a:r>
          <a:r>
            <a:rPr kumimoji="1" lang="en-US" altLang="ja-JP" sz="1100"/>
            <a:t>+3pip</a:t>
          </a:r>
          <a:r>
            <a:rPr kumimoji="1" lang="ja-JP" altLang="en-US" sz="1100"/>
            <a:t>に移動させ、損を出さないよう調整し、</a:t>
          </a:r>
          <a:r>
            <a:rPr kumimoji="1" lang="en-US" altLang="ja-JP" sz="1100"/>
            <a:t>Fib2.0</a:t>
          </a:r>
          <a:r>
            <a:rPr kumimoji="1" lang="ja-JP" altLang="en-US" sz="1100"/>
            <a:t>地点までトレード継続しました。</a:t>
          </a:r>
        </a:p>
      </xdr:txBody>
    </xdr:sp>
    <xdr:clientData/>
  </xdr:twoCellAnchor>
  <xdr:twoCellAnchor editAs="oneCell">
    <xdr:from>
      <xdr:col>0</xdr:col>
      <xdr:colOff>38100</xdr:colOff>
      <xdr:row>226</xdr:row>
      <xdr:rowOff>0</xdr:rowOff>
    </xdr:from>
    <xdr:to>
      <xdr:col>13</xdr:col>
      <xdr:colOff>387350</xdr:colOff>
      <xdr:row>253</xdr:row>
      <xdr:rowOff>107950</xdr:rowOff>
    </xdr:to>
    <xdr:pic>
      <xdr:nvPicPr>
        <xdr:cNvPr id="5662" name="Picture 409">
          <a:extLst>
            <a:ext uri="{FF2B5EF4-FFF2-40B4-BE49-F238E27FC236}">
              <a16:creationId xmlns:a16="http://schemas.microsoft.com/office/drawing/2014/main" xmlns="" id="{00000000-0008-0000-0200-00001E16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8100" y="37312600"/>
          <a:ext cx="8439150" cy="4565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editAs="oneCell">
    <xdr:from>
      <xdr:col>0</xdr:col>
      <xdr:colOff>0</xdr:colOff>
      <xdr:row>190</xdr:row>
      <xdr:rowOff>0</xdr:rowOff>
    </xdr:from>
    <xdr:to>
      <xdr:col>14</xdr:col>
      <xdr:colOff>508000</xdr:colOff>
      <xdr:row>224</xdr:row>
      <xdr:rowOff>107950</xdr:rowOff>
    </xdr:to>
    <xdr:pic>
      <xdr:nvPicPr>
        <xdr:cNvPr id="5663" name="Picture 410">
          <a:extLst>
            <a:ext uri="{FF2B5EF4-FFF2-40B4-BE49-F238E27FC236}">
              <a16:creationId xmlns:a16="http://schemas.microsoft.com/office/drawing/2014/main" xmlns="" id="{00000000-0008-0000-0200-00001F1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0" y="31369000"/>
          <a:ext cx="9220200" cy="5721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xdr:from>
      <xdr:col>7</xdr:col>
      <xdr:colOff>479425</xdr:colOff>
      <xdr:row>204</xdr:row>
      <xdr:rowOff>146052</xdr:rowOff>
    </xdr:from>
    <xdr:to>
      <xdr:col>10</xdr:col>
      <xdr:colOff>298487</xdr:colOff>
      <xdr:row>206</xdr:row>
      <xdr:rowOff>146052</xdr:rowOff>
    </xdr:to>
    <xdr:sp macro="" textlink="">
      <xdr:nvSpPr>
        <xdr:cNvPr id="39" name="テキスト ボックス 38">
          <a:extLst>
            <a:ext uri="{FF2B5EF4-FFF2-40B4-BE49-F238E27FC236}">
              <a16:creationId xmlns:a16="http://schemas.microsoft.com/office/drawing/2014/main" xmlns="" id="{00000000-0008-0000-0200-000027000000}"/>
            </a:ext>
          </a:extLst>
        </xdr:cNvPr>
        <xdr:cNvSpPr txBox="1"/>
      </xdr:nvSpPr>
      <xdr:spPr>
        <a:xfrm>
          <a:off x="5257800" y="35128202"/>
          <a:ext cx="18288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GBPJPY </a:t>
          </a:r>
          <a:r>
            <a:rPr kumimoji="1" lang="en-US" altLang="ja-JP" sz="1100" baseline="0"/>
            <a:t> 1H</a:t>
          </a:r>
          <a:r>
            <a:rPr kumimoji="1" lang="ja-JP" altLang="en-US" sz="1100" baseline="0"/>
            <a:t>足　</a:t>
          </a:r>
          <a:r>
            <a:rPr kumimoji="1" lang="en-US" altLang="ja-JP" sz="1100" baseline="0"/>
            <a:t>PB</a:t>
          </a:r>
          <a:r>
            <a:rPr kumimoji="1" lang="ja-JP" altLang="en-US" sz="1100" baseline="0"/>
            <a:t>出現</a:t>
          </a:r>
          <a:endParaRPr kumimoji="1" lang="ja-JP" altLang="en-US" sz="1100"/>
        </a:p>
      </xdr:txBody>
    </xdr:sp>
    <xdr:clientData/>
  </xdr:twoCellAnchor>
  <xdr:twoCellAnchor>
    <xdr:from>
      <xdr:col>9</xdr:col>
      <xdr:colOff>288925</xdr:colOff>
      <xdr:row>189</xdr:row>
      <xdr:rowOff>117477</xdr:rowOff>
    </xdr:from>
    <xdr:to>
      <xdr:col>9</xdr:col>
      <xdr:colOff>441325</xdr:colOff>
      <xdr:row>192</xdr:row>
      <xdr:rowOff>76247</xdr:rowOff>
    </xdr:to>
    <xdr:sp macro="" textlink="">
      <xdr:nvSpPr>
        <xdr:cNvPr id="40" name="下矢印 39">
          <a:extLst>
            <a:ext uri="{FF2B5EF4-FFF2-40B4-BE49-F238E27FC236}">
              <a16:creationId xmlns:a16="http://schemas.microsoft.com/office/drawing/2014/main" xmlns="" id="{00000000-0008-0000-0200-000028000000}"/>
            </a:ext>
          </a:extLst>
        </xdr:cNvPr>
        <xdr:cNvSpPr/>
      </xdr:nvSpPr>
      <xdr:spPr>
        <a:xfrm>
          <a:off x="6400800" y="32527877"/>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527050</xdr:colOff>
      <xdr:row>188</xdr:row>
      <xdr:rowOff>98426</xdr:rowOff>
    </xdr:from>
    <xdr:to>
      <xdr:col>12</xdr:col>
      <xdr:colOff>390513</xdr:colOff>
      <xdr:row>192</xdr:row>
      <xdr:rowOff>88900</xdr:rowOff>
    </xdr:to>
    <xdr:sp macro="" textlink="">
      <xdr:nvSpPr>
        <xdr:cNvPr id="41" name="テキスト ボックス 40">
          <a:extLst>
            <a:ext uri="{FF2B5EF4-FFF2-40B4-BE49-F238E27FC236}">
              <a16:creationId xmlns:a16="http://schemas.microsoft.com/office/drawing/2014/main" xmlns="" id="{00000000-0008-0000-0200-000029000000}"/>
            </a:ext>
          </a:extLst>
        </xdr:cNvPr>
        <xdr:cNvSpPr txBox="1"/>
      </xdr:nvSpPr>
      <xdr:spPr>
        <a:xfrm>
          <a:off x="6657975" y="32337376"/>
          <a:ext cx="1885950" cy="67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a:t>
          </a:r>
          <a:r>
            <a:rPr kumimoji="1" lang="en-US" altLang="ja-JP" sz="1100"/>
            <a:t>137.118</a:t>
          </a:r>
          <a:r>
            <a:rPr kumimoji="1" lang="ja-JP" altLang="en-US" sz="1100"/>
            <a:t>　成行で買エントリー。その後、</a:t>
          </a:r>
          <a:r>
            <a:rPr kumimoji="1" lang="en-US" altLang="ja-JP" sz="1100"/>
            <a:t>1</a:t>
          </a:r>
          <a:r>
            <a:rPr kumimoji="1" lang="ja-JP" altLang="en-US" sz="1100"/>
            <a:t>：</a:t>
          </a:r>
          <a:r>
            <a:rPr kumimoji="1" lang="en-US" altLang="ja-JP" sz="1100"/>
            <a:t>2</a:t>
          </a:r>
          <a:r>
            <a:rPr kumimoji="1" lang="ja-JP" altLang="en-US" sz="1100"/>
            <a:t>の所に予約設定</a:t>
          </a:r>
          <a:endParaRPr kumimoji="1" lang="en-US" altLang="ja-JP" sz="1100"/>
        </a:p>
      </xdr:txBody>
    </xdr:sp>
    <xdr:clientData/>
  </xdr:twoCellAnchor>
  <xdr:twoCellAnchor>
    <xdr:from>
      <xdr:col>9</xdr:col>
      <xdr:colOff>111125</xdr:colOff>
      <xdr:row>201</xdr:row>
      <xdr:rowOff>60325</xdr:rowOff>
    </xdr:from>
    <xdr:to>
      <xdr:col>9</xdr:col>
      <xdr:colOff>327979</xdr:colOff>
      <xdr:row>205</xdr:row>
      <xdr:rowOff>19083</xdr:rowOff>
    </xdr:to>
    <xdr:sp macro="" textlink="">
      <xdr:nvSpPr>
        <xdr:cNvPr id="42" name="上矢印 41">
          <a:extLst>
            <a:ext uri="{FF2B5EF4-FFF2-40B4-BE49-F238E27FC236}">
              <a16:creationId xmlns:a16="http://schemas.microsoft.com/office/drawing/2014/main" xmlns="" id="{00000000-0008-0000-0200-00002A000000}"/>
            </a:ext>
          </a:extLst>
        </xdr:cNvPr>
        <xdr:cNvSpPr/>
      </xdr:nvSpPr>
      <xdr:spPr>
        <a:xfrm>
          <a:off x="6210300" y="34528125"/>
          <a:ext cx="235988" cy="638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41275</xdr:colOff>
      <xdr:row>194</xdr:row>
      <xdr:rowOff>76201</xdr:rowOff>
    </xdr:from>
    <xdr:to>
      <xdr:col>13</xdr:col>
      <xdr:colOff>558722</xdr:colOff>
      <xdr:row>198</xdr:row>
      <xdr:rowOff>19051</xdr:rowOff>
    </xdr:to>
    <xdr:sp macro="" textlink="">
      <xdr:nvSpPr>
        <xdr:cNvPr id="43" name="テキスト ボックス 42">
          <a:extLst>
            <a:ext uri="{FF2B5EF4-FFF2-40B4-BE49-F238E27FC236}">
              <a16:creationId xmlns:a16="http://schemas.microsoft.com/office/drawing/2014/main" xmlns="" id="{00000000-0008-0000-0200-00002B000000}"/>
            </a:ext>
          </a:extLst>
        </xdr:cNvPr>
        <xdr:cNvSpPr txBox="1"/>
      </xdr:nvSpPr>
      <xdr:spPr>
        <a:xfrm>
          <a:off x="7486650" y="33337501"/>
          <a:ext cx="19145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③設定していた損切ラインに到達したので終了</a:t>
          </a:r>
        </a:p>
      </xdr:txBody>
    </xdr:sp>
    <xdr:clientData/>
  </xdr:twoCellAnchor>
  <xdr:twoCellAnchor>
    <xdr:from>
      <xdr:col>10</xdr:col>
      <xdr:colOff>373611</xdr:colOff>
      <xdr:row>197</xdr:row>
      <xdr:rowOff>60325</xdr:rowOff>
    </xdr:from>
    <xdr:to>
      <xdr:col>10</xdr:col>
      <xdr:colOff>596962</xdr:colOff>
      <xdr:row>201</xdr:row>
      <xdr:rowOff>19083</xdr:rowOff>
    </xdr:to>
    <xdr:sp macro="" textlink="">
      <xdr:nvSpPr>
        <xdr:cNvPr id="44" name="上矢印 43">
          <a:extLst>
            <a:ext uri="{FF2B5EF4-FFF2-40B4-BE49-F238E27FC236}">
              <a16:creationId xmlns:a16="http://schemas.microsoft.com/office/drawing/2014/main" xmlns="" id="{00000000-0008-0000-0200-00002C000000}"/>
            </a:ext>
          </a:extLst>
        </xdr:cNvPr>
        <xdr:cNvSpPr/>
      </xdr:nvSpPr>
      <xdr:spPr>
        <a:xfrm rot="-9000000">
          <a:off x="7174461" y="33842325"/>
          <a:ext cx="235988" cy="6381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507999</xdr:colOff>
      <xdr:row>245</xdr:row>
      <xdr:rowOff>127000</xdr:rowOff>
    </xdr:from>
    <xdr:to>
      <xdr:col>18</xdr:col>
      <xdr:colOff>107949</xdr:colOff>
      <xdr:row>254</xdr:row>
      <xdr:rowOff>76200</xdr:rowOff>
    </xdr:to>
    <xdr:sp macro="" textlink="">
      <xdr:nvSpPr>
        <xdr:cNvPr id="45" name="テキスト ボックス 44">
          <a:extLst>
            <a:ext uri="{FF2B5EF4-FFF2-40B4-BE49-F238E27FC236}">
              <a16:creationId xmlns:a16="http://schemas.microsoft.com/office/drawing/2014/main" xmlns="" id="{00000000-0008-0000-0200-00002D000000}"/>
            </a:ext>
          </a:extLst>
        </xdr:cNvPr>
        <xdr:cNvSpPr txBox="1"/>
      </xdr:nvSpPr>
      <xdr:spPr>
        <a:xfrm>
          <a:off x="6638924" y="42138600"/>
          <a:ext cx="5648325"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●敗因の分析</a:t>
          </a:r>
          <a:endParaRPr kumimoji="1" lang="en-US" altLang="ja-JP" sz="1100"/>
        </a:p>
        <a:p>
          <a:pPr>
            <a:lnSpc>
              <a:spcPts val="1300"/>
            </a:lnSpc>
          </a:pPr>
          <a:r>
            <a:rPr kumimoji="1" lang="ja-JP" altLang="en-US" sz="1100"/>
            <a:t>敗因は</a:t>
          </a:r>
          <a:r>
            <a:rPr kumimoji="1" lang="en-US" altLang="ja-JP" sz="1100"/>
            <a:t>2</a:t>
          </a:r>
          <a:r>
            <a:rPr kumimoji="1" lang="ja-JP" altLang="en-US" sz="1100"/>
            <a:t>番のポジションと同じ、レジスタンスライン間近だったからでしょう。ちょうどチャートを見たときに</a:t>
          </a:r>
          <a:r>
            <a:rPr kumimoji="1" lang="en-US" altLang="ja-JP" sz="1100"/>
            <a:t>PB</a:t>
          </a:r>
          <a:r>
            <a:rPr kumimoji="1" lang="ja-JP" altLang="en-US" sz="1100"/>
            <a:t>があって、慌てて成行注文したのが悪かったです。</a:t>
          </a:r>
          <a:r>
            <a:rPr kumimoji="1" lang="en-US" altLang="ja-JP" sz="1100"/>
            <a:t>4</a:t>
          </a:r>
          <a:r>
            <a:rPr kumimoji="1" lang="ja-JP" altLang="en-US" sz="1100"/>
            <a:t>時間足に上げたらレジスタンスラインが見えてきました・・・。自主的に損切しようか悩みましたが、結果をみたくてホールドしました。結果は案の定ですが。やはりきちんと状況を確認してからエントリーしないとダメということですね</a:t>
          </a:r>
        </a:p>
      </xdr:txBody>
    </xdr:sp>
    <xdr:clientData/>
  </xdr:twoCellAnchor>
  <xdr:twoCellAnchor>
    <xdr:from>
      <xdr:col>4</xdr:col>
      <xdr:colOff>19051</xdr:colOff>
      <xdr:row>230</xdr:row>
      <xdr:rowOff>41274</xdr:rowOff>
    </xdr:from>
    <xdr:to>
      <xdr:col>4</xdr:col>
      <xdr:colOff>177801</xdr:colOff>
      <xdr:row>233</xdr:row>
      <xdr:rowOff>44</xdr:rowOff>
    </xdr:to>
    <xdr:sp macro="" textlink="">
      <xdr:nvSpPr>
        <xdr:cNvPr id="46" name="下矢印 45">
          <a:extLst>
            <a:ext uri="{FF2B5EF4-FFF2-40B4-BE49-F238E27FC236}">
              <a16:creationId xmlns:a16="http://schemas.microsoft.com/office/drawing/2014/main" xmlns="" id="{00000000-0008-0000-0200-00002E000000}"/>
            </a:ext>
          </a:extLst>
        </xdr:cNvPr>
        <xdr:cNvSpPr/>
      </xdr:nvSpPr>
      <xdr:spPr>
        <a:xfrm>
          <a:off x="2724151" y="39481124"/>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511175</xdr:colOff>
      <xdr:row>228</xdr:row>
      <xdr:rowOff>127000</xdr:rowOff>
    </xdr:from>
    <xdr:to>
      <xdr:col>6</xdr:col>
      <xdr:colOff>568325</xdr:colOff>
      <xdr:row>230</xdr:row>
      <xdr:rowOff>127000</xdr:rowOff>
    </xdr:to>
    <xdr:sp macro="" textlink="">
      <xdr:nvSpPr>
        <xdr:cNvPr id="47" name="テキスト ボックス 46">
          <a:extLst>
            <a:ext uri="{FF2B5EF4-FFF2-40B4-BE49-F238E27FC236}">
              <a16:creationId xmlns:a16="http://schemas.microsoft.com/office/drawing/2014/main" xmlns="" id="{00000000-0008-0000-0200-00002F000000}"/>
            </a:ext>
          </a:extLst>
        </xdr:cNvPr>
        <xdr:cNvSpPr txBox="1"/>
      </xdr:nvSpPr>
      <xdr:spPr>
        <a:xfrm>
          <a:off x="2590800" y="39223950"/>
          <a:ext cx="208597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4</a:t>
          </a:r>
          <a:r>
            <a:rPr kumimoji="1" lang="ja-JP" altLang="en-US" sz="1100"/>
            <a:t>時間足　レジスタンスライン</a:t>
          </a:r>
        </a:p>
      </xdr:txBody>
    </xdr:sp>
    <xdr:clientData/>
  </xdr:twoCellAnchor>
  <xdr:twoCellAnchor>
    <xdr:from>
      <xdr:col>10</xdr:col>
      <xdr:colOff>344487</xdr:colOff>
      <xdr:row>231</xdr:row>
      <xdr:rowOff>103188</xdr:rowOff>
    </xdr:from>
    <xdr:to>
      <xdr:col>11</xdr:col>
      <xdr:colOff>147637</xdr:colOff>
      <xdr:row>232</xdr:row>
      <xdr:rowOff>103188</xdr:rowOff>
    </xdr:to>
    <xdr:sp macro="" textlink="">
      <xdr:nvSpPr>
        <xdr:cNvPr id="48" name="下矢印 47">
          <a:extLst>
            <a:ext uri="{FF2B5EF4-FFF2-40B4-BE49-F238E27FC236}">
              <a16:creationId xmlns:a16="http://schemas.microsoft.com/office/drawing/2014/main" xmlns="" id="{00000000-0008-0000-0200-000030000000}"/>
            </a:ext>
          </a:extLst>
        </xdr:cNvPr>
        <xdr:cNvSpPr/>
      </xdr:nvSpPr>
      <xdr:spPr>
        <a:xfrm rot="-3000000">
          <a:off x="7286625" y="39566850"/>
          <a:ext cx="17145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8</xdr:col>
      <xdr:colOff>330201</xdr:colOff>
      <xdr:row>229</xdr:row>
      <xdr:rowOff>79375</xdr:rowOff>
    </xdr:from>
    <xdr:to>
      <xdr:col>10</xdr:col>
      <xdr:colOff>457201</xdr:colOff>
      <xdr:row>231</xdr:row>
      <xdr:rowOff>79375</xdr:rowOff>
    </xdr:to>
    <xdr:sp macro="" textlink="">
      <xdr:nvSpPr>
        <xdr:cNvPr id="49" name="テキスト ボックス 48">
          <a:extLst>
            <a:ext uri="{FF2B5EF4-FFF2-40B4-BE49-F238E27FC236}">
              <a16:creationId xmlns:a16="http://schemas.microsoft.com/office/drawing/2014/main" xmlns="" id="{00000000-0008-0000-0200-000031000000}"/>
            </a:ext>
          </a:extLst>
        </xdr:cNvPr>
        <xdr:cNvSpPr txBox="1"/>
      </xdr:nvSpPr>
      <xdr:spPr>
        <a:xfrm>
          <a:off x="5772151" y="39347775"/>
          <a:ext cx="14859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この辺りでエントリー</a:t>
          </a:r>
        </a:p>
      </xdr:txBody>
    </xdr:sp>
    <xdr:clientData/>
  </xdr:twoCellAnchor>
  <xdr:twoCellAnchor editAs="oneCell">
    <xdr:from>
      <xdr:col>0</xdr:col>
      <xdr:colOff>0</xdr:colOff>
      <xdr:row>257</xdr:row>
      <xdr:rowOff>0</xdr:rowOff>
    </xdr:from>
    <xdr:to>
      <xdr:col>19</xdr:col>
      <xdr:colOff>463550</xdr:colOff>
      <xdr:row>301</xdr:row>
      <xdr:rowOff>152400</xdr:rowOff>
    </xdr:to>
    <xdr:pic>
      <xdr:nvPicPr>
        <xdr:cNvPr id="5675" name="図 2">
          <a:extLst>
            <a:ext uri="{FF2B5EF4-FFF2-40B4-BE49-F238E27FC236}">
              <a16:creationId xmlns:a16="http://schemas.microsoft.com/office/drawing/2014/main" xmlns="" id="{00000000-0008-0000-0200-00002B1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0" y="42430700"/>
          <a:ext cx="12287250" cy="741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304</xdr:row>
      <xdr:rowOff>38100</xdr:rowOff>
    </xdr:from>
    <xdr:to>
      <xdr:col>10</xdr:col>
      <xdr:colOff>177800</xdr:colOff>
      <xdr:row>350</xdr:row>
      <xdr:rowOff>44450</xdr:rowOff>
    </xdr:to>
    <xdr:pic>
      <xdr:nvPicPr>
        <xdr:cNvPr id="5676" name="図 5">
          <a:extLst>
            <a:ext uri="{FF2B5EF4-FFF2-40B4-BE49-F238E27FC236}">
              <a16:creationId xmlns:a16="http://schemas.microsoft.com/office/drawing/2014/main" xmlns="" id="{00000000-0008-0000-0200-00002C16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0" y="50228500"/>
          <a:ext cx="6400800" cy="7600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300567</xdr:colOff>
      <xdr:row>285</xdr:row>
      <xdr:rowOff>149226</xdr:rowOff>
    </xdr:from>
    <xdr:to>
      <xdr:col>7</xdr:col>
      <xdr:colOff>115395</xdr:colOff>
      <xdr:row>287</xdr:row>
      <xdr:rowOff>149226</xdr:rowOff>
    </xdr:to>
    <xdr:sp macro="" textlink="">
      <xdr:nvSpPr>
        <xdr:cNvPr id="51" name="テキスト ボックス 50">
          <a:extLst>
            <a:ext uri="{FF2B5EF4-FFF2-40B4-BE49-F238E27FC236}">
              <a16:creationId xmlns:a16="http://schemas.microsoft.com/office/drawing/2014/main" xmlns="" id="{00000000-0008-0000-0200-000033000000}"/>
            </a:ext>
          </a:extLst>
        </xdr:cNvPr>
        <xdr:cNvSpPr txBox="1"/>
      </xdr:nvSpPr>
      <xdr:spPr>
        <a:xfrm>
          <a:off x="2806700" y="48409226"/>
          <a:ext cx="1694428" cy="338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USDJPY </a:t>
          </a:r>
          <a:r>
            <a:rPr kumimoji="1" lang="en-US" altLang="ja-JP" sz="1100" baseline="0"/>
            <a:t> 1H</a:t>
          </a:r>
          <a:r>
            <a:rPr kumimoji="1" lang="ja-JP" altLang="en-US" sz="1100" baseline="0"/>
            <a:t>足　</a:t>
          </a:r>
          <a:r>
            <a:rPr kumimoji="1" lang="en-US" altLang="ja-JP" sz="1100" baseline="0"/>
            <a:t>PB</a:t>
          </a:r>
          <a:r>
            <a:rPr kumimoji="1" lang="ja-JP" altLang="en-US" sz="1100" baseline="0"/>
            <a:t>出現</a:t>
          </a:r>
          <a:endParaRPr kumimoji="1" lang="ja-JP" altLang="en-US" sz="1100"/>
        </a:p>
      </xdr:txBody>
    </xdr:sp>
    <xdr:clientData/>
  </xdr:twoCellAnchor>
  <xdr:twoCellAnchor>
    <xdr:from>
      <xdr:col>5</xdr:col>
      <xdr:colOff>554566</xdr:colOff>
      <xdr:row>282</xdr:row>
      <xdr:rowOff>63499</xdr:rowOff>
    </xdr:from>
    <xdr:to>
      <xdr:col>6</xdr:col>
      <xdr:colOff>144887</xdr:colOff>
      <xdr:row>286</xdr:row>
      <xdr:rowOff>18024</xdr:rowOff>
    </xdr:to>
    <xdr:sp macro="" textlink="">
      <xdr:nvSpPr>
        <xdr:cNvPr id="54" name="上矢印 41">
          <a:extLst>
            <a:ext uri="{FF2B5EF4-FFF2-40B4-BE49-F238E27FC236}">
              <a16:creationId xmlns:a16="http://schemas.microsoft.com/office/drawing/2014/main" xmlns="" id="{00000000-0008-0000-0200-000036000000}"/>
            </a:ext>
          </a:extLst>
        </xdr:cNvPr>
        <xdr:cNvSpPr/>
      </xdr:nvSpPr>
      <xdr:spPr>
        <a:xfrm>
          <a:off x="3687233" y="47815499"/>
          <a:ext cx="216854" cy="6318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179918</xdr:colOff>
      <xdr:row>268</xdr:row>
      <xdr:rowOff>93134</xdr:rowOff>
    </xdr:from>
    <xdr:to>
      <xdr:col>15</xdr:col>
      <xdr:colOff>75065</xdr:colOff>
      <xdr:row>274</xdr:row>
      <xdr:rowOff>118534</xdr:rowOff>
    </xdr:to>
    <xdr:sp macro="" textlink="">
      <xdr:nvSpPr>
        <xdr:cNvPr id="55" name="テキスト ボックス 54">
          <a:extLst>
            <a:ext uri="{FF2B5EF4-FFF2-40B4-BE49-F238E27FC236}">
              <a16:creationId xmlns:a16="http://schemas.microsoft.com/office/drawing/2014/main" xmlns="" id="{00000000-0008-0000-0200-000037000000}"/>
            </a:ext>
          </a:extLst>
        </xdr:cNvPr>
        <xdr:cNvSpPr txBox="1"/>
      </xdr:nvSpPr>
      <xdr:spPr>
        <a:xfrm>
          <a:off x="7698318" y="45474467"/>
          <a:ext cx="1774747" cy="1041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kumimoji="1" lang="ja-JP" altLang="en-US" sz="1100"/>
            <a:t>③</a:t>
          </a:r>
          <a:r>
            <a:rPr kumimoji="1" lang="en-US" altLang="ja-JP" sz="1100"/>
            <a:t>107.66</a:t>
          </a:r>
          <a:r>
            <a:rPr kumimoji="1" lang="ja-JP" altLang="en-US" sz="1100"/>
            <a:t>辺りで落ちなくなっており、ローソク足が</a:t>
          </a:r>
          <a:r>
            <a:rPr kumimoji="1" lang="en-US" altLang="ja-JP" sz="1100"/>
            <a:t>10-20MA</a:t>
          </a:r>
          <a:r>
            <a:rPr kumimoji="1" lang="ja-JP" altLang="en-US" sz="1100"/>
            <a:t>の上にのってきたので、自主的にロスカットしました。</a:t>
          </a:r>
        </a:p>
      </xdr:txBody>
    </xdr:sp>
    <xdr:clientData/>
  </xdr:twoCellAnchor>
  <xdr:twoCellAnchor>
    <xdr:from>
      <xdr:col>14</xdr:col>
      <xdr:colOff>12719</xdr:colOff>
      <xdr:row>274</xdr:row>
      <xdr:rowOff>165100</xdr:rowOff>
    </xdr:from>
    <xdr:to>
      <xdr:col>14</xdr:col>
      <xdr:colOff>240304</xdr:colOff>
      <xdr:row>278</xdr:row>
      <xdr:rowOff>119624</xdr:rowOff>
    </xdr:to>
    <xdr:sp macro="" textlink="">
      <xdr:nvSpPr>
        <xdr:cNvPr id="56" name="上矢印 43">
          <a:extLst>
            <a:ext uri="{FF2B5EF4-FFF2-40B4-BE49-F238E27FC236}">
              <a16:creationId xmlns:a16="http://schemas.microsoft.com/office/drawing/2014/main" xmlns="" id="{00000000-0008-0000-0200-000038000000}"/>
            </a:ext>
          </a:extLst>
        </xdr:cNvPr>
        <xdr:cNvSpPr/>
      </xdr:nvSpPr>
      <xdr:spPr>
        <a:xfrm rot="-9000000">
          <a:off x="8784186" y="46562433"/>
          <a:ext cx="227585" cy="6318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6</xdr:col>
      <xdr:colOff>8467</xdr:colOff>
      <xdr:row>288</xdr:row>
      <xdr:rowOff>34928</xdr:rowOff>
    </xdr:from>
    <xdr:to>
      <xdr:col>8</xdr:col>
      <xdr:colOff>449828</xdr:colOff>
      <xdr:row>292</xdr:row>
      <xdr:rowOff>16935</xdr:rowOff>
    </xdr:to>
    <xdr:sp macro="" textlink="">
      <xdr:nvSpPr>
        <xdr:cNvPr id="57" name="テキスト ボックス 56">
          <a:extLst>
            <a:ext uri="{FF2B5EF4-FFF2-40B4-BE49-F238E27FC236}">
              <a16:creationId xmlns:a16="http://schemas.microsoft.com/office/drawing/2014/main" xmlns="" id="{00000000-0008-0000-0200-000039000000}"/>
            </a:ext>
          </a:extLst>
        </xdr:cNvPr>
        <xdr:cNvSpPr txBox="1"/>
      </xdr:nvSpPr>
      <xdr:spPr>
        <a:xfrm>
          <a:off x="3767667" y="48802928"/>
          <a:ext cx="1694428" cy="659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　</a:t>
          </a:r>
          <a:r>
            <a:rPr kumimoji="1" lang="en-US" altLang="ja-JP" sz="1100"/>
            <a:t>Fib2.0</a:t>
          </a:r>
          <a:r>
            <a:rPr kumimoji="1" lang="ja-JP" altLang="en-US" sz="1100"/>
            <a:t>で利確と予約</a:t>
          </a:r>
        </a:p>
      </xdr:txBody>
    </xdr:sp>
    <xdr:clientData/>
  </xdr:twoCellAnchor>
  <xdr:twoCellAnchor>
    <xdr:from>
      <xdr:col>7</xdr:col>
      <xdr:colOff>262467</xdr:colOff>
      <xdr:row>284</xdr:row>
      <xdr:rowOff>118533</xdr:rowOff>
    </xdr:from>
    <xdr:to>
      <xdr:col>7</xdr:col>
      <xdr:colOff>479321</xdr:colOff>
      <xdr:row>288</xdr:row>
      <xdr:rowOff>73058</xdr:rowOff>
    </xdr:to>
    <xdr:sp macro="" textlink="">
      <xdr:nvSpPr>
        <xdr:cNvPr id="58" name="上矢印 41">
          <a:extLst>
            <a:ext uri="{FF2B5EF4-FFF2-40B4-BE49-F238E27FC236}">
              <a16:creationId xmlns:a16="http://schemas.microsoft.com/office/drawing/2014/main" xmlns="" id="{00000000-0008-0000-0200-00003A000000}"/>
            </a:ext>
          </a:extLst>
        </xdr:cNvPr>
        <xdr:cNvSpPr/>
      </xdr:nvSpPr>
      <xdr:spPr>
        <a:xfrm>
          <a:off x="4648200" y="48209200"/>
          <a:ext cx="216854" cy="6318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620181</xdr:colOff>
      <xdr:row>329</xdr:row>
      <xdr:rowOff>81491</xdr:rowOff>
    </xdr:from>
    <xdr:to>
      <xdr:col>14</xdr:col>
      <xdr:colOff>226481</xdr:colOff>
      <xdr:row>336</xdr:row>
      <xdr:rowOff>93133</xdr:rowOff>
    </xdr:to>
    <xdr:sp macro="" textlink="">
      <xdr:nvSpPr>
        <xdr:cNvPr id="59" name="テキスト ボックス 58">
          <a:extLst>
            <a:ext uri="{FF2B5EF4-FFF2-40B4-BE49-F238E27FC236}">
              <a16:creationId xmlns:a16="http://schemas.microsoft.com/office/drawing/2014/main" xmlns="" id="{00000000-0008-0000-0200-00003B000000}"/>
            </a:ext>
          </a:extLst>
        </xdr:cNvPr>
        <xdr:cNvSpPr txBox="1"/>
      </xdr:nvSpPr>
      <xdr:spPr>
        <a:xfrm>
          <a:off x="3752848" y="55792158"/>
          <a:ext cx="5245100" cy="1196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●敗因の分析</a:t>
          </a:r>
          <a:endParaRPr kumimoji="1" lang="en-US" altLang="ja-JP" sz="1200"/>
        </a:p>
        <a:p>
          <a:pPr>
            <a:lnSpc>
              <a:spcPts val="1300"/>
            </a:lnSpc>
          </a:pPr>
          <a:r>
            <a:rPr kumimoji="1" lang="en-US" altLang="ja-JP" sz="1200"/>
            <a:t>4</a:t>
          </a:r>
          <a:r>
            <a:rPr kumimoji="1" lang="ja-JP" altLang="en-US" sz="1200"/>
            <a:t>時間足に上げて見てみると、</a:t>
          </a:r>
          <a:r>
            <a:rPr kumimoji="1" lang="en-US" altLang="ja-JP" sz="1200"/>
            <a:t>20MA</a:t>
          </a:r>
          <a:r>
            <a:rPr kumimoji="1" lang="ja-JP" altLang="en-US" sz="1200"/>
            <a:t>で反発しているので、これが敗因かなと。</a:t>
          </a:r>
          <a:endParaRPr kumimoji="1" lang="en-US" altLang="ja-JP" sz="1200"/>
        </a:p>
        <a:p>
          <a:pPr>
            <a:lnSpc>
              <a:spcPts val="1300"/>
            </a:lnSpc>
          </a:pPr>
          <a:r>
            <a:rPr kumimoji="1" lang="en-US" altLang="ja-JP" sz="1200"/>
            <a:t>Fib1.5</a:t>
          </a:r>
          <a:r>
            <a:rPr kumimoji="1" lang="ja-JP" altLang="en-US" sz="1200"/>
            <a:t>までなら取れていたので、</a:t>
          </a:r>
          <a:r>
            <a:rPr kumimoji="1" lang="en-US" altLang="ja-JP" sz="1200"/>
            <a:t>2.0</a:t>
          </a:r>
          <a:r>
            <a:rPr kumimoji="1" lang="ja-JP" altLang="en-US" sz="1200"/>
            <a:t>まで見ていたことが欲張りすぎてダメだったのかも。</a:t>
          </a:r>
          <a:endParaRPr kumimoji="1" lang="en-US" altLang="ja-JP" sz="1200"/>
        </a:p>
        <a:p>
          <a:pPr>
            <a:lnSpc>
              <a:spcPts val="1300"/>
            </a:lnSpc>
          </a:pPr>
          <a:r>
            <a:rPr kumimoji="1" lang="ja-JP" altLang="en-US" sz="1200"/>
            <a:t>抵抗になりそうなものが近くにある時は、早めの決済が最善ということか。</a:t>
          </a:r>
        </a:p>
      </xdr:txBody>
    </xdr:sp>
    <xdr:clientData/>
  </xdr:twoCellAnchor>
  <xdr:twoCellAnchor>
    <xdr:from>
      <xdr:col>7</xdr:col>
      <xdr:colOff>482600</xdr:colOff>
      <xdr:row>326</xdr:row>
      <xdr:rowOff>110066</xdr:rowOff>
    </xdr:from>
    <xdr:to>
      <xdr:col>8</xdr:col>
      <xdr:colOff>160866</xdr:colOff>
      <xdr:row>329</xdr:row>
      <xdr:rowOff>47657</xdr:rowOff>
    </xdr:to>
    <xdr:sp macro="" textlink="">
      <xdr:nvSpPr>
        <xdr:cNvPr id="61" name="上矢印 41">
          <a:extLst>
            <a:ext uri="{FF2B5EF4-FFF2-40B4-BE49-F238E27FC236}">
              <a16:creationId xmlns:a16="http://schemas.microsoft.com/office/drawing/2014/main" xmlns="" id="{00000000-0008-0000-0200-00003D000000}"/>
            </a:ext>
          </a:extLst>
        </xdr:cNvPr>
        <xdr:cNvSpPr/>
      </xdr:nvSpPr>
      <xdr:spPr>
        <a:xfrm>
          <a:off x="4868333" y="55312733"/>
          <a:ext cx="304800" cy="44559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0</xdr:col>
      <xdr:colOff>0</xdr:colOff>
      <xdr:row>353</xdr:row>
      <xdr:rowOff>0</xdr:rowOff>
    </xdr:from>
    <xdr:to>
      <xdr:col>18</xdr:col>
      <xdr:colOff>19050</xdr:colOff>
      <xdr:row>397</xdr:row>
      <xdr:rowOff>139700</xdr:rowOff>
    </xdr:to>
    <xdr:pic>
      <xdr:nvPicPr>
        <xdr:cNvPr id="5685" name="図 13">
          <a:extLst>
            <a:ext uri="{FF2B5EF4-FFF2-40B4-BE49-F238E27FC236}">
              <a16:creationId xmlns:a16="http://schemas.microsoft.com/office/drawing/2014/main" xmlns="" id="{00000000-0008-0000-0200-00003516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0" y="58280300"/>
          <a:ext cx="11220450" cy="740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400</xdr:row>
      <xdr:rowOff>0</xdr:rowOff>
    </xdr:from>
    <xdr:to>
      <xdr:col>26</xdr:col>
      <xdr:colOff>25400</xdr:colOff>
      <xdr:row>445</xdr:row>
      <xdr:rowOff>38100</xdr:rowOff>
    </xdr:to>
    <xdr:pic>
      <xdr:nvPicPr>
        <xdr:cNvPr id="5686" name="図 20">
          <a:extLst>
            <a:ext uri="{FF2B5EF4-FFF2-40B4-BE49-F238E27FC236}">
              <a16:creationId xmlns:a16="http://schemas.microsoft.com/office/drawing/2014/main" xmlns="" id="{00000000-0008-0000-0200-00003616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0" y="66040000"/>
          <a:ext cx="16205200" cy="7467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287866</xdr:colOff>
      <xdr:row>384</xdr:row>
      <xdr:rowOff>81492</xdr:rowOff>
    </xdr:from>
    <xdr:to>
      <xdr:col>5</xdr:col>
      <xdr:colOff>102694</xdr:colOff>
      <xdr:row>386</xdr:row>
      <xdr:rowOff>81492</xdr:rowOff>
    </xdr:to>
    <xdr:sp macro="" textlink="">
      <xdr:nvSpPr>
        <xdr:cNvPr id="64" name="テキスト ボックス 63">
          <a:extLst>
            <a:ext uri="{FF2B5EF4-FFF2-40B4-BE49-F238E27FC236}">
              <a16:creationId xmlns:a16="http://schemas.microsoft.com/office/drawing/2014/main" xmlns="" id="{00000000-0008-0000-0200-000040000000}"/>
            </a:ext>
          </a:extLst>
        </xdr:cNvPr>
        <xdr:cNvSpPr txBox="1"/>
      </xdr:nvSpPr>
      <xdr:spPr>
        <a:xfrm>
          <a:off x="1540933" y="65105492"/>
          <a:ext cx="1694428" cy="338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GBPJPY </a:t>
          </a:r>
          <a:r>
            <a:rPr kumimoji="1" lang="en-US" altLang="ja-JP" sz="1100" baseline="0"/>
            <a:t> 1H</a:t>
          </a:r>
          <a:r>
            <a:rPr kumimoji="1" lang="ja-JP" altLang="en-US" sz="1100" baseline="0"/>
            <a:t>足　</a:t>
          </a:r>
          <a:r>
            <a:rPr kumimoji="1" lang="en-US" altLang="ja-JP" sz="1100" baseline="0"/>
            <a:t>PB</a:t>
          </a:r>
          <a:r>
            <a:rPr kumimoji="1" lang="ja-JP" altLang="en-US" sz="1100" baseline="0"/>
            <a:t>出現</a:t>
          </a:r>
          <a:endParaRPr kumimoji="1" lang="ja-JP" altLang="en-US" sz="1100"/>
        </a:p>
      </xdr:txBody>
    </xdr:sp>
    <xdr:clientData/>
  </xdr:twoCellAnchor>
  <xdr:twoCellAnchor>
    <xdr:from>
      <xdr:col>3</xdr:col>
      <xdr:colOff>541866</xdr:colOff>
      <xdr:row>380</xdr:row>
      <xdr:rowOff>165098</xdr:rowOff>
    </xdr:from>
    <xdr:to>
      <xdr:col>4</xdr:col>
      <xdr:colOff>132187</xdr:colOff>
      <xdr:row>384</xdr:row>
      <xdr:rowOff>119623</xdr:rowOff>
    </xdr:to>
    <xdr:sp macro="" textlink="">
      <xdr:nvSpPr>
        <xdr:cNvPr id="65" name="上矢印 41">
          <a:extLst>
            <a:ext uri="{FF2B5EF4-FFF2-40B4-BE49-F238E27FC236}">
              <a16:creationId xmlns:a16="http://schemas.microsoft.com/office/drawing/2014/main" xmlns="" id="{00000000-0008-0000-0200-000041000000}"/>
            </a:ext>
          </a:extLst>
        </xdr:cNvPr>
        <xdr:cNvSpPr/>
      </xdr:nvSpPr>
      <xdr:spPr>
        <a:xfrm>
          <a:off x="2421466" y="64511765"/>
          <a:ext cx="216854" cy="6318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8</xdr:col>
      <xdr:colOff>472018</xdr:colOff>
      <xdr:row>363</xdr:row>
      <xdr:rowOff>169332</xdr:rowOff>
    </xdr:from>
    <xdr:to>
      <xdr:col>11</xdr:col>
      <xdr:colOff>367165</xdr:colOff>
      <xdr:row>368</xdr:row>
      <xdr:rowOff>67732</xdr:rowOff>
    </xdr:to>
    <xdr:sp macro="" textlink="">
      <xdr:nvSpPr>
        <xdr:cNvPr id="66" name="テキスト ボックス 65">
          <a:extLst>
            <a:ext uri="{FF2B5EF4-FFF2-40B4-BE49-F238E27FC236}">
              <a16:creationId xmlns:a16="http://schemas.microsoft.com/office/drawing/2014/main" xmlns="" id="{00000000-0008-0000-0200-000042000000}"/>
            </a:ext>
          </a:extLst>
        </xdr:cNvPr>
        <xdr:cNvSpPr txBox="1"/>
      </xdr:nvSpPr>
      <xdr:spPr>
        <a:xfrm>
          <a:off x="5484285" y="61637332"/>
          <a:ext cx="1774747" cy="745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③設定していた損切ラインに達したのでロスカット</a:t>
          </a:r>
        </a:p>
      </xdr:txBody>
    </xdr:sp>
    <xdr:clientData/>
  </xdr:twoCellAnchor>
  <xdr:twoCellAnchor>
    <xdr:from>
      <xdr:col>4</xdr:col>
      <xdr:colOff>88900</xdr:colOff>
      <xdr:row>369</xdr:row>
      <xdr:rowOff>94194</xdr:rowOff>
    </xdr:from>
    <xdr:to>
      <xdr:col>6</xdr:col>
      <xdr:colOff>530261</xdr:colOff>
      <xdr:row>373</xdr:row>
      <xdr:rowOff>76201</xdr:rowOff>
    </xdr:to>
    <xdr:sp macro="" textlink="">
      <xdr:nvSpPr>
        <xdr:cNvPr id="68" name="テキスト ボックス 67">
          <a:extLst>
            <a:ext uri="{FF2B5EF4-FFF2-40B4-BE49-F238E27FC236}">
              <a16:creationId xmlns:a16="http://schemas.microsoft.com/office/drawing/2014/main" xmlns="" id="{00000000-0008-0000-0200-000044000000}"/>
            </a:ext>
          </a:extLst>
        </xdr:cNvPr>
        <xdr:cNvSpPr txBox="1"/>
      </xdr:nvSpPr>
      <xdr:spPr>
        <a:xfrm>
          <a:off x="2595033" y="62578194"/>
          <a:ext cx="1694428" cy="659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　</a:t>
          </a:r>
          <a:r>
            <a:rPr kumimoji="1" lang="en-US" altLang="ja-JP" sz="1100"/>
            <a:t>Fib2.0</a:t>
          </a:r>
          <a:r>
            <a:rPr kumimoji="1" lang="ja-JP" altLang="en-US" sz="1100"/>
            <a:t>で利確と予約</a:t>
          </a:r>
        </a:p>
      </xdr:txBody>
    </xdr:sp>
    <xdr:clientData/>
  </xdr:twoCellAnchor>
  <xdr:twoCellAnchor>
    <xdr:from>
      <xdr:col>5</xdr:col>
      <xdr:colOff>529166</xdr:colOff>
      <xdr:row>373</xdr:row>
      <xdr:rowOff>67733</xdr:rowOff>
    </xdr:from>
    <xdr:to>
      <xdr:col>6</xdr:col>
      <xdr:colOff>119487</xdr:colOff>
      <xdr:row>377</xdr:row>
      <xdr:rowOff>22257</xdr:rowOff>
    </xdr:to>
    <xdr:sp macro="" textlink="">
      <xdr:nvSpPr>
        <xdr:cNvPr id="69" name="上矢印 41">
          <a:extLst>
            <a:ext uri="{FF2B5EF4-FFF2-40B4-BE49-F238E27FC236}">
              <a16:creationId xmlns:a16="http://schemas.microsoft.com/office/drawing/2014/main" xmlns="" id="{00000000-0008-0000-0200-000045000000}"/>
            </a:ext>
          </a:extLst>
        </xdr:cNvPr>
        <xdr:cNvSpPr/>
      </xdr:nvSpPr>
      <xdr:spPr>
        <a:xfrm rot="10800000">
          <a:off x="3661833" y="63229066"/>
          <a:ext cx="216854" cy="631858"/>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491067</xdr:colOff>
      <xdr:row>368</xdr:row>
      <xdr:rowOff>42333</xdr:rowOff>
    </xdr:from>
    <xdr:to>
      <xdr:col>11</xdr:col>
      <xdr:colOff>123721</xdr:colOff>
      <xdr:row>373</xdr:row>
      <xdr:rowOff>115391</xdr:rowOff>
    </xdr:to>
    <xdr:sp macro="" textlink="">
      <xdr:nvSpPr>
        <xdr:cNvPr id="76" name="上矢印 41">
          <a:extLst>
            <a:ext uri="{FF2B5EF4-FFF2-40B4-BE49-F238E27FC236}">
              <a16:creationId xmlns:a16="http://schemas.microsoft.com/office/drawing/2014/main" xmlns="" id="{00000000-0008-0000-0200-00004C000000}"/>
            </a:ext>
          </a:extLst>
        </xdr:cNvPr>
        <xdr:cNvSpPr/>
      </xdr:nvSpPr>
      <xdr:spPr>
        <a:xfrm rot="10800000">
          <a:off x="6756400" y="62357000"/>
          <a:ext cx="259188" cy="91972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186267</xdr:colOff>
      <xdr:row>428</xdr:row>
      <xdr:rowOff>110067</xdr:rowOff>
    </xdr:from>
    <xdr:to>
      <xdr:col>24</xdr:col>
      <xdr:colOff>419100</xdr:colOff>
      <xdr:row>437</xdr:row>
      <xdr:rowOff>110066</xdr:rowOff>
    </xdr:to>
    <xdr:sp macro="" textlink="">
      <xdr:nvSpPr>
        <xdr:cNvPr id="77" name="テキスト ボックス 76">
          <a:extLst>
            <a:ext uri="{FF2B5EF4-FFF2-40B4-BE49-F238E27FC236}">
              <a16:creationId xmlns:a16="http://schemas.microsoft.com/office/drawing/2014/main" xmlns="" id="{00000000-0008-0000-0200-00004D000000}"/>
            </a:ext>
          </a:extLst>
        </xdr:cNvPr>
        <xdr:cNvSpPr txBox="1"/>
      </xdr:nvSpPr>
      <xdr:spPr>
        <a:xfrm>
          <a:off x="10210800" y="72584734"/>
          <a:ext cx="5245100" cy="1523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●敗因の分析</a:t>
          </a:r>
          <a:endParaRPr kumimoji="1" lang="en-US" altLang="ja-JP" sz="1200"/>
        </a:p>
        <a:p>
          <a:pPr>
            <a:lnSpc>
              <a:spcPts val="1300"/>
            </a:lnSpc>
          </a:pPr>
          <a:r>
            <a:rPr kumimoji="1" lang="ja-JP" altLang="en-US" sz="1200"/>
            <a:t>エントリー前から</a:t>
          </a:r>
          <a:r>
            <a:rPr kumimoji="1" lang="en-US" altLang="ja-JP" sz="1200"/>
            <a:t>4</a:t>
          </a:r>
          <a:r>
            <a:rPr kumimoji="1" lang="ja-JP" altLang="en-US" sz="1200"/>
            <a:t>時間足のサポレジは分かっていたので、逆にこの位置からサポートラインまでいくのかなと読んで、Ｓエントリーしたんですが・・・・みごと裏切られました（笑）</a:t>
          </a:r>
          <a:endParaRPr kumimoji="1" lang="en-US" altLang="ja-JP" sz="1200"/>
        </a:p>
        <a:p>
          <a:pPr>
            <a:lnSpc>
              <a:spcPts val="1300"/>
            </a:lnSpc>
          </a:pPr>
          <a:r>
            <a:rPr kumimoji="1" lang="ja-JP" altLang="en-US" sz="1200"/>
            <a:t>これは私には予測不能な動きでしたね。</a:t>
          </a:r>
          <a:r>
            <a:rPr kumimoji="1" lang="en-US" altLang="ja-JP" sz="1200"/>
            <a:t>4</a:t>
          </a:r>
          <a:r>
            <a:rPr kumimoji="1" lang="ja-JP" altLang="en-US" sz="1200"/>
            <a:t>Ｈ足の</a:t>
          </a:r>
          <a:r>
            <a:rPr kumimoji="1" lang="en-US" altLang="ja-JP" sz="1200"/>
            <a:t>20</a:t>
          </a:r>
          <a:r>
            <a:rPr kumimoji="1" lang="ja-JP" altLang="en-US" sz="1200"/>
            <a:t>ＭＡが作用しているのか？</a:t>
          </a:r>
          <a:endParaRPr kumimoji="1" lang="en-US" altLang="ja-JP" sz="1200"/>
        </a:p>
        <a:p>
          <a:pPr>
            <a:lnSpc>
              <a:spcPts val="1300"/>
            </a:lnSpc>
          </a:pPr>
          <a:r>
            <a:rPr kumimoji="1" lang="ja-JP" altLang="en-US" sz="1200"/>
            <a:t>それともこの後にレジスタンスラインを抜けるという予兆なのか・・・？？</a:t>
          </a:r>
        </a:p>
      </xdr:txBody>
    </xdr:sp>
    <xdr:clientData/>
  </xdr:twoCellAnchor>
  <xdr:twoCellAnchor>
    <xdr:from>
      <xdr:col>13</xdr:col>
      <xdr:colOff>278342</xdr:colOff>
      <xdr:row>427</xdr:row>
      <xdr:rowOff>100542</xdr:rowOff>
    </xdr:from>
    <xdr:to>
      <xdr:col>13</xdr:col>
      <xdr:colOff>437092</xdr:colOff>
      <xdr:row>430</xdr:row>
      <xdr:rowOff>59312</xdr:rowOff>
    </xdr:to>
    <xdr:sp macro="" textlink="">
      <xdr:nvSpPr>
        <xdr:cNvPr id="78" name="下矢印 45">
          <a:extLst>
            <a:ext uri="{FF2B5EF4-FFF2-40B4-BE49-F238E27FC236}">
              <a16:creationId xmlns:a16="http://schemas.microsoft.com/office/drawing/2014/main" xmlns="" id="{00000000-0008-0000-0200-00004E000000}"/>
            </a:ext>
          </a:extLst>
        </xdr:cNvPr>
        <xdr:cNvSpPr/>
      </xdr:nvSpPr>
      <xdr:spPr>
        <a:xfrm rot="10800000">
          <a:off x="8423275" y="72405875"/>
          <a:ext cx="158750" cy="4667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8466</xdr:colOff>
      <xdr:row>430</xdr:row>
      <xdr:rowOff>84667</xdr:rowOff>
    </xdr:from>
    <xdr:to>
      <xdr:col>15</xdr:col>
      <xdr:colOff>65616</xdr:colOff>
      <xdr:row>432</xdr:row>
      <xdr:rowOff>84667</xdr:rowOff>
    </xdr:to>
    <xdr:sp macro="" textlink="">
      <xdr:nvSpPr>
        <xdr:cNvPr id="79" name="テキスト ボックス 78">
          <a:extLst>
            <a:ext uri="{FF2B5EF4-FFF2-40B4-BE49-F238E27FC236}">
              <a16:creationId xmlns:a16="http://schemas.microsoft.com/office/drawing/2014/main" xmlns="" id="{00000000-0008-0000-0200-00004F000000}"/>
            </a:ext>
          </a:extLst>
        </xdr:cNvPr>
        <xdr:cNvSpPr txBox="1"/>
      </xdr:nvSpPr>
      <xdr:spPr>
        <a:xfrm>
          <a:off x="7526866" y="72898000"/>
          <a:ext cx="1936750" cy="338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4</a:t>
          </a:r>
          <a:r>
            <a:rPr kumimoji="1" lang="ja-JP" altLang="en-US" sz="1100"/>
            <a:t>時間足　サポートライン</a:t>
          </a:r>
        </a:p>
      </xdr:txBody>
    </xdr:sp>
    <xdr:clientData/>
  </xdr:twoCellAnchor>
  <xdr:twoCellAnchor>
    <xdr:from>
      <xdr:col>13</xdr:col>
      <xdr:colOff>444500</xdr:colOff>
      <xdr:row>46</xdr:row>
      <xdr:rowOff>120650</xdr:rowOff>
    </xdr:from>
    <xdr:to>
      <xdr:col>13</xdr:col>
      <xdr:colOff>603250</xdr:colOff>
      <xdr:row>49</xdr:row>
      <xdr:rowOff>73025</xdr:rowOff>
    </xdr:to>
    <xdr:sp macro="" textlink="">
      <xdr:nvSpPr>
        <xdr:cNvPr id="70" name="下矢印 10">
          <a:extLst>
            <a:ext uri="{FF2B5EF4-FFF2-40B4-BE49-F238E27FC236}">
              <a16:creationId xmlns:a16="http://schemas.microsoft.com/office/drawing/2014/main" xmlns="" id="{00000000-0008-0000-0200-000046000000}"/>
            </a:ext>
          </a:extLst>
        </xdr:cNvPr>
        <xdr:cNvSpPr/>
      </xdr:nvSpPr>
      <xdr:spPr>
        <a:xfrm>
          <a:off x="8534400" y="7715250"/>
          <a:ext cx="158750" cy="4476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268</xdr:row>
      <xdr:rowOff>76200</xdr:rowOff>
    </xdr:from>
    <xdr:to>
      <xdr:col>10</xdr:col>
      <xdr:colOff>419100</xdr:colOff>
      <xdr:row>302</xdr:row>
      <xdr:rowOff>31750</xdr:rowOff>
    </xdr:to>
    <xdr:pic>
      <xdr:nvPicPr>
        <xdr:cNvPr id="2050" name="Picture 2">
          <a:extLst>
            <a:ext uri="{FF2B5EF4-FFF2-40B4-BE49-F238E27FC236}">
              <a16:creationId xmlns:a16="http://schemas.microsoft.com/office/drawing/2014/main" xmlns="" id="{00000000-0008-0000-05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7726600"/>
          <a:ext cx="7277100" cy="6000750"/>
        </a:xfrm>
        <a:prstGeom prst="rect">
          <a:avLst/>
        </a:prstGeom>
        <a:noFill/>
        <a:ln w="1">
          <a:noFill/>
          <a:miter lim="800000"/>
          <a:headEnd/>
          <a:tailEnd type="none" w="med" len="med"/>
        </a:ln>
        <a:effectLst/>
      </xdr:spPr>
    </xdr:pic>
    <xdr:clientData/>
  </xdr:twoCellAnchor>
  <xdr:twoCellAnchor editAs="oneCell">
    <xdr:from>
      <xdr:col>0</xdr:col>
      <xdr:colOff>0</xdr:colOff>
      <xdr:row>3</xdr:row>
      <xdr:rowOff>0</xdr:rowOff>
    </xdr:from>
    <xdr:to>
      <xdr:col>21</xdr:col>
      <xdr:colOff>455543</xdr:colOff>
      <xdr:row>49</xdr:row>
      <xdr:rowOff>33971</xdr:rowOff>
    </xdr:to>
    <xdr:pic>
      <xdr:nvPicPr>
        <xdr:cNvPr id="2" name="図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0" y="495300"/>
          <a:ext cx="13257143" cy="7628571"/>
        </a:xfrm>
        <a:prstGeom prst="rect">
          <a:avLst/>
        </a:prstGeom>
      </xdr:spPr>
    </xdr:pic>
    <xdr:clientData/>
  </xdr:twoCellAnchor>
  <xdr:twoCellAnchor>
    <xdr:from>
      <xdr:col>13</xdr:col>
      <xdr:colOff>423334</xdr:colOff>
      <xdr:row>18</xdr:row>
      <xdr:rowOff>167216</xdr:rowOff>
    </xdr:from>
    <xdr:to>
      <xdr:col>16</xdr:col>
      <xdr:colOff>567268</xdr:colOff>
      <xdr:row>25</xdr:row>
      <xdr:rowOff>143934</xdr:rowOff>
    </xdr:to>
    <xdr:sp macro="" textlink="">
      <xdr:nvSpPr>
        <xdr:cNvPr id="3" name="テキスト ボックス 2">
          <a:extLst>
            <a:ext uri="{FF2B5EF4-FFF2-40B4-BE49-F238E27FC236}">
              <a16:creationId xmlns:a16="http://schemas.microsoft.com/office/drawing/2014/main" xmlns="" id="{00000000-0008-0000-0500-000003000000}"/>
            </a:ext>
          </a:extLst>
        </xdr:cNvPr>
        <xdr:cNvSpPr txBox="1"/>
      </xdr:nvSpPr>
      <xdr:spPr>
        <a:xfrm>
          <a:off x="8348134" y="3215216"/>
          <a:ext cx="1972734" cy="1162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①</a:t>
          </a:r>
          <a:r>
            <a:rPr kumimoji="1" lang="en-US" altLang="ja-JP" sz="1100"/>
            <a:t>EB</a:t>
          </a:r>
          <a:r>
            <a:rPr kumimoji="1" lang="ja-JP" altLang="en-US" sz="1100"/>
            <a:t>出現で、買いエントリー。</a:t>
          </a:r>
          <a:r>
            <a:rPr kumimoji="1" lang="en-US" altLang="ja-JP" sz="1100"/>
            <a:t>20</a:t>
          </a:r>
          <a:r>
            <a:rPr kumimoji="1" lang="ja-JP" altLang="en-US" sz="1100"/>
            <a:t>万通貨で、</a:t>
          </a:r>
          <a:r>
            <a:rPr kumimoji="1" lang="en-US" altLang="ja-JP" sz="1100"/>
            <a:t>10</a:t>
          </a:r>
          <a:r>
            <a:rPr kumimoji="1" lang="ja-JP" altLang="en-US" sz="1100"/>
            <a:t>万通貨を</a:t>
          </a:r>
          <a:r>
            <a:rPr kumimoji="1" lang="en-US" altLang="ja-JP" sz="1100"/>
            <a:t>1</a:t>
          </a:r>
          <a:r>
            <a:rPr kumimoji="1" lang="ja-JP" altLang="en-US" sz="1100"/>
            <a:t>：</a:t>
          </a:r>
          <a:r>
            <a:rPr kumimoji="1" lang="en-US" altLang="ja-JP" sz="1100"/>
            <a:t>1</a:t>
          </a:r>
          <a:r>
            <a:rPr kumimoji="1" lang="ja-JP" altLang="en-US" sz="1100"/>
            <a:t>ルール、残り</a:t>
          </a:r>
          <a:r>
            <a:rPr kumimoji="1" lang="en-US" altLang="ja-JP" sz="1100"/>
            <a:t>10</a:t>
          </a:r>
          <a:r>
            <a:rPr kumimoji="1" lang="ja-JP" altLang="en-US" sz="1100"/>
            <a:t>万を</a:t>
          </a:r>
          <a:r>
            <a:rPr kumimoji="1" lang="en-US" altLang="ja-JP" sz="1100"/>
            <a:t>1</a:t>
          </a:r>
          <a:r>
            <a:rPr kumimoji="1" lang="ja-JP" altLang="en-US" sz="1100"/>
            <a:t>：</a:t>
          </a:r>
          <a:r>
            <a:rPr kumimoji="1" lang="en-US" altLang="ja-JP" sz="1100"/>
            <a:t>2</a:t>
          </a:r>
          <a:r>
            <a:rPr kumimoji="1" lang="ja-JP" altLang="en-US" sz="1100"/>
            <a:t>ルールの分割決済に設定</a:t>
          </a:r>
        </a:p>
      </xdr:txBody>
    </xdr:sp>
    <xdr:clientData/>
  </xdr:twoCellAnchor>
  <xdr:twoCellAnchor>
    <xdr:from>
      <xdr:col>14</xdr:col>
      <xdr:colOff>224386</xdr:colOff>
      <xdr:row>16</xdr:row>
      <xdr:rowOff>59266</xdr:rowOff>
    </xdr:from>
    <xdr:to>
      <xdr:col>14</xdr:col>
      <xdr:colOff>431978</xdr:colOff>
      <xdr:row>18</xdr:row>
      <xdr:rowOff>158749</xdr:rowOff>
    </xdr:to>
    <xdr:sp macro="" textlink="">
      <xdr:nvSpPr>
        <xdr:cNvPr id="4" name="上矢印 21">
          <a:extLst>
            <a:ext uri="{FF2B5EF4-FFF2-40B4-BE49-F238E27FC236}">
              <a16:creationId xmlns:a16="http://schemas.microsoft.com/office/drawing/2014/main" xmlns="" id="{00000000-0008-0000-0500-000004000000}"/>
            </a:ext>
          </a:extLst>
        </xdr:cNvPr>
        <xdr:cNvSpPr/>
      </xdr:nvSpPr>
      <xdr:spPr>
        <a:xfrm>
          <a:off x="8758786" y="2768599"/>
          <a:ext cx="207592" cy="4381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14</xdr:col>
      <xdr:colOff>524934</xdr:colOff>
      <xdr:row>16</xdr:row>
      <xdr:rowOff>42333</xdr:rowOff>
    </xdr:from>
    <xdr:to>
      <xdr:col>15</xdr:col>
      <xdr:colOff>122926</xdr:colOff>
      <xdr:row>18</xdr:row>
      <xdr:rowOff>141816</xdr:rowOff>
    </xdr:to>
    <xdr:sp macro="" textlink="">
      <xdr:nvSpPr>
        <xdr:cNvPr id="5" name="上矢印 21">
          <a:extLst>
            <a:ext uri="{FF2B5EF4-FFF2-40B4-BE49-F238E27FC236}">
              <a16:creationId xmlns:a16="http://schemas.microsoft.com/office/drawing/2014/main" xmlns="" id="{00000000-0008-0000-0500-000005000000}"/>
            </a:ext>
          </a:extLst>
        </xdr:cNvPr>
        <xdr:cNvSpPr/>
      </xdr:nvSpPr>
      <xdr:spPr>
        <a:xfrm>
          <a:off x="9059334" y="2751666"/>
          <a:ext cx="207592" cy="4381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17</xdr:col>
      <xdr:colOff>101600</xdr:colOff>
      <xdr:row>6</xdr:row>
      <xdr:rowOff>150284</xdr:rowOff>
    </xdr:from>
    <xdr:to>
      <xdr:col>19</xdr:col>
      <xdr:colOff>372533</xdr:colOff>
      <xdr:row>10</xdr:row>
      <xdr:rowOff>1</xdr:rowOff>
    </xdr:to>
    <xdr:sp macro="" textlink="">
      <xdr:nvSpPr>
        <xdr:cNvPr id="6" name="テキスト ボックス 5">
          <a:extLst>
            <a:ext uri="{FF2B5EF4-FFF2-40B4-BE49-F238E27FC236}">
              <a16:creationId xmlns:a16="http://schemas.microsoft.com/office/drawing/2014/main" xmlns="" id="{00000000-0008-0000-0500-000006000000}"/>
            </a:ext>
          </a:extLst>
        </xdr:cNvPr>
        <xdr:cNvSpPr txBox="1"/>
      </xdr:nvSpPr>
      <xdr:spPr>
        <a:xfrm>
          <a:off x="10464800" y="1166284"/>
          <a:ext cx="1490133" cy="527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②</a:t>
          </a:r>
          <a:r>
            <a:rPr kumimoji="1" lang="en-US" altLang="ja-JP" sz="1100"/>
            <a:t>1</a:t>
          </a:r>
          <a:r>
            <a:rPr kumimoji="1" lang="ja-JP" altLang="en-US" sz="1100"/>
            <a:t>：</a:t>
          </a:r>
          <a:r>
            <a:rPr kumimoji="1" lang="en-US" altLang="ja-JP" sz="1100"/>
            <a:t>1</a:t>
          </a:r>
          <a:r>
            <a:rPr kumimoji="1" lang="ja-JP" altLang="en-US" sz="1100"/>
            <a:t>決済は勝ち</a:t>
          </a:r>
        </a:p>
      </xdr:txBody>
    </xdr:sp>
    <xdr:clientData/>
  </xdr:twoCellAnchor>
  <xdr:twoCellAnchor>
    <xdr:from>
      <xdr:col>16</xdr:col>
      <xdr:colOff>265721</xdr:colOff>
      <xdr:row>7</xdr:row>
      <xdr:rowOff>13679</xdr:rowOff>
    </xdr:from>
    <xdr:to>
      <xdr:col>17</xdr:col>
      <xdr:colOff>94271</xdr:colOff>
      <xdr:row>8</xdr:row>
      <xdr:rowOff>51937</xdr:rowOff>
    </xdr:to>
    <xdr:sp macro="" textlink="">
      <xdr:nvSpPr>
        <xdr:cNvPr id="7" name="上矢印 21">
          <a:extLst>
            <a:ext uri="{FF2B5EF4-FFF2-40B4-BE49-F238E27FC236}">
              <a16:creationId xmlns:a16="http://schemas.microsoft.com/office/drawing/2014/main" xmlns="" id="{00000000-0008-0000-0500-000007000000}"/>
            </a:ext>
          </a:extLst>
        </xdr:cNvPr>
        <xdr:cNvSpPr/>
      </xdr:nvSpPr>
      <xdr:spPr>
        <a:xfrm rot="-5400000">
          <a:off x="10134600" y="1083733"/>
          <a:ext cx="207592" cy="4381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284614</xdr:colOff>
      <xdr:row>13</xdr:row>
      <xdr:rowOff>143934</xdr:rowOff>
    </xdr:from>
    <xdr:to>
      <xdr:col>22</xdr:col>
      <xdr:colOff>338668</xdr:colOff>
      <xdr:row>15</xdr:row>
      <xdr:rowOff>152400</xdr:rowOff>
    </xdr:to>
    <xdr:sp macro="" textlink="">
      <xdr:nvSpPr>
        <xdr:cNvPr id="8" name="テキスト ボックス 7">
          <a:extLst>
            <a:ext uri="{FF2B5EF4-FFF2-40B4-BE49-F238E27FC236}">
              <a16:creationId xmlns:a16="http://schemas.microsoft.com/office/drawing/2014/main" xmlns="" id="{00000000-0008-0000-0500-000008000000}"/>
            </a:ext>
          </a:extLst>
        </xdr:cNvPr>
        <xdr:cNvSpPr txBox="1"/>
      </xdr:nvSpPr>
      <xdr:spPr>
        <a:xfrm>
          <a:off x="12476614" y="2345267"/>
          <a:ext cx="1273254" cy="347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a:t>
          </a:r>
          <a:r>
            <a:rPr kumimoji="1" lang="en-US" altLang="ja-JP" sz="1100"/>
            <a:t>1</a:t>
          </a:r>
          <a:r>
            <a:rPr kumimoji="1" lang="ja-JP" altLang="en-US" sz="1100"/>
            <a:t>：</a:t>
          </a:r>
          <a:r>
            <a:rPr kumimoji="1" lang="en-US" altLang="ja-JP" sz="1100"/>
            <a:t>2</a:t>
          </a:r>
          <a:r>
            <a:rPr kumimoji="1" lang="ja-JP" altLang="en-US" sz="1100"/>
            <a:t>決済は負け</a:t>
          </a:r>
        </a:p>
      </xdr:txBody>
    </xdr:sp>
    <xdr:clientData/>
  </xdr:twoCellAnchor>
  <xdr:twoCellAnchor>
    <xdr:from>
      <xdr:col>19</xdr:col>
      <xdr:colOff>457200</xdr:colOff>
      <xdr:row>14</xdr:row>
      <xdr:rowOff>91995</xdr:rowOff>
    </xdr:from>
    <xdr:to>
      <xdr:col>20</xdr:col>
      <xdr:colOff>285750</xdr:colOff>
      <xdr:row>15</xdr:row>
      <xdr:rowOff>130254</xdr:rowOff>
    </xdr:to>
    <xdr:sp macro="" textlink="">
      <xdr:nvSpPr>
        <xdr:cNvPr id="9" name="上矢印 21">
          <a:extLst>
            <a:ext uri="{FF2B5EF4-FFF2-40B4-BE49-F238E27FC236}">
              <a16:creationId xmlns:a16="http://schemas.microsoft.com/office/drawing/2014/main" xmlns="" id="{00000000-0008-0000-0500-000009000000}"/>
            </a:ext>
          </a:extLst>
        </xdr:cNvPr>
        <xdr:cNvSpPr/>
      </xdr:nvSpPr>
      <xdr:spPr>
        <a:xfrm rot="-5400000">
          <a:off x="12154879" y="2347383"/>
          <a:ext cx="207592" cy="4381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575734</xdr:colOff>
      <xdr:row>33</xdr:row>
      <xdr:rowOff>50799</xdr:rowOff>
    </xdr:from>
    <xdr:to>
      <xdr:col>19</xdr:col>
      <xdr:colOff>135467</xdr:colOff>
      <xdr:row>43</xdr:row>
      <xdr:rowOff>33867</xdr:rowOff>
    </xdr:to>
    <xdr:sp macro="" textlink="">
      <xdr:nvSpPr>
        <xdr:cNvPr id="10" name="テキスト ボックス 9">
          <a:extLst>
            <a:ext uri="{FF2B5EF4-FFF2-40B4-BE49-F238E27FC236}">
              <a16:creationId xmlns:a16="http://schemas.microsoft.com/office/drawing/2014/main" xmlns="" id="{00000000-0008-0000-0500-00000A000000}"/>
            </a:ext>
          </a:extLst>
        </xdr:cNvPr>
        <xdr:cNvSpPr txBox="1"/>
      </xdr:nvSpPr>
      <xdr:spPr>
        <a:xfrm>
          <a:off x="6671734" y="5638799"/>
          <a:ext cx="5046133" cy="1676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●敗因の分析</a:t>
          </a:r>
          <a:endParaRPr kumimoji="1" lang="en-US" altLang="ja-JP" sz="1100"/>
        </a:p>
        <a:p>
          <a:pPr>
            <a:lnSpc>
              <a:spcPts val="1300"/>
            </a:lnSpc>
          </a:pPr>
          <a:r>
            <a:rPr kumimoji="1" lang="ja-JP" altLang="en-US" sz="1100"/>
            <a:t>直近の高値を超えることが出来ず、値が伸びなかったことが敗因。</a:t>
          </a:r>
          <a:endParaRPr kumimoji="1" lang="en-US" altLang="ja-JP" sz="1100"/>
        </a:p>
        <a:p>
          <a:pPr>
            <a:lnSpc>
              <a:spcPts val="1300"/>
            </a:lnSpc>
          </a:pPr>
          <a:r>
            <a:rPr kumimoji="1" lang="ja-JP" altLang="en-US" sz="1100"/>
            <a:t>本当は見送った方がよかった</a:t>
          </a:r>
          <a:r>
            <a:rPr kumimoji="1" lang="en-US" altLang="ja-JP" sz="1100"/>
            <a:t>EB</a:t>
          </a:r>
          <a:r>
            <a:rPr kumimoji="1" lang="ja-JP" altLang="en-US" sz="1100"/>
            <a:t>だったということか？</a:t>
          </a:r>
          <a:endParaRPr kumimoji="1" lang="en-US" altLang="ja-JP" sz="1100"/>
        </a:p>
        <a:p>
          <a:pPr>
            <a:lnSpc>
              <a:spcPts val="1300"/>
            </a:lnSpc>
          </a:pPr>
          <a:endParaRPr kumimoji="1" lang="en-US" altLang="ja-JP" sz="1100"/>
        </a:p>
        <a:p>
          <a:pPr>
            <a:lnSpc>
              <a:spcPts val="1300"/>
            </a:lnSpc>
          </a:pPr>
          <a:r>
            <a:rPr kumimoji="1" lang="ja-JP" altLang="en-US" sz="1100"/>
            <a:t>ただ分割決済にしていたので、ほぼプラマイゼロで終わることができた。</a:t>
          </a:r>
          <a:endParaRPr kumimoji="1" lang="en-US" altLang="ja-JP" sz="1100"/>
        </a:p>
        <a:p>
          <a:pPr>
            <a:lnSpc>
              <a:spcPts val="1300"/>
            </a:lnSpc>
          </a:pPr>
          <a:r>
            <a:rPr kumimoji="1" lang="ja-JP" altLang="en-US" sz="1100"/>
            <a:t>攻めなのか守りなのか分からない戦略ですが、</a:t>
          </a:r>
          <a:endParaRPr kumimoji="1" lang="en-US" altLang="ja-JP" sz="1100"/>
        </a:p>
        <a:p>
          <a:pPr>
            <a:lnSpc>
              <a:spcPts val="1300"/>
            </a:lnSpc>
          </a:pPr>
          <a:r>
            <a:rPr kumimoji="1" lang="ja-JP" altLang="en-US" sz="1100"/>
            <a:t>これからも損を出さないように工夫しながらデモを進めていきます。</a:t>
          </a:r>
        </a:p>
      </xdr:txBody>
    </xdr:sp>
    <xdr:clientData/>
  </xdr:twoCellAnchor>
  <xdr:twoCellAnchor editAs="oneCell">
    <xdr:from>
      <xdr:col>0</xdr:col>
      <xdr:colOff>0</xdr:colOff>
      <xdr:row>52</xdr:row>
      <xdr:rowOff>0</xdr:rowOff>
    </xdr:from>
    <xdr:to>
      <xdr:col>13</xdr:col>
      <xdr:colOff>47625</xdr:colOff>
      <xdr:row>86</xdr:row>
      <xdr:rowOff>28575</xdr:rowOff>
    </xdr:to>
    <xdr:pic>
      <xdr:nvPicPr>
        <xdr:cNvPr id="1025" name="Picture 1">
          <a:extLst>
            <a:ext uri="{FF2B5EF4-FFF2-40B4-BE49-F238E27FC236}">
              <a16:creationId xmlns:a16="http://schemas.microsoft.com/office/drawing/2014/main" xmlns="" id="{00000000-0008-0000-0500-000001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8915400"/>
          <a:ext cx="8963025" cy="5857875"/>
        </a:xfrm>
        <a:prstGeom prst="rect">
          <a:avLst/>
        </a:prstGeom>
        <a:noFill/>
        <a:ln w="1">
          <a:noFill/>
          <a:miter lim="800000"/>
          <a:headEnd/>
          <a:tailEnd type="none" w="med" len="med"/>
        </a:ln>
        <a:effectLst/>
      </xdr:spPr>
    </xdr:pic>
    <xdr:clientData/>
  </xdr:twoCellAnchor>
  <xdr:twoCellAnchor>
    <xdr:from>
      <xdr:col>4</xdr:col>
      <xdr:colOff>381000</xdr:colOff>
      <xdr:row>58</xdr:row>
      <xdr:rowOff>88900</xdr:rowOff>
    </xdr:from>
    <xdr:to>
      <xdr:col>7</xdr:col>
      <xdr:colOff>524934</xdr:colOff>
      <xdr:row>61</xdr:row>
      <xdr:rowOff>148168</xdr:rowOff>
    </xdr:to>
    <xdr:sp macro="" textlink="">
      <xdr:nvSpPr>
        <xdr:cNvPr id="12" name="テキスト ボックス 11">
          <a:extLst>
            <a:ext uri="{FF2B5EF4-FFF2-40B4-BE49-F238E27FC236}">
              <a16:creationId xmlns:a16="http://schemas.microsoft.com/office/drawing/2014/main" xmlns="" id="{00000000-0008-0000-0500-00000C000000}"/>
            </a:ext>
          </a:extLst>
        </xdr:cNvPr>
        <xdr:cNvSpPr txBox="1"/>
      </xdr:nvSpPr>
      <xdr:spPr>
        <a:xfrm>
          <a:off x="3124200" y="10401300"/>
          <a:ext cx="2201334" cy="592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①</a:t>
          </a:r>
          <a:r>
            <a:rPr kumimoji="1" lang="en-US" altLang="ja-JP" sz="1100"/>
            <a:t>PB</a:t>
          </a:r>
          <a:r>
            <a:rPr kumimoji="1" lang="ja-JP" altLang="en-US" sz="1100"/>
            <a:t>出現</a:t>
          </a:r>
          <a:endParaRPr kumimoji="1" lang="en-US" altLang="ja-JP" sz="1100"/>
        </a:p>
        <a:p>
          <a:pPr>
            <a:lnSpc>
              <a:spcPts val="1300"/>
            </a:lnSpc>
          </a:pPr>
          <a:r>
            <a:rPr kumimoji="1" lang="ja-JP" altLang="en-US" sz="1100"/>
            <a:t>売り、</a:t>
          </a:r>
          <a:r>
            <a:rPr kumimoji="1" lang="en-US" altLang="ja-JP" sz="1100"/>
            <a:t>1.2642</a:t>
          </a:r>
          <a:r>
            <a:rPr kumimoji="1" lang="ja-JP" altLang="en-US" sz="1100"/>
            <a:t>でエントリー</a:t>
          </a:r>
        </a:p>
      </xdr:txBody>
    </xdr:sp>
    <xdr:clientData/>
  </xdr:twoCellAnchor>
  <xdr:twoCellAnchor>
    <xdr:from>
      <xdr:col>4</xdr:col>
      <xdr:colOff>639252</xdr:colOff>
      <xdr:row>61</xdr:row>
      <xdr:rowOff>139700</xdr:rowOff>
    </xdr:from>
    <xdr:to>
      <xdr:col>5</xdr:col>
      <xdr:colOff>161044</xdr:colOff>
      <xdr:row>64</xdr:row>
      <xdr:rowOff>61383</xdr:rowOff>
    </xdr:to>
    <xdr:sp macro="" textlink="">
      <xdr:nvSpPr>
        <xdr:cNvPr id="13" name="上矢印 21">
          <a:extLst>
            <a:ext uri="{FF2B5EF4-FFF2-40B4-BE49-F238E27FC236}">
              <a16:creationId xmlns:a16="http://schemas.microsoft.com/office/drawing/2014/main" xmlns="" id="{00000000-0008-0000-0500-00000D000000}"/>
            </a:ext>
          </a:extLst>
        </xdr:cNvPr>
        <xdr:cNvSpPr/>
      </xdr:nvSpPr>
      <xdr:spPr>
        <a:xfrm rot="-10800000">
          <a:off x="3382452" y="109855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495300</xdr:colOff>
      <xdr:row>69</xdr:row>
      <xdr:rowOff>76200</xdr:rowOff>
    </xdr:from>
    <xdr:to>
      <xdr:col>11</xdr:col>
      <xdr:colOff>63500</xdr:colOff>
      <xdr:row>80</xdr:row>
      <xdr:rowOff>127000</xdr:rowOff>
    </xdr:to>
    <xdr:sp macro="" textlink="">
      <xdr:nvSpPr>
        <xdr:cNvPr id="14" name="正方形/長方形 13">
          <a:extLst>
            <a:ext uri="{FF2B5EF4-FFF2-40B4-BE49-F238E27FC236}">
              <a16:creationId xmlns:a16="http://schemas.microsoft.com/office/drawing/2014/main" xmlns="" id="{00000000-0008-0000-0500-00000E000000}"/>
            </a:ext>
          </a:extLst>
        </xdr:cNvPr>
        <xdr:cNvSpPr/>
      </xdr:nvSpPr>
      <xdr:spPr>
        <a:xfrm>
          <a:off x="3924300" y="12344400"/>
          <a:ext cx="3683000" cy="2006600"/>
        </a:xfrm>
        <a:prstGeom prst="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50800</xdr:colOff>
      <xdr:row>61</xdr:row>
      <xdr:rowOff>25400</xdr:rowOff>
    </xdr:from>
    <xdr:to>
      <xdr:col>12</xdr:col>
      <xdr:colOff>203200</xdr:colOff>
      <xdr:row>66</xdr:row>
      <xdr:rowOff>122768</xdr:rowOff>
    </xdr:to>
    <xdr:sp macro="" textlink="">
      <xdr:nvSpPr>
        <xdr:cNvPr id="17" name="テキスト ボックス 16">
          <a:extLst>
            <a:ext uri="{FF2B5EF4-FFF2-40B4-BE49-F238E27FC236}">
              <a16:creationId xmlns:a16="http://schemas.microsoft.com/office/drawing/2014/main" xmlns="" id="{00000000-0008-0000-0500-000011000000}"/>
            </a:ext>
          </a:extLst>
        </xdr:cNvPr>
        <xdr:cNvSpPr txBox="1"/>
      </xdr:nvSpPr>
      <xdr:spPr>
        <a:xfrm>
          <a:off x="5537200" y="10871200"/>
          <a:ext cx="2895600" cy="986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②エントリー後に、安値の切下げがなくなりレンジっぽくなってきたので、マイルール①の通り自主的に損切ししました。</a:t>
          </a:r>
        </a:p>
      </xdr:txBody>
    </xdr:sp>
    <xdr:clientData/>
  </xdr:twoCellAnchor>
  <xdr:twoCellAnchor>
    <xdr:from>
      <xdr:col>9</xdr:col>
      <xdr:colOff>131252</xdr:colOff>
      <xdr:row>66</xdr:row>
      <xdr:rowOff>127000</xdr:rowOff>
    </xdr:from>
    <xdr:to>
      <xdr:col>9</xdr:col>
      <xdr:colOff>338844</xdr:colOff>
      <xdr:row>69</xdr:row>
      <xdr:rowOff>48683</xdr:rowOff>
    </xdr:to>
    <xdr:sp macro="" textlink="">
      <xdr:nvSpPr>
        <xdr:cNvPr id="18" name="上矢印 21">
          <a:extLst>
            <a:ext uri="{FF2B5EF4-FFF2-40B4-BE49-F238E27FC236}">
              <a16:creationId xmlns:a16="http://schemas.microsoft.com/office/drawing/2014/main" xmlns="" id="{00000000-0008-0000-0500-000012000000}"/>
            </a:ext>
          </a:extLst>
        </xdr:cNvPr>
        <xdr:cNvSpPr/>
      </xdr:nvSpPr>
      <xdr:spPr>
        <a:xfrm rot="-10800000">
          <a:off x="6303452" y="118618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0</xdr:col>
      <xdr:colOff>0</xdr:colOff>
      <xdr:row>141</xdr:row>
      <xdr:rowOff>76200</xdr:rowOff>
    </xdr:from>
    <xdr:to>
      <xdr:col>16</xdr:col>
      <xdr:colOff>247650</xdr:colOff>
      <xdr:row>187</xdr:row>
      <xdr:rowOff>152400</xdr:rowOff>
    </xdr:to>
    <xdr:pic>
      <xdr:nvPicPr>
        <xdr:cNvPr id="11" name="Picture 1">
          <a:extLst>
            <a:ext uri="{FF2B5EF4-FFF2-40B4-BE49-F238E27FC236}">
              <a16:creationId xmlns:a16="http://schemas.microsoft.com/office/drawing/2014/main" xmlns="" id="{00000000-0008-0000-0500-00000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25146000"/>
          <a:ext cx="11220450" cy="8255000"/>
        </a:xfrm>
        <a:prstGeom prst="rect">
          <a:avLst/>
        </a:prstGeom>
        <a:noFill/>
        <a:ln w="1">
          <a:noFill/>
          <a:miter lim="800000"/>
          <a:headEnd/>
          <a:tailEnd type="none" w="med" len="med"/>
        </a:ln>
        <a:effectLst/>
      </xdr:spPr>
    </xdr:pic>
    <xdr:clientData/>
  </xdr:twoCellAnchor>
  <xdr:twoCellAnchor editAs="oneCell">
    <xdr:from>
      <xdr:col>0</xdr:col>
      <xdr:colOff>0</xdr:colOff>
      <xdr:row>91</xdr:row>
      <xdr:rowOff>0</xdr:rowOff>
    </xdr:from>
    <xdr:to>
      <xdr:col>13</xdr:col>
      <xdr:colOff>606425</xdr:colOff>
      <xdr:row>138</xdr:row>
      <xdr:rowOff>114300</xdr:rowOff>
    </xdr:to>
    <xdr:pic>
      <xdr:nvPicPr>
        <xdr:cNvPr id="1026" name="Picture 2">
          <a:extLst>
            <a:ext uri="{FF2B5EF4-FFF2-40B4-BE49-F238E27FC236}">
              <a16:creationId xmlns:a16="http://schemas.microsoft.com/office/drawing/2014/main" xmlns="" id="{00000000-0008-0000-0500-000002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15601950"/>
          <a:ext cx="9553575" cy="8172450"/>
        </a:xfrm>
        <a:prstGeom prst="rect">
          <a:avLst/>
        </a:prstGeom>
        <a:noFill/>
        <a:ln w="1">
          <a:noFill/>
          <a:miter lim="800000"/>
          <a:headEnd/>
          <a:tailEnd type="none" w="med" len="med"/>
        </a:ln>
        <a:effectLst/>
      </xdr:spPr>
    </xdr:pic>
    <xdr:clientData/>
  </xdr:twoCellAnchor>
  <xdr:twoCellAnchor>
    <xdr:from>
      <xdr:col>6</xdr:col>
      <xdr:colOff>596900</xdr:colOff>
      <xdr:row>103</xdr:row>
      <xdr:rowOff>120650</xdr:rowOff>
    </xdr:from>
    <xdr:to>
      <xdr:col>10</xdr:col>
      <xdr:colOff>55034</xdr:colOff>
      <xdr:row>110</xdr:row>
      <xdr:rowOff>97368</xdr:rowOff>
    </xdr:to>
    <xdr:sp macro="" textlink="">
      <xdr:nvSpPr>
        <xdr:cNvPr id="19" name="テキスト ボックス 18">
          <a:extLst>
            <a:ext uri="{FF2B5EF4-FFF2-40B4-BE49-F238E27FC236}">
              <a16:creationId xmlns:a16="http://schemas.microsoft.com/office/drawing/2014/main" xmlns="" id="{00000000-0008-0000-0500-000013000000}"/>
            </a:ext>
          </a:extLst>
        </xdr:cNvPr>
        <xdr:cNvSpPr txBox="1"/>
      </xdr:nvSpPr>
      <xdr:spPr>
        <a:xfrm>
          <a:off x="4711700" y="18434050"/>
          <a:ext cx="2201334" cy="1221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①</a:t>
          </a:r>
          <a:r>
            <a:rPr kumimoji="1" lang="en-US" altLang="ja-JP" sz="1100"/>
            <a:t>PB</a:t>
          </a:r>
          <a:r>
            <a:rPr kumimoji="1" lang="ja-JP" altLang="en-US" sz="1100"/>
            <a:t>出現　買いエントリー</a:t>
          </a:r>
          <a:endParaRPr kumimoji="1" lang="en-US" altLang="ja-JP" sz="1100"/>
        </a:p>
        <a:p>
          <a:pPr>
            <a:lnSpc>
              <a:spcPts val="1300"/>
            </a:lnSpc>
          </a:pPr>
          <a:endParaRPr kumimoji="1" lang="en-US" altLang="ja-JP" sz="1100"/>
        </a:p>
        <a:p>
          <a:pPr>
            <a:lnSpc>
              <a:spcPts val="1300"/>
            </a:lnSpc>
          </a:pPr>
          <a:r>
            <a:rPr kumimoji="1" lang="ja-JP" altLang="en-US" sz="1100"/>
            <a:t>スマホでエントリーしたんですが、</a:t>
          </a:r>
          <a:endParaRPr kumimoji="1" lang="en-US" altLang="ja-JP" sz="1100"/>
        </a:p>
        <a:p>
          <a:pPr>
            <a:lnSpc>
              <a:spcPts val="1300"/>
            </a:lnSpc>
          </a:pPr>
          <a:r>
            <a:rPr kumimoji="1" lang="ja-JP" altLang="en-US" sz="1100"/>
            <a:t>ＰＣチャートで見ると、あまりキレイな</a:t>
          </a:r>
          <a:r>
            <a:rPr kumimoji="1" lang="en-US" altLang="ja-JP" sz="1100"/>
            <a:t>PB</a:t>
          </a:r>
          <a:r>
            <a:rPr kumimoji="1" lang="ja-JP" altLang="en-US" sz="1100"/>
            <a:t>ではなかったですね。</a:t>
          </a:r>
        </a:p>
      </xdr:txBody>
    </xdr:sp>
    <xdr:clientData/>
  </xdr:twoCellAnchor>
  <xdr:twoCellAnchor>
    <xdr:from>
      <xdr:col>8</xdr:col>
      <xdr:colOff>550352</xdr:colOff>
      <xdr:row>101</xdr:row>
      <xdr:rowOff>25400</xdr:rowOff>
    </xdr:from>
    <xdr:to>
      <xdr:col>9</xdr:col>
      <xdr:colOff>72144</xdr:colOff>
      <xdr:row>103</xdr:row>
      <xdr:rowOff>124883</xdr:rowOff>
    </xdr:to>
    <xdr:sp macro="" textlink="">
      <xdr:nvSpPr>
        <xdr:cNvPr id="20" name="上矢印 21">
          <a:extLst>
            <a:ext uri="{FF2B5EF4-FFF2-40B4-BE49-F238E27FC236}">
              <a16:creationId xmlns:a16="http://schemas.microsoft.com/office/drawing/2014/main" xmlns="" id="{00000000-0008-0000-0500-000014000000}"/>
            </a:ext>
          </a:extLst>
        </xdr:cNvPr>
        <xdr:cNvSpPr/>
      </xdr:nvSpPr>
      <xdr:spPr>
        <a:xfrm>
          <a:off x="6036752" y="179832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208426</xdr:colOff>
      <xdr:row>95</xdr:row>
      <xdr:rowOff>149909</xdr:rowOff>
    </xdr:from>
    <xdr:to>
      <xdr:col>10</xdr:col>
      <xdr:colOff>428308</xdr:colOff>
      <xdr:row>99</xdr:row>
      <xdr:rowOff>171991</xdr:rowOff>
    </xdr:to>
    <xdr:sp macro="" textlink="">
      <xdr:nvSpPr>
        <xdr:cNvPr id="21" name="上矢印 21">
          <a:extLst>
            <a:ext uri="{FF2B5EF4-FFF2-40B4-BE49-F238E27FC236}">
              <a16:creationId xmlns:a16="http://schemas.microsoft.com/office/drawing/2014/main" xmlns="" id="{00000000-0008-0000-0500-000015000000}"/>
            </a:ext>
          </a:extLst>
        </xdr:cNvPr>
        <xdr:cNvSpPr/>
      </xdr:nvSpPr>
      <xdr:spPr>
        <a:xfrm rot="-9000000">
          <a:off x="7066426" y="17040909"/>
          <a:ext cx="219882" cy="73328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368300</xdr:colOff>
      <xdr:row>94</xdr:row>
      <xdr:rowOff>12700</xdr:rowOff>
    </xdr:from>
    <xdr:to>
      <xdr:col>12</xdr:col>
      <xdr:colOff>431800</xdr:colOff>
      <xdr:row>96</xdr:row>
      <xdr:rowOff>116418</xdr:rowOff>
    </xdr:to>
    <xdr:sp macro="" textlink="">
      <xdr:nvSpPr>
        <xdr:cNvPr id="22" name="テキスト ボックス 21">
          <a:extLst>
            <a:ext uri="{FF2B5EF4-FFF2-40B4-BE49-F238E27FC236}">
              <a16:creationId xmlns:a16="http://schemas.microsoft.com/office/drawing/2014/main" xmlns="" id="{00000000-0008-0000-0500-000016000000}"/>
            </a:ext>
          </a:extLst>
        </xdr:cNvPr>
        <xdr:cNvSpPr txBox="1"/>
      </xdr:nvSpPr>
      <xdr:spPr>
        <a:xfrm>
          <a:off x="7226300" y="16725900"/>
          <a:ext cx="1435100" cy="459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②損切り</a:t>
          </a:r>
        </a:p>
      </xdr:txBody>
    </xdr:sp>
    <xdr:clientData/>
  </xdr:twoCellAnchor>
  <xdr:twoCellAnchor>
    <xdr:from>
      <xdr:col>13</xdr:col>
      <xdr:colOff>241300</xdr:colOff>
      <xdr:row>149</xdr:row>
      <xdr:rowOff>127000</xdr:rowOff>
    </xdr:from>
    <xdr:to>
      <xdr:col>15</xdr:col>
      <xdr:colOff>457200</xdr:colOff>
      <xdr:row>151</xdr:row>
      <xdr:rowOff>165100</xdr:rowOff>
    </xdr:to>
    <xdr:sp macro="" textlink="">
      <xdr:nvSpPr>
        <xdr:cNvPr id="23" name="テキスト ボックス 22">
          <a:extLst>
            <a:ext uri="{FF2B5EF4-FFF2-40B4-BE49-F238E27FC236}">
              <a16:creationId xmlns:a16="http://schemas.microsoft.com/office/drawing/2014/main" xmlns="" id="{00000000-0008-0000-0500-000017000000}"/>
            </a:ext>
          </a:extLst>
        </xdr:cNvPr>
        <xdr:cNvSpPr txBox="1"/>
      </xdr:nvSpPr>
      <xdr:spPr>
        <a:xfrm>
          <a:off x="9156700" y="26619200"/>
          <a:ext cx="1587500" cy="39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エントリーはこの辺</a:t>
          </a:r>
        </a:p>
      </xdr:txBody>
    </xdr:sp>
    <xdr:clientData/>
  </xdr:twoCellAnchor>
  <xdr:twoCellAnchor>
    <xdr:from>
      <xdr:col>15</xdr:col>
      <xdr:colOff>118552</xdr:colOff>
      <xdr:row>151</xdr:row>
      <xdr:rowOff>114300</xdr:rowOff>
    </xdr:from>
    <xdr:to>
      <xdr:col>15</xdr:col>
      <xdr:colOff>326144</xdr:colOff>
      <xdr:row>154</xdr:row>
      <xdr:rowOff>35983</xdr:rowOff>
    </xdr:to>
    <xdr:sp macro="" textlink="">
      <xdr:nvSpPr>
        <xdr:cNvPr id="24" name="上矢印 21">
          <a:extLst>
            <a:ext uri="{FF2B5EF4-FFF2-40B4-BE49-F238E27FC236}">
              <a16:creationId xmlns:a16="http://schemas.microsoft.com/office/drawing/2014/main" xmlns="" id="{00000000-0008-0000-0500-000018000000}"/>
            </a:ext>
          </a:extLst>
        </xdr:cNvPr>
        <xdr:cNvSpPr/>
      </xdr:nvSpPr>
      <xdr:spPr>
        <a:xfrm rot="-10800000">
          <a:off x="10405552" y="269621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88900</xdr:colOff>
      <xdr:row>140</xdr:row>
      <xdr:rowOff>114300</xdr:rowOff>
    </xdr:from>
    <xdr:to>
      <xdr:col>11</xdr:col>
      <xdr:colOff>177800</xdr:colOff>
      <xdr:row>152</xdr:row>
      <xdr:rowOff>12700</xdr:rowOff>
    </xdr:to>
    <xdr:sp macro="" textlink="">
      <xdr:nvSpPr>
        <xdr:cNvPr id="25" name="テキスト ボックス 24">
          <a:extLst>
            <a:ext uri="{FF2B5EF4-FFF2-40B4-BE49-F238E27FC236}">
              <a16:creationId xmlns:a16="http://schemas.microsoft.com/office/drawing/2014/main" xmlns="" id="{00000000-0008-0000-0500-000019000000}"/>
            </a:ext>
          </a:extLst>
        </xdr:cNvPr>
        <xdr:cNvSpPr txBox="1"/>
      </xdr:nvSpPr>
      <xdr:spPr>
        <a:xfrm>
          <a:off x="2832100" y="25006300"/>
          <a:ext cx="4889500" cy="20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●敗因の考察</a:t>
          </a:r>
          <a:endParaRPr kumimoji="1" lang="en-US" altLang="ja-JP" sz="1100"/>
        </a:p>
        <a:p>
          <a:pPr>
            <a:lnSpc>
              <a:spcPts val="1300"/>
            </a:lnSpc>
          </a:pPr>
          <a:r>
            <a:rPr kumimoji="1" lang="en-US" altLang="ja-JP" sz="1100"/>
            <a:t>4</a:t>
          </a:r>
          <a:r>
            <a:rPr kumimoji="1" lang="ja-JP" altLang="en-US" sz="1100"/>
            <a:t>時間足の表示を広げてみると、結構ラインが引けました。</a:t>
          </a:r>
          <a:endParaRPr kumimoji="1" lang="en-US" altLang="ja-JP" sz="1100"/>
        </a:p>
        <a:p>
          <a:pPr>
            <a:lnSpc>
              <a:spcPts val="1300"/>
            </a:lnSpc>
          </a:pPr>
          <a:r>
            <a:rPr kumimoji="1" lang="ja-JP" altLang="en-US" sz="1100"/>
            <a:t>平行チャネルというものを今回初めて引いてみたのですが、</a:t>
          </a:r>
          <a:endParaRPr kumimoji="1" lang="en-US" altLang="ja-JP" sz="1100"/>
        </a:p>
        <a:p>
          <a:pPr>
            <a:lnSpc>
              <a:spcPts val="1300"/>
            </a:lnSpc>
          </a:pPr>
          <a:r>
            <a:rPr kumimoji="1" lang="ja-JP" altLang="en-US" sz="1100"/>
            <a:t>見事に当たってました。</a:t>
          </a:r>
          <a:endParaRPr kumimoji="1" lang="en-US" altLang="ja-JP" sz="1100"/>
        </a:p>
        <a:p>
          <a:pPr>
            <a:lnSpc>
              <a:spcPts val="1300"/>
            </a:lnSpc>
          </a:pPr>
          <a:r>
            <a:rPr kumimoji="1" lang="ja-JP" altLang="en-US" sz="1100"/>
            <a:t>あとはレジスタンスラインもあったみたいです。</a:t>
          </a:r>
          <a:endParaRPr kumimoji="1" lang="en-US" altLang="ja-JP" sz="1100"/>
        </a:p>
        <a:p>
          <a:pPr>
            <a:lnSpc>
              <a:spcPts val="1300"/>
            </a:lnSpc>
          </a:pPr>
          <a:r>
            <a:rPr kumimoji="1" lang="ja-JP" altLang="en-US" sz="1100"/>
            <a:t>敗因は完全にこれでしょうね</a:t>
          </a:r>
          <a:r>
            <a:rPr kumimoji="1" lang="en-US" altLang="ja-JP" sz="1100"/>
            <a:t>^^;</a:t>
          </a:r>
        </a:p>
        <a:p>
          <a:pPr>
            <a:lnSpc>
              <a:spcPts val="1300"/>
            </a:lnSpc>
          </a:pPr>
          <a:endParaRPr kumimoji="1" lang="en-US" altLang="ja-JP" sz="1100"/>
        </a:p>
        <a:p>
          <a:pPr>
            <a:lnSpc>
              <a:spcPts val="1300"/>
            </a:lnSpc>
          </a:pPr>
          <a:r>
            <a:rPr kumimoji="1" lang="ja-JP" altLang="en-US" sz="1100"/>
            <a:t>出先でスマホでのエントリーでは見つけにくい穴が多いなって感じます。</a:t>
          </a:r>
          <a:endParaRPr kumimoji="1" lang="en-US" altLang="ja-JP" sz="1100"/>
        </a:p>
        <a:p>
          <a:pPr>
            <a:lnSpc>
              <a:spcPts val="1300"/>
            </a:lnSpc>
          </a:pPr>
          <a:r>
            <a:rPr kumimoji="1" lang="ja-JP" altLang="en-US" sz="1100"/>
            <a:t>ＰＣでゆっくりチャート見られる時だけエントリーする、とかに絞らないとダメなのかな・・・・兼業の課題です</a:t>
          </a:r>
          <a:endParaRPr kumimoji="1" lang="en-US" altLang="ja-JP" sz="1100"/>
        </a:p>
      </xdr:txBody>
    </xdr:sp>
    <xdr:clientData/>
  </xdr:twoCellAnchor>
  <xdr:twoCellAnchor editAs="oneCell">
    <xdr:from>
      <xdr:col>14</xdr:col>
      <xdr:colOff>609600</xdr:colOff>
      <xdr:row>51</xdr:row>
      <xdr:rowOff>152400</xdr:rowOff>
    </xdr:from>
    <xdr:to>
      <xdr:col>28</xdr:col>
      <xdr:colOff>419100</xdr:colOff>
      <xdr:row>86</xdr:row>
      <xdr:rowOff>69850</xdr:rowOff>
    </xdr:to>
    <xdr:pic>
      <xdr:nvPicPr>
        <xdr:cNvPr id="1027" name="Picture 3">
          <a:extLst>
            <a:ext uri="{FF2B5EF4-FFF2-40B4-BE49-F238E27FC236}">
              <a16:creationId xmlns:a16="http://schemas.microsoft.com/office/drawing/2014/main" xmlns="" id="{00000000-0008-0000-0500-000003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210800" y="9220200"/>
          <a:ext cx="9410700" cy="6140450"/>
        </a:xfrm>
        <a:prstGeom prst="rect">
          <a:avLst/>
        </a:prstGeom>
        <a:noFill/>
        <a:ln w="1">
          <a:noFill/>
          <a:miter lim="800000"/>
          <a:headEnd/>
          <a:tailEnd type="none" w="med" len="med"/>
        </a:ln>
        <a:effectLst/>
      </xdr:spPr>
    </xdr:pic>
    <xdr:clientData/>
  </xdr:twoCellAnchor>
  <xdr:twoCellAnchor>
    <xdr:from>
      <xdr:col>13</xdr:col>
      <xdr:colOff>76200</xdr:colOff>
      <xdr:row>66</xdr:row>
      <xdr:rowOff>165104</xdr:rowOff>
    </xdr:from>
    <xdr:to>
      <xdr:col>14</xdr:col>
      <xdr:colOff>596900</xdr:colOff>
      <xdr:row>69</xdr:row>
      <xdr:rowOff>138509</xdr:rowOff>
    </xdr:to>
    <xdr:sp macro="" textlink="">
      <xdr:nvSpPr>
        <xdr:cNvPr id="27" name="上矢印 21">
          <a:extLst>
            <a:ext uri="{FF2B5EF4-FFF2-40B4-BE49-F238E27FC236}">
              <a16:creationId xmlns:a16="http://schemas.microsoft.com/office/drawing/2014/main" xmlns="" id="{00000000-0008-0000-0500-00001B000000}"/>
            </a:ext>
          </a:extLst>
        </xdr:cNvPr>
        <xdr:cNvSpPr/>
      </xdr:nvSpPr>
      <xdr:spPr>
        <a:xfrm rot="-16200000">
          <a:off x="9341447" y="11550057"/>
          <a:ext cx="506805" cy="1206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22</xdr:col>
      <xdr:colOff>584200</xdr:colOff>
      <xdr:row>53</xdr:row>
      <xdr:rowOff>114300</xdr:rowOff>
    </xdr:from>
    <xdr:to>
      <xdr:col>28</xdr:col>
      <xdr:colOff>177800</xdr:colOff>
      <xdr:row>60</xdr:row>
      <xdr:rowOff>101600</xdr:rowOff>
    </xdr:to>
    <xdr:sp macro="" textlink="">
      <xdr:nvSpPr>
        <xdr:cNvPr id="28" name="テキスト ボックス 27">
          <a:extLst>
            <a:ext uri="{FF2B5EF4-FFF2-40B4-BE49-F238E27FC236}">
              <a16:creationId xmlns:a16="http://schemas.microsoft.com/office/drawing/2014/main" xmlns="" id="{00000000-0008-0000-0500-00001C000000}"/>
            </a:ext>
          </a:extLst>
        </xdr:cNvPr>
        <xdr:cNvSpPr txBox="1"/>
      </xdr:nvSpPr>
      <xdr:spPr>
        <a:xfrm>
          <a:off x="15671800" y="9537700"/>
          <a:ext cx="3708400" cy="123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自主的に損切したものの後日を追ってみましたが、</a:t>
          </a:r>
          <a:r>
            <a:rPr kumimoji="1" lang="en-US" altLang="ja-JP" sz="1100"/>
            <a:t>1</a:t>
          </a:r>
          <a:r>
            <a:rPr kumimoji="1" lang="ja-JP" altLang="en-US" sz="1100"/>
            <a:t>：</a:t>
          </a:r>
          <a:r>
            <a:rPr kumimoji="1" lang="en-US" altLang="ja-JP" sz="1100"/>
            <a:t>1</a:t>
          </a:r>
          <a:r>
            <a:rPr kumimoji="1" lang="ja-JP" altLang="en-US" sz="1100"/>
            <a:t>ルールは取れてたみたいですね</a:t>
          </a:r>
          <a:r>
            <a:rPr kumimoji="1" lang="en-US" altLang="ja-JP" sz="1100"/>
            <a:t>^^;</a:t>
          </a:r>
        </a:p>
        <a:p>
          <a:pPr>
            <a:lnSpc>
              <a:spcPts val="1300"/>
            </a:lnSpc>
          </a:pPr>
          <a:r>
            <a:rPr kumimoji="1" lang="ja-JP" altLang="en-US" sz="1100"/>
            <a:t>（</a:t>
          </a:r>
          <a:r>
            <a:rPr kumimoji="1" lang="en-US" altLang="ja-JP" sz="1100"/>
            <a:t>6</a:t>
          </a:r>
          <a:r>
            <a:rPr kumimoji="1" lang="ja-JP" altLang="en-US" sz="1100"/>
            <a:t>月トレードの</a:t>
          </a:r>
          <a:r>
            <a:rPr kumimoji="1" lang="en-US" altLang="ja-JP" sz="1100"/>
            <a:t>1</a:t>
          </a:r>
          <a:r>
            <a:rPr kumimoji="1" lang="ja-JP" altLang="en-US" sz="1100"/>
            <a:t>番目と全く同じパターンです）</a:t>
          </a:r>
          <a:endParaRPr kumimoji="1" lang="en-US" altLang="ja-JP" sz="1100"/>
        </a:p>
        <a:p>
          <a:pPr>
            <a:lnSpc>
              <a:spcPts val="1300"/>
            </a:lnSpc>
          </a:pPr>
          <a:r>
            <a:rPr kumimoji="1" lang="en-US" altLang="ja-JP" sz="1100"/>
            <a:t>1</a:t>
          </a:r>
          <a:r>
            <a:rPr kumimoji="1" lang="ja-JP" altLang="en-US" sz="1100"/>
            <a:t>：</a:t>
          </a:r>
          <a:r>
            <a:rPr kumimoji="1" lang="en-US" altLang="ja-JP" sz="1100"/>
            <a:t>2</a:t>
          </a:r>
          <a:r>
            <a:rPr kumimoji="1" lang="ja-JP" altLang="en-US" sz="1100"/>
            <a:t>はまだ解りませんが、今の所、設定した損切ラインにはかかっていないようですが・・・タラレバですね</a:t>
          </a:r>
          <a:endParaRPr kumimoji="1" lang="en-US" altLang="ja-JP" sz="1100"/>
        </a:p>
      </xdr:txBody>
    </xdr:sp>
    <xdr:clientData/>
  </xdr:twoCellAnchor>
  <xdr:twoCellAnchor editAs="oneCell">
    <xdr:from>
      <xdr:col>0</xdr:col>
      <xdr:colOff>0</xdr:colOff>
      <xdr:row>192</xdr:row>
      <xdr:rowOff>0</xdr:rowOff>
    </xdr:from>
    <xdr:to>
      <xdr:col>13</xdr:col>
      <xdr:colOff>300514</xdr:colOff>
      <xdr:row>224</xdr:row>
      <xdr:rowOff>164158</xdr:rowOff>
    </xdr:to>
    <xdr:pic>
      <xdr:nvPicPr>
        <xdr:cNvPr id="29" name="図 28">
          <a:extLst>
            <a:ext uri="{FF2B5EF4-FFF2-40B4-BE49-F238E27FC236}">
              <a16:creationId xmlns:a16="http://schemas.microsoft.com/office/drawing/2014/main" xmlns="" id="{00000000-0008-0000-0500-00001D000000}"/>
            </a:ext>
          </a:extLst>
        </xdr:cNvPr>
        <xdr:cNvPicPr>
          <a:picLocks noChangeAspect="1"/>
        </xdr:cNvPicPr>
      </xdr:nvPicPr>
      <xdr:blipFill>
        <a:blip xmlns:r="http://schemas.openxmlformats.org/officeDocument/2006/relationships" r:embed="rId7" cstate="print"/>
        <a:stretch>
          <a:fillRect/>
        </a:stretch>
      </xdr:blipFill>
      <xdr:spPr>
        <a:xfrm>
          <a:off x="0" y="1781175"/>
          <a:ext cx="9215914" cy="7838133"/>
        </a:xfrm>
        <a:prstGeom prst="rect">
          <a:avLst/>
        </a:prstGeom>
      </xdr:spPr>
    </xdr:pic>
    <xdr:clientData/>
  </xdr:twoCellAnchor>
  <xdr:twoCellAnchor>
    <xdr:from>
      <xdr:col>6</xdr:col>
      <xdr:colOff>495300</xdr:colOff>
      <xdr:row>200</xdr:row>
      <xdr:rowOff>38101</xdr:rowOff>
    </xdr:from>
    <xdr:to>
      <xdr:col>9</xdr:col>
      <xdr:colOff>486834</xdr:colOff>
      <xdr:row>205</xdr:row>
      <xdr:rowOff>19051</xdr:rowOff>
    </xdr:to>
    <xdr:sp macro="" textlink="">
      <xdr:nvSpPr>
        <xdr:cNvPr id="30" name="テキスト ボックス 29">
          <a:extLst>
            <a:ext uri="{FF2B5EF4-FFF2-40B4-BE49-F238E27FC236}">
              <a16:creationId xmlns:a16="http://schemas.microsoft.com/office/drawing/2014/main" xmlns="" id="{00000000-0008-0000-0500-00001E000000}"/>
            </a:ext>
          </a:extLst>
        </xdr:cNvPr>
        <xdr:cNvSpPr txBox="1"/>
      </xdr:nvSpPr>
      <xdr:spPr>
        <a:xfrm>
          <a:off x="4610100" y="3724276"/>
          <a:ext cx="2048934" cy="117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①</a:t>
          </a:r>
          <a:r>
            <a:rPr kumimoji="1" lang="en-US" altLang="ja-JP" sz="1100"/>
            <a:t>PB</a:t>
          </a:r>
          <a:r>
            <a:rPr kumimoji="1" lang="ja-JP" altLang="en-US" sz="1100"/>
            <a:t>出現で、売りエントリー。</a:t>
          </a:r>
          <a:r>
            <a:rPr kumimoji="1" lang="en-US" altLang="ja-JP" sz="1100"/>
            <a:t>40</a:t>
          </a:r>
          <a:r>
            <a:rPr kumimoji="1" lang="ja-JP" altLang="en-US" sz="1100"/>
            <a:t>万通貨で、</a:t>
          </a:r>
          <a:r>
            <a:rPr kumimoji="1" lang="en-US" altLang="ja-JP" sz="1100"/>
            <a:t>20</a:t>
          </a:r>
          <a:r>
            <a:rPr kumimoji="1" lang="ja-JP" altLang="en-US" sz="1100"/>
            <a:t>万通貨を</a:t>
          </a:r>
          <a:r>
            <a:rPr kumimoji="1" lang="en-US" altLang="ja-JP" sz="1100"/>
            <a:t>1</a:t>
          </a:r>
          <a:r>
            <a:rPr kumimoji="1" lang="ja-JP" altLang="en-US" sz="1100"/>
            <a:t>：</a:t>
          </a:r>
          <a:r>
            <a:rPr kumimoji="1" lang="en-US" altLang="ja-JP" sz="1100"/>
            <a:t>1</a:t>
          </a:r>
          <a:r>
            <a:rPr kumimoji="1" lang="ja-JP" altLang="en-US" sz="1100"/>
            <a:t>ルール、残り</a:t>
          </a:r>
          <a:r>
            <a:rPr kumimoji="1" lang="en-US" altLang="ja-JP" sz="1100"/>
            <a:t>20</a:t>
          </a:r>
          <a:r>
            <a:rPr kumimoji="1" lang="ja-JP" altLang="en-US" sz="1100"/>
            <a:t>万を</a:t>
          </a:r>
          <a:r>
            <a:rPr kumimoji="1" lang="en-US" altLang="ja-JP" sz="1100"/>
            <a:t>1</a:t>
          </a:r>
          <a:r>
            <a:rPr kumimoji="1" lang="ja-JP" altLang="en-US" sz="1100"/>
            <a:t>：</a:t>
          </a:r>
          <a:r>
            <a:rPr kumimoji="1" lang="en-US" altLang="ja-JP" sz="1100"/>
            <a:t>2</a:t>
          </a:r>
          <a:r>
            <a:rPr kumimoji="1" lang="ja-JP" altLang="en-US" sz="1100"/>
            <a:t>ルールの分割決済に設定</a:t>
          </a:r>
        </a:p>
      </xdr:txBody>
    </xdr:sp>
    <xdr:clientData/>
  </xdr:twoCellAnchor>
  <xdr:twoCellAnchor>
    <xdr:from>
      <xdr:col>7</xdr:col>
      <xdr:colOff>69850</xdr:colOff>
      <xdr:row>205</xdr:row>
      <xdr:rowOff>31750</xdr:rowOff>
    </xdr:from>
    <xdr:to>
      <xdr:col>7</xdr:col>
      <xdr:colOff>304800</xdr:colOff>
      <xdr:row>210</xdr:row>
      <xdr:rowOff>69850</xdr:rowOff>
    </xdr:to>
    <xdr:sp macro="" textlink="">
      <xdr:nvSpPr>
        <xdr:cNvPr id="31" name="上矢印 21">
          <a:extLst>
            <a:ext uri="{FF2B5EF4-FFF2-40B4-BE49-F238E27FC236}">
              <a16:creationId xmlns:a16="http://schemas.microsoft.com/office/drawing/2014/main" xmlns="" id="{00000000-0008-0000-0500-00001F000000}"/>
            </a:ext>
          </a:extLst>
        </xdr:cNvPr>
        <xdr:cNvSpPr/>
      </xdr:nvSpPr>
      <xdr:spPr>
        <a:xfrm rot="-10800000">
          <a:off x="4870450" y="4908550"/>
          <a:ext cx="234950" cy="1228725"/>
        </a:xfrm>
        <a:prstGeom prst="upArrow">
          <a:avLst>
            <a:gd name="adj1" fmla="val 44495"/>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192209</xdr:colOff>
      <xdr:row>215</xdr:row>
      <xdr:rowOff>29397</xdr:rowOff>
    </xdr:from>
    <xdr:to>
      <xdr:col>8</xdr:col>
      <xdr:colOff>344484</xdr:colOff>
      <xdr:row>215</xdr:row>
      <xdr:rowOff>210635</xdr:rowOff>
    </xdr:to>
    <xdr:sp macro="" textlink="">
      <xdr:nvSpPr>
        <xdr:cNvPr id="32" name="下矢印 47">
          <a:extLst>
            <a:ext uri="{FF2B5EF4-FFF2-40B4-BE49-F238E27FC236}">
              <a16:creationId xmlns:a16="http://schemas.microsoft.com/office/drawing/2014/main" xmlns="" id="{00000000-0008-0000-0500-000020000000}"/>
            </a:ext>
          </a:extLst>
        </xdr:cNvPr>
        <xdr:cNvSpPr/>
      </xdr:nvSpPr>
      <xdr:spPr>
        <a:xfrm rot="14557249">
          <a:off x="5321228" y="6959028"/>
          <a:ext cx="181238" cy="838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330200</xdr:colOff>
      <xdr:row>215</xdr:row>
      <xdr:rowOff>158750</xdr:rowOff>
    </xdr:from>
    <xdr:to>
      <xdr:col>7</xdr:col>
      <xdr:colOff>215900</xdr:colOff>
      <xdr:row>217</xdr:row>
      <xdr:rowOff>146050</xdr:rowOff>
    </xdr:to>
    <xdr:sp macro="" textlink="">
      <xdr:nvSpPr>
        <xdr:cNvPr id="33" name="テキスト ボックス 32">
          <a:extLst>
            <a:ext uri="{FF2B5EF4-FFF2-40B4-BE49-F238E27FC236}">
              <a16:creationId xmlns:a16="http://schemas.microsoft.com/office/drawing/2014/main" xmlns="" id="{00000000-0008-0000-0500-000021000000}"/>
            </a:ext>
          </a:extLst>
        </xdr:cNvPr>
        <xdr:cNvSpPr txBox="1"/>
      </xdr:nvSpPr>
      <xdr:spPr>
        <a:xfrm>
          <a:off x="3073400" y="7416800"/>
          <a:ext cx="1943100" cy="46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1</a:t>
          </a:r>
          <a:r>
            <a:rPr kumimoji="1" lang="ja-JP" altLang="en-US" sz="1100"/>
            <a:t>：</a:t>
          </a:r>
          <a:r>
            <a:rPr kumimoji="1" lang="en-US" altLang="ja-JP" sz="1100"/>
            <a:t>1</a:t>
          </a:r>
          <a:r>
            <a:rPr kumimoji="1" lang="ja-JP" altLang="en-US" sz="1100"/>
            <a:t>、</a:t>
          </a:r>
          <a:r>
            <a:rPr kumimoji="1" lang="en-US" altLang="ja-JP" sz="1100"/>
            <a:t>1</a:t>
          </a:r>
          <a:r>
            <a:rPr kumimoji="1" lang="ja-JP" altLang="en-US" sz="1100"/>
            <a:t>：</a:t>
          </a:r>
          <a:r>
            <a:rPr kumimoji="1" lang="en-US" altLang="ja-JP" sz="1100"/>
            <a:t>2</a:t>
          </a:r>
          <a:r>
            <a:rPr kumimoji="1" lang="ja-JP" altLang="en-US" sz="1100"/>
            <a:t>ともに利確</a:t>
          </a:r>
        </a:p>
      </xdr:txBody>
    </xdr:sp>
    <xdr:clientData/>
  </xdr:twoCellAnchor>
  <xdr:twoCellAnchor editAs="oneCell">
    <xdr:from>
      <xdr:col>0</xdr:col>
      <xdr:colOff>0</xdr:colOff>
      <xdr:row>229</xdr:row>
      <xdr:rowOff>0</xdr:rowOff>
    </xdr:from>
    <xdr:to>
      <xdr:col>11</xdr:col>
      <xdr:colOff>438150</xdr:colOff>
      <xdr:row>263</xdr:row>
      <xdr:rowOff>47625</xdr:rowOff>
    </xdr:to>
    <xdr:pic>
      <xdr:nvPicPr>
        <xdr:cNvPr id="2049" name="Picture 1">
          <a:extLst>
            <a:ext uri="{FF2B5EF4-FFF2-40B4-BE49-F238E27FC236}">
              <a16:creationId xmlns:a16="http://schemas.microsoft.com/office/drawing/2014/main" xmlns="" id="{00000000-0008-0000-0500-00000108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39262050"/>
          <a:ext cx="7981950" cy="5876925"/>
        </a:xfrm>
        <a:prstGeom prst="rect">
          <a:avLst/>
        </a:prstGeom>
        <a:noFill/>
        <a:ln w="1">
          <a:noFill/>
          <a:miter lim="800000"/>
          <a:headEnd/>
          <a:tailEnd type="none" w="med" len="med"/>
        </a:ln>
        <a:effectLst/>
      </xdr:spPr>
    </xdr:pic>
    <xdr:clientData/>
  </xdr:twoCellAnchor>
  <xdr:twoCellAnchor>
    <xdr:from>
      <xdr:col>3</xdr:col>
      <xdr:colOff>508508</xdr:colOff>
      <xdr:row>231</xdr:row>
      <xdr:rowOff>9962</xdr:rowOff>
    </xdr:from>
    <xdr:to>
      <xdr:col>3</xdr:col>
      <xdr:colOff>596900</xdr:colOff>
      <xdr:row>236</xdr:row>
      <xdr:rowOff>25399</xdr:rowOff>
    </xdr:to>
    <xdr:sp macro="" textlink="">
      <xdr:nvSpPr>
        <xdr:cNvPr id="35" name="下矢印 34">
          <a:extLst>
            <a:ext uri="{FF2B5EF4-FFF2-40B4-BE49-F238E27FC236}">
              <a16:creationId xmlns:a16="http://schemas.microsoft.com/office/drawing/2014/main" xmlns="" id="{00000000-0008-0000-0500-000023000000}"/>
            </a:ext>
          </a:extLst>
        </xdr:cNvPr>
        <xdr:cNvSpPr/>
      </xdr:nvSpPr>
      <xdr:spPr>
        <a:xfrm>
          <a:off x="2565908" y="41081762"/>
          <a:ext cx="88392" cy="9044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673099</xdr:colOff>
      <xdr:row>231</xdr:row>
      <xdr:rowOff>0</xdr:rowOff>
    </xdr:from>
    <xdr:to>
      <xdr:col>4</xdr:col>
      <xdr:colOff>79374</xdr:colOff>
      <xdr:row>236</xdr:row>
      <xdr:rowOff>3219</xdr:rowOff>
    </xdr:to>
    <xdr:sp macro="" textlink="">
      <xdr:nvSpPr>
        <xdr:cNvPr id="36" name="下矢印 35">
          <a:extLst>
            <a:ext uri="{FF2B5EF4-FFF2-40B4-BE49-F238E27FC236}">
              <a16:creationId xmlns:a16="http://schemas.microsoft.com/office/drawing/2014/main" xmlns="" id="{00000000-0008-0000-0500-000024000000}"/>
            </a:ext>
          </a:extLst>
        </xdr:cNvPr>
        <xdr:cNvSpPr/>
      </xdr:nvSpPr>
      <xdr:spPr>
        <a:xfrm>
          <a:off x="2730499" y="41071800"/>
          <a:ext cx="92075" cy="89221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660399</xdr:colOff>
      <xdr:row>229</xdr:row>
      <xdr:rowOff>38100</xdr:rowOff>
    </xdr:from>
    <xdr:to>
      <xdr:col>4</xdr:col>
      <xdr:colOff>393700</xdr:colOff>
      <xdr:row>231</xdr:row>
      <xdr:rowOff>25400</xdr:rowOff>
    </xdr:to>
    <xdr:sp macro="" textlink="">
      <xdr:nvSpPr>
        <xdr:cNvPr id="37" name="テキスト ボックス 36">
          <a:extLst>
            <a:ext uri="{FF2B5EF4-FFF2-40B4-BE49-F238E27FC236}">
              <a16:creationId xmlns:a16="http://schemas.microsoft.com/office/drawing/2014/main" xmlns="" id="{00000000-0008-0000-0500-000025000000}"/>
            </a:ext>
          </a:extLst>
        </xdr:cNvPr>
        <xdr:cNvSpPr txBox="1"/>
      </xdr:nvSpPr>
      <xdr:spPr>
        <a:xfrm>
          <a:off x="1346199" y="40754300"/>
          <a:ext cx="17907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USDJPY </a:t>
          </a:r>
          <a:r>
            <a:rPr kumimoji="1" lang="en-US" altLang="ja-JP" sz="1100" baseline="0"/>
            <a:t>  1H</a:t>
          </a:r>
          <a:r>
            <a:rPr kumimoji="1" lang="ja-JP" altLang="en-US" sz="1100" baseline="0"/>
            <a:t>足　</a:t>
          </a:r>
          <a:r>
            <a:rPr kumimoji="1" lang="en-US" altLang="ja-JP" sz="1100" baseline="0"/>
            <a:t>EB</a:t>
          </a:r>
          <a:r>
            <a:rPr kumimoji="1" lang="ja-JP" altLang="en-US" sz="1100" baseline="0"/>
            <a:t>出現</a:t>
          </a:r>
          <a:endParaRPr kumimoji="1" lang="ja-JP" altLang="en-US" sz="1100"/>
        </a:p>
      </xdr:txBody>
    </xdr:sp>
    <xdr:clientData/>
  </xdr:twoCellAnchor>
  <xdr:twoCellAnchor>
    <xdr:from>
      <xdr:col>3</xdr:col>
      <xdr:colOff>222250</xdr:colOff>
      <xdr:row>240</xdr:row>
      <xdr:rowOff>95247</xdr:rowOff>
    </xdr:from>
    <xdr:to>
      <xdr:col>5</xdr:col>
      <xdr:colOff>647700</xdr:colOff>
      <xdr:row>248</xdr:row>
      <xdr:rowOff>101600</xdr:rowOff>
    </xdr:to>
    <xdr:sp macro="" textlink="">
      <xdr:nvSpPr>
        <xdr:cNvPr id="38" name="テキスト ボックス 37">
          <a:extLst>
            <a:ext uri="{FF2B5EF4-FFF2-40B4-BE49-F238E27FC236}">
              <a16:creationId xmlns:a16="http://schemas.microsoft.com/office/drawing/2014/main" xmlns="" id="{00000000-0008-0000-0500-000026000000}"/>
            </a:ext>
          </a:extLst>
        </xdr:cNvPr>
        <xdr:cNvSpPr txBox="1"/>
      </xdr:nvSpPr>
      <xdr:spPr>
        <a:xfrm>
          <a:off x="2279650" y="42767247"/>
          <a:ext cx="1797050" cy="14287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a:t>
          </a:r>
          <a:endParaRPr kumimoji="1" lang="en-US" altLang="ja-JP" sz="1100"/>
        </a:p>
        <a:p>
          <a:r>
            <a:rPr kumimoji="1" lang="ja-JP" altLang="en-US" sz="1100"/>
            <a:t>売：</a:t>
          </a:r>
          <a:r>
            <a:rPr kumimoji="1" lang="en-US" altLang="ja-JP" sz="1100"/>
            <a:t>108.74</a:t>
          </a:r>
          <a:r>
            <a:rPr kumimoji="1" lang="ja-JP" altLang="en-US" sz="1100"/>
            <a:t>円</a:t>
          </a:r>
          <a:endParaRPr kumimoji="1" lang="en-US" altLang="ja-JP" sz="1100"/>
        </a:p>
        <a:p>
          <a:r>
            <a:rPr kumimoji="1" lang="ja-JP" altLang="en-US" sz="1100"/>
            <a:t>損：</a:t>
          </a:r>
          <a:r>
            <a:rPr kumimoji="1" lang="en-US" altLang="ja-JP" sz="1100"/>
            <a:t>107.64</a:t>
          </a:r>
          <a:r>
            <a:rPr kumimoji="1" lang="ja-JP" altLang="en-US" sz="1100"/>
            <a:t>円</a:t>
          </a:r>
          <a:endParaRPr kumimoji="1" lang="en-US" altLang="ja-JP" sz="1100"/>
        </a:p>
        <a:p>
          <a:r>
            <a:rPr kumimoji="1" lang="ja-JP" altLang="en-US" sz="1100"/>
            <a:t>利：</a:t>
          </a:r>
          <a:r>
            <a:rPr kumimoji="1" lang="en-US" altLang="ja-JP" sz="1100"/>
            <a:t>106.84</a:t>
          </a:r>
          <a:r>
            <a:rPr kumimoji="1" lang="ja-JP" altLang="en-US" sz="1100"/>
            <a:t>円（</a:t>
          </a:r>
          <a:r>
            <a:rPr kumimoji="1" lang="en-US" altLang="ja-JP" sz="1100"/>
            <a:t>1</a:t>
          </a:r>
          <a:r>
            <a:rPr kumimoji="1" lang="ja-JP" altLang="en-US" sz="1100"/>
            <a:t>：</a:t>
          </a:r>
          <a:r>
            <a:rPr kumimoji="1" lang="en-US" altLang="ja-JP" sz="1100"/>
            <a:t>1</a:t>
          </a:r>
          <a:r>
            <a:rPr kumimoji="1" lang="ja-JP" altLang="en-US" sz="1100"/>
            <a:t>）</a:t>
          </a:r>
          <a:endParaRPr kumimoji="1" lang="en-US" altLang="ja-JP" sz="1100"/>
        </a:p>
        <a:p>
          <a:r>
            <a:rPr kumimoji="1" lang="ja-JP" altLang="ja-JP" sz="1100">
              <a:solidFill>
                <a:schemeClr val="dk1"/>
              </a:solidFill>
              <a:latin typeface="+mn-lt"/>
              <a:ea typeface="+mn-ea"/>
              <a:cs typeface="+mn-cs"/>
            </a:rPr>
            <a:t>利：</a:t>
          </a:r>
          <a:r>
            <a:rPr kumimoji="1" lang="en-US" altLang="ja-JP" sz="1100">
              <a:solidFill>
                <a:schemeClr val="dk1"/>
              </a:solidFill>
              <a:latin typeface="+mn-lt"/>
              <a:ea typeface="+mn-ea"/>
              <a:cs typeface="+mn-cs"/>
            </a:rPr>
            <a:t>106.94</a:t>
          </a:r>
          <a:r>
            <a:rPr kumimoji="1" lang="ja-JP" altLang="ja-JP" sz="1100">
              <a:solidFill>
                <a:schemeClr val="dk1"/>
              </a:solidFill>
              <a:latin typeface="+mn-lt"/>
              <a:ea typeface="+mn-ea"/>
              <a:cs typeface="+mn-cs"/>
            </a:rPr>
            <a:t>円（</a:t>
          </a:r>
          <a:r>
            <a:rPr kumimoji="1" lang="en-US" altLang="ja-JP" sz="1100">
              <a:solidFill>
                <a:schemeClr val="dk1"/>
              </a:solidFill>
              <a:latin typeface="+mn-lt"/>
              <a:ea typeface="+mn-ea"/>
              <a:cs typeface="+mn-cs"/>
            </a:rPr>
            <a:t>1</a:t>
          </a:r>
          <a:r>
            <a:rPr kumimoji="1" lang="ja-JP" altLang="ja-JP" sz="1100">
              <a:solidFill>
                <a:schemeClr val="dk1"/>
              </a:solidFill>
              <a:latin typeface="+mn-lt"/>
              <a:ea typeface="+mn-ea"/>
              <a:cs typeface="+mn-cs"/>
            </a:rPr>
            <a:t>：</a:t>
          </a:r>
          <a:r>
            <a:rPr kumimoji="1" lang="en-US" altLang="ja-JP" sz="1100">
              <a:solidFill>
                <a:schemeClr val="dk1"/>
              </a:solidFill>
              <a:latin typeface="+mn-lt"/>
              <a:ea typeface="+mn-ea"/>
              <a:cs typeface="+mn-cs"/>
            </a:rPr>
            <a:t>2</a:t>
          </a:r>
          <a:r>
            <a:rPr kumimoji="1" lang="ja-JP" altLang="ja-JP" sz="1100">
              <a:solidFill>
                <a:schemeClr val="dk1"/>
              </a:solidFill>
              <a:latin typeface="+mn-lt"/>
              <a:ea typeface="+mn-ea"/>
              <a:cs typeface="+mn-cs"/>
            </a:rPr>
            <a:t>）</a:t>
          </a:r>
          <a:endParaRPr kumimoji="1" lang="en-US" altLang="ja-JP" sz="1100">
            <a:solidFill>
              <a:schemeClr val="dk1"/>
            </a:solidFill>
            <a:latin typeface="+mn-lt"/>
            <a:ea typeface="+mn-ea"/>
            <a:cs typeface="+mn-cs"/>
          </a:endParaRPr>
        </a:p>
        <a:p>
          <a:endParaRPr kumimoji="1" lang="en-US" altLang="ja-JP" sz="1100"/>
        </a:p>
        <a:p>
          <a:r>
            <a:rPr kumimoji="1" lang="ja-JP" altLang="en-US" sz="1100"/>
            <a:t>上記で設定</a:t>
          </a:r>
        </a:p>
      </xdr:txBody>
    </xdr:sp>
    <xdr:clientData/>
  </xdr:twoCellAnchor>
  <xdr:twoCellAnchor>
    <xdr:from>
      <xdr:col>4</xdr:col>
      <xdr:colOff>101600</xdr:colOff>
      <xdr:row>237</xdr:row>
      <xdr:rowOff>139700</xdr:rowOff>
    </xdr:from>
    <xdr:to>
      <xdr:col>4</xdr:col>
      <xdr:colOff>309192</xdr:colOff>
      <xdr:row>240</xdr:row>
      <xdr:rowOff>61383</xdr:rowOff>
    </xdr:to>
    <xdr:sp macro="" textlink="">
      <xdr:nvSpPr>
        <xdr:cNvPr id="40" name="上矢印 21">
          <a:extLst>
            <a:ext uri="{FF2B5EF4-FFF2-40B4-BE49-F238E27FC236}">
              <a16:creationId xmlns:a16="http://schemas.microsoft.com/office/drawing/2014/main" xmlns="" id="{00000000-0008-0000-0500-000028000000}"/>
            </a:ext>
          </a:extLst>
        </xdr:cNvPr>
        <xdr:cNvSpPr/>
      </xdr:nvSpPr>
      <xdr:spPr>
        <a:xfrm>
          <a:off x="2844800" y="422783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381000</xdr:colOff>
      <xdr:row>228</xdr:row>
      <xdr:rowOff>48309</xdr:rowOff>
    </xdr:from>
    <xdr:to>
      <xdr:col>4</xdr:col>
      <xdr:colOff>600882</xdr:colOff>
      <xdr:row>232</xdr:row>
      <xdr:rowOff>70391</xdr:rowOff>
    </xdr:to>
    <xdr:sp macro="" textlink="">
      <xdr:nvSpPr>
        <xdr:cNvPr id="41" name="上矢印 21">
          <a:extLst>
            <a:ext uri="{FF2B5EF4-FFF2-40B4-BE49-F238E27FC236}">
              <a16:creationId xmlns:a16="http://schemas.microsoft.com/office/drawing/2014/main" xmlns="" id="{00000000-0008-0000-0500-000029000000}"/>
            </a:ext>
          </a:extLst>
        </xdr:cNvPr>
        <xdr:cNvSpPr/>
      </xdr:nvSpPr>
      <xdr:spPr>
        <a:xfrm rot="-9000000">
          <a:off x="3124200" y="40586709"/>
          <a:ext cx="219882" cy="73328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540874</xdr:colOff>
      <xdr:row>226</xdr:row>
      <xdr:rowOff>165100</xdr:rowOff>
    </xdr:from>
    <xdr:to>
      <xdr:col>6</xdr:col>
      <xdr:colOff>604374</xdr:colOff>
      <xdr:row>229</xdr:row>
      <xdr:rowOff>14818</xdr:rowOff>
    </xdr:to>
    <xdr:sp macro="" textlink="">
      <xdr:nvSpPr>
        <xdr:cNvPr id="42" name="テキスト ボックス 41">
          <a:extLst>
            <a:ext uri="{FF2B5EF4-FFF2-40B4-BE49-F238E27FC236}">
              <a16:creationId xmlns:a16="http://schemas.microsoft.com/office/drawing/2014/main" xmlns="" id="{00000000-0008-0000-0500-00002A000000}"/>
            </a:ext>
          </a:extLst>
        </xdr:cNvPr>
        <xdr:cNvSpPr txBox="1"/>
      </xdr:nvSpPr>
      <xdr:spPr>
        <a:xfrm>
          <a:off x="3284074" y="40347900"/>
          <a:ext cx="1435100" cy="383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③</a:t>
          </a:r>
          <a:r>
            <a:rPr kumimoji="1" lang="en-US" altLang="ja-JP" sz="1100"/>
            <a:t>1</a:t>
          </a:r>
          <a:r>
            <a:rPr kumimoji="1" lang="ja-JP" altLang="en-US" sz="1100"/>
            <a:t>：</a:t>
          </a:r>
          <a:r>
            <a:rPr kumimoji="1" lang="en-US" altLang="ja-JP" sz="1100"/>
            <a:t>1</a:t>
          </a:r>
          <a:r>
            <a:rPr kumimoji="1" lang="ja-JP" altLang="en-US" sz="1100"/>
            <a:t>は利確</a:t>
          </a:r>
        </a:p>
      </xdr:txBody>
    </xdr:sp>
    <xdr:clientData/>
  </xdr:twoCellAnchor>
  <xdr:twoCellAnchor>
    <xdr:from>
      <xdr:col>5</xdr:col>
      <xdr:colOff>441800</xdr:colOff>
      <xdr:row>237</xdr:row>
      <xdr:rowOff>101810</xdr:rowOff>
    </xdr:from>
    <xdr:to>
      <xdr:col>6</xdr:col>
      <xdr:colOff>489282</xdr:colOff>
      <xdr:row>238</xdr:row>
      <xdr:rowOff>143892</xdr:rowOff>
    </xdr:to>
    <xdr:sp macro="" textlink="">
      <xdr:nvSpPr>
        <xdr:cNvPr id="43" name="上矢印 21">
          <a:extLst>
            <a:ext uri="{FF2B5EF4-FFF2-40B4-BE49-F238E27FC236}">
              <a16:creationId xmlns:a16="http://schemas.microsoft.com/office/drawing/2014/main" xmlns="" id="{00000000-0008-0000-0500-00002B000000}"/>
            </a:ext>
          </a:extLst>
        </xdr:cNvPr>
        <xdr:cNvSpPr/>
      </xdr:nvSpPr>
      <xdr:spPr>
        <a:xfrm rot="-3000000">
          <a:off x="4127500" y="41983710"/>
          <a:ext cx="219882" cy="73328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6</xdr:col>
      <xdr:colOff>337674</xdr:colOff>
      <xdr:row>239</xdr:row>
      <xdr:rowOff>50800</xdr:rowOff>
    </xdr:from>
    <xdr:to>
      <xdr:col>9</xdr:col>
      <xdr:colOff>152400</xdr:colOff>
      <xdr:row>241</xdr:row>
      <xdr:rowOff>154518</xdr:rowOff>
    </xdr:to>
    <xdr:sp macro="" textlink="">
      <xdr:nvSpPr>
        <xdr:cNvPr id="44" name="テキスト ボックス 43">
          <a:extLst>
            <a:ext uri="{FF2B5EF4-FFF2-40B4-BE49-F238E27FC236}">
              <a16:creationId xmlns:a16="http://schemas.microsoft.com/office/drawing/2014/main" xmlns="" id="{00000000-0008-0000-0500-00002C000000}"/>
            </a:ext>
          </a:extLst>
        </xdr:cNvPr>
        <xdr:cNvSpPr txBox="1"/>
      </xdr:nvSpPr>
      <xdr:spPr>
        <a:xfrm>
          <a:off x="4452474" y="42545000"/>
          <a:ext cx="1872126" cy="459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④</a:t>
          </a:r>
          <a:r>
            <a:rPr kumimoji="1" lang="en-US" altLang="ja-JP" sz="1100"/>
            <a:t>1</a:t>
          </a:r>
          <a:r>
            <a:rPr kumimoji="1" lang="ja-JP" altLang="en-US" sz="1100"/>
            <a:t>：</a:t>
          </a:r>
          <a:r>
            <a:rPr kumimoji="1" lang="en-US" altLang="ja-JP" sz="1100"/>
            <a:t>2</a:t>
          </a:r>
          <a:r>
            <a:rPr kumimoji="1" lang="ja-JP" altLang="en-US" sz="1100"/>
            <a:t>のポジは自主的に損切</a:t>
          </a:r>
        </a:p>
      </xdr:txBody>
    </xdr:sp>
    <xdr:clientData/>
  </xdr:twoCellAnchor>
  <xdr:twoCellAnchor>
    <xdr:from>
      <xdr:col>11</xdr:col>
      <xdr:colOff>45574</xdr:colOff>
      <xdr:row>229</xdr:row>
      <xdr:rowOff>0</xdr:rowOff>
    </xdr:from>
    <xdr:to>
      <xdr:col>14</xdr:col>
      <xdr:colOff>139700</xdr:colOff>
      <xdr:row>232</xdr:row>
      <xdr:rowOff>88900</xdr:rowOff>
    </xdr:to>
    <xdr:sp macro="" textlink="">
      <xdr:nvSpPr>
        <xdr:cNvPr id="46" name="テキスト ボックス 45">
          <a:extLst>
            <a:ext uri="{FF2B5EF4-FFF2-40B4-BE49-F238E27FC236}">
              <a16:creationId xmlns:a16="http://schemas.microsoft.com/office/drawing/2014/main" xmlns="" id="{00000000-0008-0000-0500-00002E000000}"/>
            </a:ext>
          </a:extLst>
        </xdr:cNvPr>
        <xdr:cNvSpPr txBox="1"/>
      </xdr:nvSpPr>
      <xdr:spPr>
        <a:xfrm>
          <a:off x="7589374" y="40716200"/>
          <a:ext cx="2151526" cy="6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結果は</a:t>
          </a:r>
          <a:r>
            <a:rPr kumimoji="1" lang="en-US" altLang="ja-JP" sz="1100"/>
            <a:t>1</a:t>
          </a:r>
          <a:r>
            <a:rPr kumimoji="1" lang="ja-JP" altLang="en-US" sz="1100"/>
            <a:t>：</a:t>
          </a:r>
          <a:r>
            <a:rPr kumimoji="1" lang="en-US" altLang="ja-JP" sz="1100"/>
            <a:t>2</a:t>
          </a:r>
          <a:r>
            <a:rPr kumimoji="1" lang="ja-JP" altLang="en-US" sz="1100"/>
            <a:t>のポジも利確できたようです</a:t>
          </a:r>
        </a:p>
      </xdr:txBody>
    </xdr:sp>
    <xdr:clientData/>
  </xdr:twoCellAnchor>
  <xdr:twoCellAnchor>
    <xdr:from>
      <xdr:col>10</xdr:col>
      <xdr:colOff>101600</xdr:colOff>
      <xdr:row>229</xdr:row>
      <xdr:rowOff>63500</xdr:rowOff>
    </xdr:from>
    <xdr:to>
      <xdr:col>11</xdr:col>
      <xdr:colOff>76200</xdr:colOff>
      <xdr:row>231</xdr:row>
      <xdr:rowOff>25400</xdr:rowOff>
    </xdr:to>
    <xdr:sp macro="" textlink="">
      <xdr:nvSpPr>
        <xdr:cNvPr id="47" name="左矢印 46">
          <a:extLst>
            <a:ext uri="{FF2B5EF4-FFF2-40B4-BE49-F238E27FC236}">
              <a16:creationId xmlns:a16="http://schemas.microsoft.com/office/drawing/2014/main" xmlns="" id="{00000000-0008-0000-0500-00002F000000}"/>
            </a:ext>
          </a:extLst>
        </xdr:cNvPr>
        <xdr:cNvSpPr/>
      </xdr:nvSpPr>
      <xdr:spPr>
        <a:xfrm>
          <a:off x="6959600" y="40779700"/>
          <a:ext cx="660400" cy="317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xdr:col>
      <xdr:colOff>457200</xdr:colOff>
      <xdr:row>246</xdr:row>
      <xdr:rowOff>63500</xdr:rowOff>
    </xdr:from>
    <xdr:to>
      <xdr:col>11</xdr:col>
      <xdr:colOff>139700</xdr:colOff>
      <xdr:row>254</xdr:row>
      <xdr:rowOff>12700</xdr:rowOff>
    </xdr:to>
    <xdr:sp macro="" textlink="">
      <xdr:nvSpPr>
        <xdr:cNvPr id="48" name="テキスト ボックス 47">
          <a:extLst>
            <a:ext uri="{FF2B5EF4-FFF2-40B4-BE49-F238E27FC236}">
              <a16:creationId xmlns:a16="http://schemas.microsoft.com/office/drawing/2014/main" xmlns="" id="{00000000-0008-0000-0500-000030000000}"/>
            </a:ext>
          </a:extLst>
        </xdr:cNvPr>
        <xdr:cNvSpPr txBox="1"/>
      </xdr:nvSpPr>
      <xdr:spPr>
        <a:xfrm>
          <a:off x="4572000" y="43802300"/>
          <a:ext cx="31115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下げてきたことにビビッて、ルール外の損切をしてしまったことが良くなかったかなと思っています。</a:t>
          </a:r>
          <a:endParaRPr kumimoji="1" lang="en-US" altLang="ja-JP" sz="1100"/>
        </a:p>
        <a:p>
          <a:pPr>
            <a:lnSpc>
              <a:spcPts val="1300"/>
            </a:lnSpc>
          </a:pPr>
          <a:r>
            <a:rPr kumimoji="1" lang="ja-JP" altLang="en-US" sz="1100"/>
            <a:t>デモでビビるなら、リアルトレードの時はもっと・・・と心配。</a:t>
          </a:r>
          <a:endParaRPr kumimoji="1" lang="en-US" altLang="ja-JP" sz="1100"/>
        </a:p>
        <a:p>
          <a:pPr>
            <a:lnSpc>
              <a:spcPts val="1300"/>
            </a:lnSpc>
          </a:pPr>
          <a:r>
            <a:rPr kumimoji="1" lang="ja-JP" altLang="en-US" sz="1100"/>
            <a:t>やはりトレードに自信を付けなくてはいけないですね</a:t>
          </a:r>
        </a:p>
      </xdr:txBody>
    </xdr:sp>
    <xdr:clientData/>
  </xdr:twoCellAnchor>
  <xdr:twoCellAnchor>
    <xdr:from>
      <xdr:col>3</xdr:col>
      <xdr:colOff>432309</xdr:colOff>
      <xdr:row>281</xdr:row>
      <xdr:rowOff>136962</xdr:rowOff>
    </xdr:from>
    <xdr:to>
      <xdr:col>3</xdr:col>
      <xdr:colOff>520701</xdr:colOff>
      <xdr:row>286</xdr:row>
      <xdr:rowOff>152399</xdr:rowOff>
    </xdr:to>
    <xdr:sp macro="" textlink="">
      <xdr:nvSpPr>
        <xdr:cNvPr id="49" name="下矢印 48">
          <a:extLst>
            <a:ext uri="{FF2B5EF4-FFF2-40B4-BE49-F238E27FC236}">
              <a16:creationId xmlns:a16="http://schemas.microsoft.com/office/drawing/2014/main" xmlns="" id="{00000000-0008-0000-0500-000031000000}"/>
            </a:ext>
          </a:extLst>
        </xdr:cNvPr>
        <xdr:cNvSpPr/>
      </xdr:nvSpPr>
      <xdr:spPr>
        <a:xfrm>
          <a:off x="2489709" y="50098762"/>
          <a:ext cx="88392" cy="9044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50800</xdr:colOff>
      <xdr:row>281</xdr:row>
      <xdr:rowOff>139700</xdr:rowOff>
    </xdr:from>
    <xdr:to>
      <xdr:col>4</xdr:col>
      <xdr:colOff>142875</xdr:colOff>
      <xdr:row>286</xdr:row>
      <xdr:rowOff>142919</xdr:rowOff>
    </xdr:to>
    <xdr:sp macro="" textlink="">
      <xdr:nvSpPr>
        <xdr:cNvPr id="50" name="下矢印 49">
          <a:extLst>
            <a:ext uri="{FF2B5EF4-FFF2-40B4-BE49-F238E27FC236}">
              <a16:creationId xmlns:a16="http://schemas.microsoft.com/office/drawing/2014/main" xmlns="" id="{00000000-0008-0000-0500-000032000000}"/>
            </a:ext>
          </a:extLst>
        </xdr:cNvPr>
        <xdr:cNvSpPr/>
      </xdr:nvSpPr>
      <xdr:spPr>
        <a:xfrm>
          <a:off x="2794000" y="50101500"/>
          <a:ext cx="92075" cy="89221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508000</xdr:colOff>
      <xdr:row>279</xdr:row>
      <xdr:rowOff>114300</xdr:rowOff>
    </xdr:from>
    <xdr:to>
      <xdr:col>4</xdr:col>
      <xdr:colOff>241301</xdr:colOff>
      <xdr:row>281</xdr:row>
      <xdr:rowOff>101600</xdr:rowOff>
    </xdr:to>
    <xdr:sp macro="" textlink="">
      <xdr:nvSpPr>
        <xdr:cNvPr id="51" name="テキスト ボックス 50">
          <a:extLst>
            <a:ext uri="{FF2B5EF4-FFF2-40B4-BE49-F238E27FC236}">
              <a16:creationId xmlns:a16="http://schemas.microsoft.com/office/drawing/2014/main" xmlns="" id="{00000000-0008-0000-0500-000033000000}"/>
            </a:ext>
          </a:extLst>
        </xdr:cNvPr>
        <xdr:cNvSpPr txBox="1"/>
      </xdr:nvSpPr>
      <xdr:spPr>
        <a:xfrm>
          <a:off x="1193800" y="49720500"/>
          <a:ext cx="179070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EURUSD </a:t>
          </a:r>
          <a:r>
            <a:rPr kumimoji="1" lang="en-US" altLang="ja-JP" sz="1100" baseline="0"/>
            <a:t>  4H</a:t>
          </a:r>
          <a:r>
            <a:rPr kumimoji="1" lang="ja-JP" altLang="en-US" sz="1100" baseline="0"/>
            <a:t>足　</a:t>
          </a:r>
          <a:r>
            <a:rPr kumimoji="1" lang="en-US" altLang="ja-JP" sz="1100" baseline="0"/>
            <a:t>EB</a:t>
          </a:r>
          <a:r>
            <a:rPr kumimoji="1" lang="ja-JP" altLang="en-US" sz="1100" baseline="0"/>
            <a:t>出現</a:t>
          </a:r>
          <a:endParaRPr kumimoji="1" lang="ja-JP" altLang="en-US" sz="1100"/>
        </a:p>
      </xdr:txBody>
    </xdr:sp>
    <xdr:clientData/>
  </xdr:twoCellAnchor>
  <xdr:twoCellAnchor>
    <xdr:from>
      <xdr:col>6</xdr:col>
      <xdr:colOff>632300</xdr:colOff>
      <xdr:row>285</xdr:row>
      <xdr:rowOff>152610</xdr:rowOff>
    </xdr:from>
    <xdr:to>
      <xdr:col>7</xdr:col>
      <xdr:colOff>679782</xdr:colOff>
      <xdr:row>287</xdr:row>
      <xdr:rowOff>16892</xdr:rowOff>
    </xdr:to>
    <xdr:sp macro="" textlink="">
      <xdr:nvSpPr>
        <xdr:cNvPr id="52" name="上矢印 21">
          <a:extLst>
            <a:ext uri="{FF2B5EF4-FFF2-40B4-BE49-F238E27FC236}">
              <a16:creationId xmlns:a16="http://schemas.microsoft.com/office/drawing/2014/main" xmlns="" id="{00000000-0008-0000-0500-000034000000}"/>
            </a:ext>
          </a:extLst>
        </xdr:cNvPr>
        <xdr:cNvSpPr/>
      </xdr:nvSpPr>
      <xdr:spPr>
        <a:xfrm rot="-7200000">
          <a:off x="5003800" y="50568910"/>
          <a:ext cx="219882" cy="73328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477374</xdr:colOff>
      <xdr:row>283</xdr:row>
      <xdr:rowOff>76200</xdr:rowOff>
    </xdr:from>
    <xdr:to>
      <xdr:col>9</xdr:col>
      <xdr:colOff>540874</xdr:colOff>
      <xdr:row>286</xdr:row>
      <xdr:rowOff>2118</xdr:rowOff>
    </xdr:to>
    <xdr:sp macro="" textlink="">
      <xdr:nvSpPr>
        <xdr:cNvPr id="53" name="テキスト ボックス 52">
          <a:extLst>
            <a:ext uri="{FF2B5EF4-FFF2-40B4-BE49-F238E27FC236}">
              <a16:creationId xmlns:a16="http://schemas.microsoft.com/office/drawing/2014/main" xmlns="" id="{00000000-0008-0000-0500-000035000000}"/>
            </a:ext>
          </a:extLst>
        </xdr:cNvPr>
        <xdr:cNvSpPr txBox="1"/>
      </xdr:nvSpPr>
      <xdr:spPr>
        <a:xfrm>
          <a:off x="5277974" y="50393600"/>
          <a:ext cx="1435100" cy="459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②損切り</a:t>
          </a:r>
        </a:p>
      </xdr:txBody>
    </xdr:sp>
    <xdr:clientData/>
  </xdr:twoCellAnchor>
  <xdr:twoCellAnchor editAs="oneCell">
    <xdr:from>
      <xdr:col>11</xdr:col>
      <xdr:colOff>63500</xdr:colOff>
      <xdr:row>268</xdr:row>
      <xdr:rowOff>63500</xdr:rowOff>
    </xdr:from>
    <xdr:to>
      <xdr:col>24</xdr:col>
      <xdr:colOff>520700</xdr:colOff>
      <xdr:row>301</xdr:row>
      <xdr:rowOff>161925</xdr:rowOff>
    </xdr:to>
    <xdr:pic>
      <xdr:nvPicPr>
        <xdr:cNvPr id="2051" name="Picture 3">
          <a:extLst>
            <a:ext uri="{FF2B5EF4-FFF2-40B4-BE49-F238E27FC236}">
              <a16:creationId xmlns:a16="http://schemas.microsoft.com/office/drawing/2014/main" xmlns="" id="{00000000-0008-0000-0500-00000308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607300" y="47713900"/>
          <a:ext cx="9372600" cy="5972175"/>
        </a:xfrm>
        <a:prstGeom prst="rect">
          <a:avLst/>
        </a:prstGeom>
        <a:noFill/>
        <a:ln w="1">
          <a:noFill/>
          <a:miter lim="800000"/>
          <a:headEnd/>
          <a:tailEnd type="none" w="med" len="med"/>
        </a:ln>
        <a:effectLst/>
      </xdr:spPr>
    </xdr:pic>
    <xdr:clientData/>
  </xdr:twoCellAnchor>
  <xdr:twoCellAnchor>
    <xdr:from>
      <xdr:col>15</xdr:col>
      <xdr:colOff>317500</xdr:colOff>
      <xdr:row>283</xdr:row>
      <xdr:rowOff>114300</xdr:rowOff>
    </xdr:from>
    <xdr:to>
      <xdr:col>18</xdr:col>
      <xdr:colOff>635000</xdr:colOff>
      <xdr:row>289</xdr:row>
      <xdr:rowOff>33868</xdr:rowOff>
    </xdr:to>
    <xdr:sp macro="" textlink="">
      <xdr:nvSpPr>
        <xdr:cNvPr id="55" name="テキスト ボックス 54">
          <a:extLst>
            <a:ext uri="{FF2B5EF4-FFF2-40B4-BE49-F238E27FC236}">
              <a16:creationId xmlns:a16="http://schemas.microsoft.com/office/drawing/2014/main" xmlns="" id="{00000000-0008-0000-0500-000037000000}"/>
            </a:ext>
          </a:extLst>
        </xdr:cNvPr>
        <xdr:cNvSpPr txBox="1"/>
      </xdr:nvSpPr>
      <xdr:spPr>
        <a:xfrm>
          <a:off x="10604500" y="50431700"/>
          <a:ext cx="2374900" cy="986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敗因は、サポートラインに近かったからかな？スマホだとなかなか気づけず難しい・・・・。</a:t>
          </a:r>
          <a:endParaRPr kumimoji="1" lang="en-US" altLang="ja-JP" sz="1100"/>
        </a:p>
        <a:p>
          <a:pPr>
            <a:lnSpc>
              <a:spcPts val="1300"/>
            </a:lnSpc>
          </a:pPr>
          <a:r>
            <a:rPr kumimoji="1" lang="ja-JP" altLang="en-US" sz="1100"/>
            <a:t>とりあえずラインが近くにあると要注意ですね</a:t>
          </a:r>
        </a:p>
      </xdr:txBody>
    </xdr:sp>
    <xdr:clientData/>
  </xdr:twoCellAnchor>
  <xdr:twoCellAnchor>
    <xdr:from>
      <xdr:col>16</xdr:col>
      <xdr:colOff>397952</xdr:colOff>
      <xdr:row>289</xdr:row>
      <xdr:rowOff>38100</xdr:rowOff>
    </xdr:from>
    <xdr:to>
      <xdr:col>16</xdr:col>
      <xdr:colOff>605544</xdr:colOff>
      <xdr:row>291</xdr:row>
      <xdr:rowOff>137583</xdr:rowOff>
    </xdr:to>
    <xdr:sp macro="" textlink="">
      <xdr:nvSpPr>
        <xdr:cNvPr id="56" name="上矢印 21">
          <a:extLst>
            <a:ext uri="{FF2B5EF4-FFF2-40B4-BE49-F238E27FC236}">
              <a16:creationId xmlns:a16="http://schemas.microsoft.com/office/drawing/2014/main" xmlns="" id="{00000000-0008-0000-0500-000038000000}"/>
            </a:ext>
          </a:extLst>
        </xdr:cNvPr>
        <xdr:cNvSpPr/>
      </xdr:nvSpPr>
      <xdr:spPr>
        <a:xfrm rot="-10800000">
          <a:off x="11370752" y="51422300"/>
          <a:ext cx="207592" cy="45508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0</xdr:col>
      <xdr:colOff>0</xdr:colOff>
      <xdr:row>307</xdr:row>
      <xdr:rowOff>0</xdr:rowOff>
    </xdr:from>
    <xdr:to>
      <xdr:col>21</xdr:col>
      <xdr:colOff>122209</xdr:colOff>
      <xdr:row>352</xdr:row>
      <xdr:rowOff>27619</xdr:rowOff>
    </xdr:to>
    <xdr:pic>
      <xdr:nvPicPr>
        <xdr:cNvPr id="26" name="図 25">
          <a:extLst>
            <a:ext uri="{FF2B5EF4-FFF2-40B4-BE49-F238E27FC236}">
              <a16:creationId xmlns:a16="http://schemas.microsoft.com/office/drawing/2014/main" xmlns="" id="{90038EE8-5C15-4D39-B335-E66546B4B187}"/>
            </a:ext>
          </a:extLst>
        </xdr:cNvPr>
        <xdr:cNvPicPr>
          <a:picLocks noChangeAspect="1"/>
        </xdr:cNvPicPr>
      </xdr:nvPicPr>
      <xdr:blipFill>
        <a:blip xmlns:r="http://schemas.openxmlformats.org/officeDocument/2006/relationships" r:embed="rId10" cstate="print"/>
        <a:stretch>
          <a:fillRect/>
        </a:stretch>
      </xdr:blipFill>
      <xdr:spPr>
        <a:xfrm>
          <a:off x="0" y="51985333"/>
          <a:ext cx="12923809" cy="7647619"/>
        </a:xfrm>
        <a:prstGeom prst="rect">
          <a:avLst/>
        </a:prstGeom>
      </xdr:spPr>
    </xdr:pic>
    <xdr:clientData/>
  </xdr:twoCellAnchor>
  <xdr:twoCellAnchor>
    <xdr:from>
      <xdr:col>11</xdr:col>
      <xdr:colOff>457200</xdr:colOff>
      <xdr:row>316</xdr:row>
      <xdr:rowOff>25400</xdr:rowOff>
    </xdr:from>
    <xdr:to>
      <xdr:col>12</xdr:col>
      <xdr:colOff>42333</xdr:colOff>
      <xdr:row>322</xdr:row>
      <xdr:rowOff>59267</xdr:rowOff>
    </xdr:to>
    <xdr:sp macro="" textlink="">
      <xdr:nvSpPr>
        <xdr:cNvPr id="62" name="上矢印 21">
          <a:extLst>
            <a:ext uri="{FF2B5EF4-FFF2-40B4-BE49-F238E27FC236}">
              <a16:creationId xmlns:a16="http://schemas.microsoft.com/office/drawing/2014/main" xmlns="" id="{10AA88B8-5D72-42D3-8C44-AC76F2AAA303}"/>
            </a:ext>
          </a:extLst>
        </xdr:cNvPr>
        <xdr:cNvSpPr/>
      </xdr:nvSpPr>
      <xdr:spPr>
        <a:xfrm>
          <a:off x="7162800" y="53534733"/>
          <a:ext cx="194733" cy="104986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177800</xdr:colOff>
      <xdr:row>314</xdr:row>
      <xdr:rowOff>127000</xdr:rowOff>
    </xdr:from>
    <xdr:to>
      <xdr:col>12</xdr:col>
      <xdr:colOff>389467</xdr:colOff>
      <xdr:row>322</xdr:row>
      <xdr:rowOff>67734</xdr:rowOff>
    </xdr:to>
    <xdr:sp macro="" textlink="">
      <xdr:nvSpPr>
        <xdr:cNvPr id="63" name="上矢印 21">
          <a:extLst>
            <a:ext uri="{FF2B5EF4-FFF2-40B4-BE49-F238E27FC236}">
              <a16:creationId xmlns:a16="http://schemas.microsoft.com/office/drawing/2014/main" xmlns="" id="{6FEAECCB-B8EA-4C0D-97A4-3CD624B98DBD}"/>
            </a:ext>
          </a:extLst>
        </xdr:cNvPr>
        <xdr:cNvSpPr/>
      </xdr:nvSpPr>
      <xdr:spPr>
        <a:xfrm>
          <a:off x="7493000" y="53297667"/>
          <a:ext cx="211667" cy="12954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10</xdr:col>
      <xdr:colOff>347133</xdr:colOff>
      <xdr:row>322</xdr:row>
      <xdr:rowOff>76200</xdr:rowOff>
    </xdr:from>
    <xdr:to>
      <xdr:col>14</xdr:col>
      <xdr:colOff>321733</xdr:colOff>
      <xdr:row>328</xdr:row>
      <xdr:rowOff>59267</xdr:rowOff>
    </xdr:to>
    <xdr:sp macro="" textlink="">
      <xdr:nvSpPr>
        <xdr:cNvPr id="58" name="テキスト ボックス 57">
          <a:extLst>
            <a:ext uri="{FF2B5EF4-FFF2-40B4-BE49-F238E27FC236}">
              <a16:creationId xmlns:a16="http://schemas.microsoft.com/office/drawing/2014/main" xmlns="" id="{00000000-0008-0000-0500-00003A000000}"/>
            </a:ext>
          </a:extLst>
        </xdr:cNvPr>
        <xdr:cNvSpPr txBox="1"/>
      </xdr:nvSpPr>
      <xdr:spPr>
        <a:xfrm>
          <a:off x="6443133" y="54601533"/>
          <a:ext cx="2413000" cy="999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a:t>
          </a:r>
          <a:r>
            <a:rPr kumimoji="1" lang="en-US" altLang="ja-JP" sz="1100"/>
            <a:t>GBPJPY </a:t>
          </a:r>
          <a:r>
            <a:rPr kumimoji="1" lang="en-US" altLang="ja-JP" sz="1100" baseline="0"/>
            <a:t>  1H</a:t>
          </a:r>
          <a:r>
            <a:rPr kumimoji="1" lang="ja-JP" altLang="en-US" sz="1100" baseline="0"/>
            <a:t>足　</a:t>
          </a:r>
          <a:r>
            <a:rPr kumimoji="1" lang="en-US" altLang="ja-JP" sz="1100" baseline="0"/>
            <a:t>EB</a:t>
          </a:r>
          <a:r>
            <a:rPr kumimoji="1" lang="ja-JP" altLang="en-US" sz="1100" baseline="0"/>
            <a:t>出現</a:t>
          </a:r>
          <a:endParaRPr kumimoji="1" lang="en-US" altLang="ja-JP" sz="1100" baseline="0"/>
        </a:p>
        <a:p>
          <a:r>
            <a:rPr kumimoji="1" lang="en-US" altLang="ja-JP" sz="1100" baseline="0"/>
            <a:t> ※</a:t>
          </a:r>
          <a:r>
            <a:rPr kumimoji="1" lang="ja-JP" altLang="en-US" sz="1100" baseline="0"/>
            <a:t>スマホの</a:t>
          </a:r>
          <a:r>
            <a:rPr kumimoji="1" lang="en-US" altLang="ja-JP" sz="1100" baseline="0"/>
            <a:t>MT4</a:t>
          </a:r>
          <a:r>
            <a:rPr kumimoji="1" lang="ja-JP" altLang="en-US" sz="1100" baseline="0"/>
            <a:t>では確かに</a:t>
          </a:r>
          <a:r>
            <a:rPr kumimoji="1" lang="en-US" altLang="ja-JP" sz="1100" baseline="0"/>
            <a:t>EB</a:t>
          </a:r>
          <a:r>
            <a:rPr kumimoji="1" lang="ja-JP" altLang="en-US" sz="1100" baseline="0"/>
            <a:t>でしたが、</a:t>
          </a:r>
          <a:r>
            <a:rPr kumimoji="1" lang="en-US" altLang="ja-JP" sz="1100" baseline="0"/>
            <a:t>PC</a:t>
          </a:r>
          <a:r>
            <a:rPr kumimoji="1" lang="ja-JP" altLang="en-US" sz="1100" baseline="0"/>
            <a:t>の</a:t>
          </a:r>
          <a:r>
            <a:rPr kumimoji="1" lang="en-US" altLang="ja-JP" sz="1100" baseline="0"/>
            <a:t>MT4</a:t>
          </a:r>
          <a:r>
            <a:rPr kumimoji="1" lang="ja-JP" altLang="en-US" sz="1100" baseline="0"/>
            <a:t>は足の形が違いました</a:t>
          </a:r>
          <a:endParaRPr kumimoji="1" lang="ja-JP" altLang="en-US" sz="1100"/>
        </a:p>
      </xdr:txBody>
    </xdr:sp>
    <xdr:clientData/>
  </xdr:twoCellAnchor>
  <xdr:twoCellAnchor>
    <xdr:from>
      <xdr:col>10</xdr:col>
      <xdr:colOff>52919</xdr:colOff>
      <xdr:row>302</xdr:row>
      <xdr:rowOff>57147</xdr:rowOff>
    </xdr:from>
    <xdr:to>
      <xdr:col>12</xdr:col>
      <xdr:colOff>414869</xdr:colOff>
      <xdr:row>310</xdr:row>
      <xdr:rowOff>63500</xdr:rowOff>
    </xdr:to>
    <xdr:sp macro="" textlink="">
      <xdr:nvSpPr>
        <xdr:cNvPr id="59" name="テキスト ボックス 58">
          <a:extLst>
            <a:ext uri="{FF2B5EF4-FFF2-40B4-BE49-F238E27FC236}">
              <a16:creationId xmlns:a16="http://schemas.microsoft.com/office/drawing/2014/main" xmlns="" id="{00000000-0008-0000-0500-00003B000000}"/>
            </a:ext>
          </a:extLst>
        </xdr:cNvPr>
        <xdr:cNvSpPr txBox="1"/>
      </xdr:nvSpPr>
      <xdr:spPr>
        <a:xfrm>
          <a:off x="6148919" y="51195814"/>
          <a:ext cx="1581150" cy="1361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②エントリー</a:t>
          </a:r>
          <a:endParaRPr kumimoji="1" lang="en-US" altLang="ja-JP" sz="1100"/>
        </a:p>
        <a:p>
          <a:r>
            <a:rPr kumimoji="1" lang="ja-JP" altLang="en-US" sz="1100"/>
            <a:t>買：</a:t>
          </a:r>
          <a:r>
            <a:rPr kumimoji="1" lang="en-US" altLang="ja-JP" sz="1100"/>
            <a:t>135.961</a:t>
          </a:r>
          <a:r>
            <a:rPr kumimoji="1" lang="ja-JP" altLang="en-US" sz="1100"/>
            <a:t>円</a:t>
          </a:r>
          <a:endParaRPr kumimoji="1" lang="en-US" altLang="ja-JP" sz="1100"/>
        </a:p>
        <a:p>
          <a:r>
            <a:rPr kumimoji="1" lang="ja-JP" altLang="en-US" sz="1100"/>
            <a:t>損：</a:t>
          </a:r>
          <a:r>
            <a:rPr kumimoji="1" lang="en-US" altLang="ja-JP" sz="1100"/>
            <a:t>135.81</a:t>
          </a:r>
          <a:r>
            <a:rPr kumimoji="1" lang="ja-JP" altLang="en-US" sz="1100"/>
            <a:t>円</a:t>
          </a:r>
          <a:endParaRPr kumimoji="1" lang="en-US" altLang="ja-JP" sz="1100"/>
        </a:p>
        <a:p>
          <a:r>
            <a:rPr kumimoji="1" lang="ja-JP" altLang="en-US" sz="1100"/>
            <a:t>利：</a:t>
          </a:r>
          <a:r>
            <a:rPr kumimoji="1" lang="en-US" altLang="ja-JP" sz="1100"/>
            <a:t>136.11</a:t>
          </a:r>
          <a:r>
            <a:rPr kumimoji="1" lang="ja-JP" altLang="en-US" sz="1100"/>
            <a:t>円（</a:t>
          </a:r>
          <a:r>
            <a:rPr kumimoji="1" lang="en-US" altLang="ja-JP" sz="1100"/>
            <a:t>1</a:t>
          </a:r>
          <a:r>
            <a:rPr kumimoji="1" lang="ja-JP" altLang="en-US" sz="1100"/>
            <a:t>：</a:t>
          </a:r>
          <a:r>
            <a:rPr kumimoji="1" lang="en-US" altLang="ja-JP" sz="1100"/>
            <a:t>1</a:t>
          </a:r>
          <a:r>
            <a:rPr kumimoji="1" lang="ja-JP" altLang="en-US" sz="1100"/>
            <a:t>）</a:t>
          </a:r>
          <a:endParaRPr kumimoji="1" lang="en-US" altLang="ja-JP" sz="1100"/>
        </a:p>
        <a:p>
          <a:r>
            <a:rPr kumimoji="1" lang="ja-JP" altLang="ja-JP" sz="1100">
              <a:solidFill>
                <a:schemeClr val="dk1"/>
              </a:solidFill>
              <a:latin typeface="+mn-lt"/>
              <a:ea typeface="+mn-ea"/>
              <a:cs typeface="+mn-cs"/>
            </a:rPr>
            <a:t>利：</a:t>
          </a:r>
          <a:r>
            <a:rPr kumimoji="1" lang="en-US" altLang="ja-JP" sz="1100">
              <a:solidFill>
                <a:schemeClr val="dk1"/>
              </a:solidFill>
              <a:latin typeface="+mn-lt"/>
              <a:ea typeface="+mn-ea"/>
              <a:cs typeface="+mn-cs"/>
            </a:rPr>
            <a:t>136.26</a:t>
          </a:r>
          <a:r>
            <a:rPr kumimoji="1" lang="ja-JP" altLang="ja-JP" sz="1100">
              <a:solidFill>
                <a:schemeClr val="dk1"/>
              </a:solidFill>
              <a:latin typeface="+mn-lt"/>
              <a:ea typeface="+mn-ea"/>
              <a:cs typeface="+mn-cs"/>
            </a:rPr>
            <a:t>円（</a:t>
          </a:r>
          <a:r>
            <a:rPr kumimoji="1" lang="en-US" altLang="ja-JP" sz="1100">
              <a:solidFill>
                <a:schemeClr val="dk1"/>
              </a:solidFill>
              <a:latin typeface="+mn-lt"/>
              <a:ea typeface="+mn-ea"/>
              <a:cs typeface="+mn-cs"/>
            </a:rPr>
            <a:t>1</a:t>
          </a:r>
          <a:r>
            <a:rPr kumimoji="1" lang="ja-JP" altLang="ja-JP" sz="1100">
              <a:solidFill>
                <a:schemeClr val="dk1"/>
              </a:solidFill>
              <a:latin typeface="+mn-lt"/>
              <a:ea typeface="+mn-ea"/>
              <a:cs typeface="+mn-cs"/>
            </a:rPr>
            <a:t>：</a:t>
          </a:r>
          <a:r>
            <a:rPr kumimoji="1" lang="en-US" altLang="ja-JP" sz="1100">
              <a:solidFill>
                <a:schemeClr val="dk1"/>
              </a:solidFill>
              <a:latin typeface="+mn-lt"/>
              <a:ea typeface="+mn-ea"/>
              <a:cs typeface="+mn-cs"/>
            </a:rPr>
            <a:t>2</a:t>
          </a:r>
          <a:r>
            <a:rPr kumimoji="1" lang="ja-JP" altLang="ja-JP" sz="1100">
              <a:solidFill>
                <a:schemeClr val="dk1"/>
              </a:solidFill>
              <a:latin typeface="+mn-lt"/>
              <a:ea typeface="+mn-ea"/>
              <a:cs typeface="+mn-cs"/>
            </a:rPr>
            <a:t>）</a:t>
          </a:r>
          <a:endParaRPr kumimoji="1" lang="en-US" altLang="ja-JP" sz="1100">
            <a:solidFill>
              <a:schemeClr val="dk1"/>
            </a:solidFill>
            <a:latin typeface="+mn-lt"/>
            <a:ea typeface="+mn-ea"/>
            <a:cs typeface="+mn-cs"/>
          </a:endParaRPr>
        </a:p>
        <a:p>
          <a:endParaRPr kumimoji="1" lang="en-US" altLang="ja-JP" sz="1100"/>
        </a:p>
        <a:p>
          <a:r>
            <a:rPr kumimoji="1" lang="ja-JP" altLang="en-US" sz="1100"/>
            <a:t>上記で設定</a:t>
          </a:r>
        </a:p>
      </xdr:txBody>
    </xdr:sp>
    <xdr:clientData/>
  </xdr:twoCellAnchor>
  <xdr:twoCellAnchor>
    <xdr:from>
      <xdr:col>14</xdr:col>
      <xdr:colOff>516466</xdr:colOff>
      <xdr:row>318</xdr:row>
      <xdr:rowOff>16931</xdr:rowOff>
    </xdr:from>
    <xdr:to>
      <xdr:col>21</xdr:col>
      <xdr:colOff>16933</xdr:colOff>
      <xdr:row>324</xdr:row>
      <xdr:rowOff>86781</xdr:rowOff>
    </xdr:to>
    <xdr:sp macro="" textlink="">
      <xdr:nvSpPr>
        <xdr:cNvPr id="57" name="テキスト ボックス 56">
          <a:extLst>
            <a:ext uri="{FF2B5EF4-FFF2-40B4-BE49-F238E27FC236}">
              <a16:creationId xmlns:a16="http://schemas.microsoft.com/office/drawing/2014/main" xmlns="" id="{00000000-0008-0000-0500-000039000000}"/>
            </a:ext>
          </a:extLst>
        </xdr:cNvPr>
        <xdr:cNvSpPr txBox="1"/>
      </xdr:nvSpPr>
      <xdr:spPr>
        <a:xfrm>
          <a:off x="9050866" y="53864931"/>
          <a:ext cx="3767667"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損切ラインを「</a:t>
          </a:r>
          <a:r>
            <a:rPr kumimoji="1" lang="en-US" altLang="ja-JP" sz="1100"/>
            <a:t>135.81</a:t>
          </a:r>
          <a:r>
            <a:rPr kumimoji="1" lang="ja-JP" altLang="en-US" sz="1100"/>
            <a:t>」に設定予約していたのですが、実際約定したのは「</a:t>
          </a:r>
          <a:r>
            <a:rPr kumimoji="1" lang="en-US" altLang="ja-JP" sz="1100"/>
            <a:t>135.88</a:t>
          </a:r>
          <a:r>
            <a:rPr kumimoji="1" lang="ja-JP" altLang="en-US" sz="1100"/>
            <a:t>」でした。</a:t>
          </a:r>
          <a:endParaRPr kumimoji="1" lang="en-US" altLang="ja-JP" sz="1100"/>
        </a:p>
        <a:p>
          <a:pPr>
            <a:lnSpc>
              <a:spcPts val="1300"/>
            </a:lnSpc>
          </a:pPr>
          <a:r>
            <a:rPr kumimoji="1" lang="ja-JP" altLang="en-US" sz="1100"/>
            <a:t>これは何が原因でしょうか？</a:t>
          </a:r>
          <a:endParaRPr kumimoji="1" lang="en-US" altLang="ja-JP" sz="1100"/>
        </a:p>
        <a:p>
          <a:pPr>
            <a:lnSpc>
              <a:spcPts val="1300"/>
            </a:lnSpc>
          </a:pPr>
          <a:r>
            <a:rPr kumimoji="1" lang="en-US" altLang="ja-JP" sz="1100"/>
            <a:t>MT4</a:t>
          </a:r>
          <a:r>
            <a:rPr kumimoji="1" lang="ja-JP" altLang="en-US" sz="1100"/>
            <a:t>を見てみると、その時の</a:t>
          </a:r>
          <a:r>
            <a:rPr kumimoji="1" lang="en-US" altLang="ja-JP" sz="1100"/>
            <a:t>GBPJPY</a:t>
          </a:r>
          <a:r>
            <a:rPr kumimoji="1" lang="ja-JP" altLang="en-US" sz="1100"/>
            <a:t>のスプレッドは「</a:t>
          </a:r>
          <a:r>
            <a:rPr kumimoji="1" lang="en-US" altLang="ja-JP" sz="1100"/>
            <a:t>14</a:t>
          </a:r>
          <a:r>
            <a:rPr kumimoji="1" lang="ja-JP" altLang="en-US" sz="1100"/>
            <a:t>」と出ていました。関係ありますか？</a:t>
          </a:r>
        </a:p>
      </xdr:txBody>
    </xdr:sp>
    <xdr:clientData/>
  </xdr:twoCellAnchor>
  <xdr:twoCellAnchor>
    <xdr:from>
      <xdr:col>12</xdr:col>
      <xdr:colOff>270933</xdr:colOff>
      <xdr:row>308</xdr:row>
      <xdr:rowOff>50800</xdr:rowOff>
    </xdr:from>
    <xdr:to>
      <xdr:col>12</xdr:col>
      <xdr:colOff>524933</xdr:colOff>
      <xdr:row>310</xdr:row>
      <xdr:rowOff>152400</xdr:rowOff>
    </xdr:to>
    <xdr:sp macro="" textlink="">
      <xdr:nvSpPr>
        <xdr:cNvPr id="64" name="上矢印 21">
          <a:extLst>
            <a:ext uri="{FF2B5EF4-FFF2-40B4-BE49-F238E27FC236}">
              <a16:creationId xmlns:a16="http://schemas.microsoft.com/office/drawing/2014/main" xmlns="" id="{22B72C0C-F2A9-4A9B-9B0F-58D67DC83913}"/>
            </a:ext>
          </a:extLst>
        </xdr:cNvPr>
        <xdr:cNvSpPr/>
      </xdr:nvSpPr>
      <xdr:spPr>
        <a:xfrm rot="8378674">
          <a:off x="7586133" y="52205467"/>
          <a:ext cx="254000" cy="44026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560688</xdr:colOff>
      <xdr:row>313</xdr:row>
      <xdr:rowOff>44634</xdr:rowOff>
    </xdr:from>
    <xdr:to>
      <xdr:col>14</xdr:col>
      <xdr:colOff>239183</xdr:colOff>
      <xdr:row>319</xdr:row>
      <xdr:rowOff>153076</xdr:rowOff>
    </xdr:to>
    <xdr:sp macro="" textlink="">
      <xdr:nvSpPr>
        <xdr:cNvPr id="65" name="上矢印 21">
          <a:extLst>
            <a:ext uri="{FF2B5EF4-FFF2-40B4-BE49-F238E27FC236}">
              <a16:creationId xmlns:a16="http://schemas.microsoft.com/office/drawing/2014/main" xmlns="" id="{6AA4355E-6CB8-4358-B5CE-715FE78A435B}"/>
            </a:ext>
          </a:extLst>
        </xdr:cNvPr>
        <xdr:cNvSpPr/>
      </xdr:nvSpPr>
      <xdr:spPr>
        <a:xfrm rot="18933016">
          <a:off x="8485488" y="53045967"/>
          <a:ext cx="288095" cy="112444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0</xdr:col>
      <xdr:colOff>0</xdr:colOff>
      <xdr:row>356</xdr:row>
      <xdr:rowOff>0</xdr:rowOff>
    </xdr:from>
    <xdr:to>
      <xdr:col>17</xdr:col>
      <xdr:colOff>389181</xdr:colOff>
      <xdr:row>401</xdr:row>
      <xdr:rowOff>103809</xdr:rowOff>
    </xdr:to>
    <xdr:pic>
      <xdr:nvPicPr>
        <xdr:cNvPr id="15" name="図 14">
          <a:extLst>
            <a:ext uri="{FF2B5EF4-FFF2-40B4-BE49-F238E27FC236}">
              <a16:creationId xmlns:a16="http://schemas.microsoft.com/office/drawing/2014/main" xmlns="" id="{0E62A44E-FBA8-487F-A8E2-596A77E8EF37}"/>
            </a:ext>
          </a:extLst>
        </xdr:cNvPr>
        <xdr:cNvPicPr>
          <a:picLocks noChangeAspect="1"/>
        </xdr:cNvPicPr>
      </xdr:nvPicPr>
      <xdr:blipFill>
        <a:blip xmlns:r="http://schemas.openxmlformats.org/officeDocument/2006/relationships" r:embed="rId11" cstate="print"/>
        <a:stretch>
          <a:fillRect/>
        </a:stretch>
      </xdr:blipFill>
      <xdr:spPr>
        <a:xfrm>
          <a:off x="0" y="60282667"/>
          <a:ext cx="10752381" cy="7723809"/>
        </a:xfrm>
        <a:prstGeom prst="rect">
          <a:avLst/>
        </a:prstGeom>
      </xdr:spPr>
    </xdr:pic>
    <xdr:clientData/>
  </xdr:twoCellAnchor>
  <xdr:twoCellAnchor editAs="oneCell">
    <xdr:from>
      <xdr:col>0</xdr:col>
      <xdr:colOff>76200</xdr:colOff>
      <xdr:row>407</xdr:row>
      <xdr:rowOff>0</xdr:rowOff>
    </xdr:from>
    <xdr:to>
      <xdr:col>22</xdr:col>
      <xdr:colOff>128352</xdr:colOff>
      <xdr:row>449</xdr:row>
      <xdr:rowOff>160971</xdr:rowOff>
    </xdr:to>
    <xdr:pic>
      <xdr:nvPicPr>
        <xdr:cNvPr id="66" name="図 65">
          <a:extLst>
            <a:ext uri="{FF2B5EF4-FFF2-40B4-BE49-F238E27FC236}">
              <a16:creationId xmlns:a16="http://schemas.microsoft.com/office/drawing/2014/main" xmlns="" id="{8F1F84DA-0BEC-46FC-B248-4C17FECC489B}"/>
            </a:ext>
          </a:extLst>
        </xdr:cNvPr>
        <xdr:cNvPicPr>
          <a:picLocks noChangeAspect="1"/>
        </xdr:cNvPicPr>
      </xdr:nvPicPr>
      <xdr:blipFill>
        <a:blip xmlns:r="http://schemas.openxmlformats.org/officeDocument/2006/relationships" r:embed="rId12" cstate="print"/>
        <a:stretch>
          <a:fillRect/>
        </a:stretch>
      </xdr:blipFill>
      <xdr:spPr>
        <a:xfrm>
          <a:off x="76200" y="72364600"/>
          <a:ext cx="15139752" cy="7628571"/>
        </a:xfrm>
        <a:prstGeom prst="rect">
          <a:avLst/>
        </a:prstGeom>
      </xdr:spPr>
    </xdr:pic>
    <xdr:clientData/>
  </xdr:twoCellAnchor>
  <xdr:twoCellAnchor editAs="oneCell">
    <xdr:from>
      <xdr:col>0</xdr:col>
      <xdr:colOff>0</xdr:colOff>
      <xdr:row>450</xdr:row>
      <xdr:rowOff>152400</xdr:rowOff>
    </xdr:from>
    <xdr:to>
      <xdr:col>22</xdr:col>
      <xdr:colOff>99771</xdr:colOff>
      <xdr:row>494</xdr:row>
      <xdr:rowOff>5390</xdr:rowOff>
    </xdr:to>
    <xdr:pic>
      <xdr:nvPicPr>
        <xdr:cNvPr id="67" name="図 66">
          <a:extLst>
            <a:ext uri="{FF2B5EF4-FFF2-40B4-BE49-F238E27FC236}">
              <a16:creationId xmlns:a16="http://schemas.microsoft.com/office/drawing/2014/main" xmlns="" id="{2D3B897E-3B9A-4AA1-83C1-AB3B4B7E380E}"/>
            </a:ext>
          </a:extLst>
        </xdr:cNvPr>
        <xdr:cNvPicPr>
          <a:picLocks noChangeAspect="1"/>
        </xdr:cNvPicPr>
      </xdr:nvPicPr>
      <xdr:blipFill>
        <a:blip xmlns:r="http://schemas.openxmlformats.org/officeDocument/2006/relationships" r:embed="rId13" cstate="print"/>
        <a:stretch>
          <a:fillRect/>
        </a:stretch>
      </xdr:blipFill>
      <xdr:spPr>
        <a:xfrm>
          <a:off x="0" y="80162400"/>
          <a:ext cx="15187371" cy="7676190"/>
        </a:xfrm>
        <a:prstGeom prst="rect">
          <a:avLst/>
        </a:prstGeom>
      </xdr:spPr>
    </xdr:pic>
    <xdr:clientData/>
  </xdr:twoCellAnchor>
  <xdr:twoCellAnchor>
    <xdr:from>
      <xdr:col>6</xdr:col>
      <xdr:colOff>313267</xdr:colOff>
      <xdr:row>422</xdr:row>
      <xdr:rowOff>25400</xdr:rowOff>
    </xdr:from>
    <xdr:to>
      <xdr:col>11</xdr:col>
      <xdr:colOff>16934</xdr:colOff>
      <xdr:row>426</xdr:row>
      <xdr:rowOff>84667</xdr:rowOff>
    </xdr:to>
    <xdr:sp macro="" textlink="">
      <xdr:nvSpPr>
        <xdr:cNvPr id="68" name="テキスト ボックス 67">
          <a:extLst>
            <a:ext uri="{FF2B5EF4-FFF2-40B4-BE49-F238E27FC236}">
              <a16:creationId xmlns:a16="http://schemas.microsoft.com/office/drawing/2014/main" xmlns="" id="{701D65FE-99D1-4C0D-8599-CC2FA6FCA7EB}"/>
            </a:ext>
          </a:extLst>
        </xdr:cNvPr>
        <xdr:cNvSpPr txBox="1"/>
      </xdr:nvSpPr>
      <xdr:spPr>
        <a:xfrm>
          <a:off x="4428067" y="75057000"/>
          <a:ext cx="3132667" cy="77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ドル円　</a:t>
          </a:r>
          <a:r>
            <a:rPr kumimoji="1" lang="en-US" altLang="ja-JP" sz="1100"/>
            <a:t>1H</a:t>
          </a:r>
          <a:r>
            <a:rPr kumimoji="1" lang="ja-JP" altLang="en-US" sz="1100"/>
            <a:t>　</a:t>
          </a:r>
          <a:r>
            <a:rPr kumimoji="1" lang="en-US" altLang="ja-JP" sz="1100"/>
            <a:t>PB</a:t>
          </a:r>
          <a:r>
            <a:rPr kumimoji="1" lang="ja-JP" altLang="en-US" sz="1100"/>
            <a:t>出現でエントリー</a:t>
          </a:r>
          <a:endParaRPr kumimoji="1" lang="en-US" altLang="ja-JP" sz="1100"/>
        </a:p>
        <a:p>
          <a:r>
            <a:rPr kumimoji="1" lang="ja-JP" altLang="en-US" sz="1100"/>
            <a:t>結果：ロスカット</a:t>
          </a:r>
        </a:p>
      </xdr:txBody>
    </xdr:sp>
    <xdr:clientData/>
  </xdr:twoCellAnchor>
  <xdr:twoCellAnchor>
    <xdr:from>
      <xdr:col>5</xdr:col>
      <xdr:colOff>152399</xdr:colOff>
      <xdr:row>467</xdr:row>
      <xdr:rowOff>42333</xdr:rowOff>
    </xdr:from>
    <xdr:to>
      <xdr:col>14</xdr:col>
      <xdr:colOff>160866</xdr:colOff>
      <xdr:row>476</xdr:row>
      <xdr:rowOff>143933</xdr:rowOff>
    </xdr:to>
    <xdr:sp macro="" textlink="">
      <xdr:nvSpPr>
        <xdr:cNvPr id="69" name="テキスト ボックス 68">
          <a:extLst>
            <a:ext uri="{FF2B5EF4-FFF2-40B4-BE49-F238E27FC236}">
              <a16:creationId xmlns:a16="http://schemas.microsoft.com/office/drawing/2014/main" xmlns="" id="{2F4DA4B6-C49A-42F2-B523-B849E26CC05C}"/>
            </a:ext>
          </a:extLst>
        </xdr:cNvPr>
        <xdr:cNvSpPr txBox="1"/>
      </xdr:nvSpPr>
      <xdr:spPr>
        <a:xfrm>
          <a:off x="3581399" y="83074933"/>
          <a:ext cx="6180667" cy="170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ja-JP" altLang="en-US" sz="1100"/>
            <a:t>エントリー時にかなり悩んだんですが、気持ちが焦ってしまって、ついエントリーしてしまいました。悩んだ理由は、マイルールの①や②になっているんじゃないかと思って悩んでいました。結果が出たら「やっぱりそうだったのかな」という感じですが、リアルタイムで自信がもてず、判断できないところがまだ未熟だということですね。反省。　</a:t>
          </a:r>
        </a:p>
      </xdr:txBody>
    </xdr:sp>
    <xdr:clientData/>
  </xdr:twoCellAnchor>
  <xdr:twoCellAnchor>
    <xdr:from>
      <xdr:col>12</xdr:col>
      <xdr:colOff>270933</xdr:colOff>
      <xdr:row>461</xdr:row>
      <xdr:rowOff>118533</xdr:rowOff>
    </xdr:from>
    <xdr:to>
      <xdr:col>12</xdr:col>
      <xdr:colOff>584200</xdr:colOff>
      <xdr:row>467</xdr:row>
      <xdr:rowOff>16933</xdr:rowOff>
    </xdr:to>
    <xdr:sp macro="" textlink="">
      <xdr:nvSpPr>
        <xdr:cNvPr id="70" name="矢印: 上 5">
          <a:extLst>
            <a:ext uri="{FF2B5EF4-FFF2-40B4-BE49-F238E27FC236}">
              <a16:creationId xmlns:a16="http://schemas.microsoft.com/office/drawing/2014/main" xmlns="" id="{E414F796-EC7A-4187-B734-30D0E6F3C997}"/>
            </a:ext>
          </a:extLst>
        </xdr:cNvPr>
        <xdr:cNvSpPr/>
      </xdr:nvSpPr>
      <xdr:spPr>
        <a:xfrm>
          <a:off x="8500533" y="82084333"/>
          <a:ext cx="313267" cy="9652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569787</xdr:colOff>
      <xdr:row>416</xdr:row>
      <xdr:rowOff>142697</xdr:rowOff>
    </xdr:from>
    <xdr:to>
      <xdr:col>11</xdr:col>
      <xdr:colOff>273453</xdr:colOff>
      <xdr:row>423</xdr:row>
      <xdr:rowOff>8123</xdr:rowOff>
    </xdr:to>
    <xdr:sp macro="" textlink="">
      <xdr:nvSpPr>
        <xdr:cNvPr id="71" name="矢印: 上 7">
          <a:extLst>
            <a:ext uri="{FF2B5EF4-FFF2-40B4-BE49-F238E27FC236}">
              <a16:creationId xmlns:a16="http://schemas.microsoft.com/office/drawing/2014/main" xmlns="" id="{18810560-93C8-4228-BC18-6A5FA14EEAF5}"/>
            </a:ext>
          </a:extLst>
        </xdr:cNvPr>
        <xdr:cNvSpPr/>
      </xdr:nvSpPr>
      <xdr:spPr>
        <a:xfrm rot="2064025">
          <a:off x="7427787" y="74107497"/>
          <a:ext cx="389466" cy="1110026"/>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498</xdr:row>
      <xdr:rowOff>76200</xdr:rowOff>
    </xdr:from>
    <xdr:to>
      <xdr:col>18</xdr:col>
      <xdr:colOff>257175</xdr:colOff>
      <xdr:row>546</xdr:row>
      <xdr:rowOff>28575</xdr:rowOff>
    </xdr:to>
    <xdr:pic>
      <xdr:nvPicPr>
        <xdr:cNvPr id="2048"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0" y="85458300"/>
          <a:ext cx="12601575" cy="8181975"/>
        </a:xfrm>
        <a:prstGeom prst="rect">
          <a:avLst/>
        </a:prstGeom>
        <a:noFill/>
        <a:ln w="1">
          <a:noFill/>
          <a:miter lim="800000"/>
          <a:headEnd/>
          <a:tailEnd type="none" w="med" len="med"/>
        </a:ln>
        <a:effectLst/>
      </xdr:spPr>
    </xdr:pic>
    <xdr:clientData/>
  </xdr:twoCellAnchor>
  <xdr:twoCellAnchor editAs="oneCell">
    <xdr:from>
      <xdr:col>0</xdr:col>
      <xdr:colOff>0</xdr:colOff>
      <xdr:row>550</xdr:row>
      <xdr:rowOff>0</xdr:rowOff>
    </xdr:from>
    <xdr:to>
      <xdr:col>15</xdr:col>
      <xdr:colOff>466725</xdr:colOff>
      <xdr:row>597</xdr:row>
      <xdr:rowOff>133350</xdr:rowOff>
    </xdr:to>
    <xdr:pic>
      <xdr:nvPicPr>
        <xdr:cNvPr id="2052" name="Picture 2"/>
        <xdr:cNvPicPr>
          <a:picLocks noChangeAspect="1" noChangeArrowheads="1"/>
        </xdr:cNvPicPr>
      </xdr:nvPicPr>
      <xdr:blipFill>
        <a:blip xmlns:r="http://schemas.openxmlformats.org/officeDocument/2006/relationships" r:embed="rId15" cstate="print"/>
        <a:srcRect/>
        <a:stretch>
          <a:fillRect/>
        </a:stretch>
      </xdr:blipFill>
      <xdr:spPr bwMode="auto">
        <a:xfrm>
          <a:off x="0" y="94297500"/>
          <a:ext cx="10753725" cy="8191500"/>
        </a:xfrm>
        <a:prstGeom prst="rect">
          <a:avLst/>
        </a:prstGeom>
        <a:noFill/>
        <a:ln w="1">
          <a:noFill/>
          <a:miter lim="800000"/>
          <a:headEnd/>
          <a:tailEnd type="none" w="med" len="med"/>
        </a:ln>
        <a:effectLst/>
      </xdr:spPr>
    </xdr:pic>
    <xdr:clientData/>
  </xdr:twoCellAnchor>
  <xdr:twoCellAnchor editAs="oneCell">
    <xdr:from>
      <xdr:col>18</xdr:col>
      <xdr:colOff>638175</xdr:colOff>
      <xdr:row>498</xdr:row>
      <xdr:rowOff>104775</xdr:rowOff>
    </xdr:from>
    <xdr:to>
      <xdr:col>30</xdr:col>
      <xdr:colOff>581025</xdr:colOff>
      <xdr:row>546</xdr:row>
      <xdr:rowOff>47625</xdr:rowOff>
    </xdr:to>
    <xdr:pic>
      <xdr:nvPicPr>
        <xdr:cNvPr id="16" name="Picture 1"/>
        <xdr:cNvPicPr>
          <a:picLocks noChangeAspect="1" noChangeArrowheads="1"/>
        </xdr:cNvPicPr>
      </xdr:nvPicPr>
      <xdr:blipFill>
        <a:blip xmlns:r="http://schemas.openxmlformats.org/officeDocument/2006/relationships" r:embed="rId16" cstate="print"/>
        <a:srcRect/>
        <a:stretch>
          <a:fillRect/>
        </a:stretch>
      </xdr:blipFill>
      <xdr:spPr bwMode="auto">
        <a:xfrm>
          <a:off x="12982575" y="85486875"/>
          <a:ext cx="8172450" cy="8172450"/>
        </a:xfrm>
        <a:prstGeom prst="rect">
          <a:avLst/>
        </a:prstGeom>
        <a:noFill/>
        <a:ln w="1">
          <a:noFill/>
          <a:miter lim="800000"/>
          <a:headEnd/>
          <a:tailEnd type="none" w="med" len="med"/>
        </a:ln>
        <a:effectLst/>
      </xdr:spPr>
    </xdr:pic>
    <xdr:clientData/>
  </xdr:twoCellAnchor>
  <xdr:twoCellAnchor>
    <xdr:from>
      <xdr:col>25</xdr:col>
      <xdr:colOff>542925</xdr:colOff>
      <xdr:row>524</xdr:row>
      <xdr:rowOff>66675</xdr:rowOff>
    </xdr:from>
    <xdr:to>
      <xdr:col>30</xdr:col>
      <xdr:colOff>447675</xdr:colOff>
      <xdr:row>536</xdr:row>
      <xdr:rowOff>28575</xdr:rowOff>
    </xdr:to>
    <xdr:sp macro="" textlink="">
      <xdr:nvSpPr>
        <xdr:cNvPr id="74" name="円/楕円 73"/>
        <xdr:cNvSpPr/>
      </xdr:nvSpPr>
      <xdr:spPr>
        <a:xfrm>
          <a:off x="17687925" y="89906475"/>
          <a:ext cx="3333750" cy="2019300"/>
        </a:xfrm>
        <a:prstGeom prst="ellipse">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12</xdr:col>
      <xdr:colOff>171451</xdr:colOff>
      <xdr:row>506</xdr:row>
      <xdr:rowOff>19050</xdr:rowOff>
    </xdr:from>
    <xdr:to>
      <xdr:col>18</xdr:col>
      <xdr:colOff>552451</xdr:colOff>
      <xdr:row>515</xdr:row>
      <xdr:rowOff>120650</xdr:rowOff>
    </xdr:to>
    <xdr:sp macro="" textlink="">
      <xdr:nvSpPr>
        <xdr:cNvPr id="76" name="テキスト ボックス 75">
          <a:extLst>
            <a:ext uri="{FF2B5EF4-FFF2-40B4-BE49-F238E27FC236}">
              <a16:creationId xmlns:a16="http://schemas.microsoft.com/office/drawing/2014/main" xmlns="" id="{2F4DA4B6-C49A-42F2-B523-B849E26CC05C}"/>
            </a:ext>
          </a:extLst>
        </xdr:cNvPr>
        <xdr:cNvSpPr txBox="1"/>
      </xdr:nvSpPr>
      <xdr:spPr>
        <a:xfrm>
          <a:off x="8401051" y="86772750"/>
          <a:ext cx="4495800" cy="164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ja-JP" altLang="en-US" sz="1100"/>
            <a:t>日足で見るとレンジになっていたので、敗因はそこかもしれません。</a:t>
          </a:r>
          <a:endParaRPr kumimoji="1" lang="en-US" altLang="ja-JP" sz="1100"/>
        </a:p>
        <a:p>
          <a:r>
            <a:rPr kumimoji="1" lang="ja-JP" altLang="en-US" sz="1100"/>
            <a:t>時間足を変えて見たつもりですが、その時は気づきませんでした。</a:t>
          </a:r>
          <a:endParaRPr kumimoji="1" lang="en-US" altLang="ja-JP" sz="1100"/>
        </a:p>
        <a:p>
          <a:r>
            <a:rPr kumimoji="1" lang="ja-JP" altLang="en-US" sz="1100"/>
            <a:t>エントリー前は、足を変えたりと色々確認しなくちゃいけないかなと思うのですが、見てもその時は閃かず、後になって「レンジだった？」となるんです。先が出来上がってくると解るのですが、リアルタイムでは解らない・・・これは経験が足りないからかな、もっとチャートいっぱい見ます</a:t>
          </a:r>
        </a:p>
      </xdr:txBody>
    </xdr:sp>
    <xdr:clientData/>
  </xdr:twoCellAnchor>
  <xdr:twoCellAnchor>
    <xdr:from>
      <xdr:col>11</xdr:col>
      <xdr:colOff>638175</xdr:colOff>
      <xdr:row>559</xdr:row>
      <xdr:rowOff>0</xdr:rowOff>
    </xdr:from>
    <xdr:to>
      <xdr:col>18</xdr:col>
      <xdr:colOff>333375</xdr:colOff>
      <xdr:row>568</xdr:row>
      <xdr:rowOff>101600</xdr:rowOff>
    </xdr:to>
    <xdr:sp macro="" textlink="">
      <xdr:nvSpPr>
        <xdr:cNvPr id="77" name="テキスト ボックス 76">
          <a:extLst>
            <a:ext uri="{FF2B5EF4-FFF2-40B4-BE49-F238E27FC236}">
              <a16:creationId xmlns:a16="http://schemas.microsoft.com/office/drawing/2014/main" xmlns="" id="{2F4DA4B6-C49A-42F2-B523-B849E26CC05C}"/>
            </a:ext>
          </a:extLst>
        </xdr:cNvPr>
        <xdr:cNvSpPr txBox="1"/>
      </xdr:nvSpPr>
      <xdr:spPr>
        <a:xfrm>
          <a:off x="8181975" y="95840550"/>
          <a:ext cx="4495800" cy="164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ja-JP" altLang="en-US" sz="1100"/>
            <a:t>日足で見るとレジスタンスラインが引けたみたいです。</a:t>
          </a:r>
          <a:endParaRPr kumimoji="1" lang="en-US" altLang="ja-JP" sz="1100"/>
        </a:p>
        <a:p>
          <a:r>
            <a:rPr kumimoji="1" lang="ja-JP" altLang="en-US" sz="1100"/>
            <a:t>全然違うところに線引いてて、この線は気づきませんでした。</a:t>
          </a:r>
          <a:endParaRPr kumimoji="1" lang="en-US" altLang="ja-JP" sz="1100"/>
        </a:p>
        <a:p>
          <a:r>
            <a:rPr kumimoji="1" lang="ja-JP" altLang="en-US" sz="1100"/>
            <a:t>結果、ラインに押さえられて負け・・・って感じかと思います。</a:t>
          </a:r>
          <a:endParaRPr kumimoji="1" lang="en-US" altLang="ja-JP" sz="1100"/>
        </a:p>
        <a:p>
          <a:endParaRPr kumimoji="1" lang="en-US" altLang="ja-JP" sz="1100"/>
        </a:p>
        <a:p>
          <a:r>
            <a:rPr kumimoji="1" lang="ja-JP" altLang="en-US" sz="1100"/>
            <a:t>あとロット数を出す計算を間違ってしまいました・・・</a:t>
          </a:r>
          <a:endParaRPr kumimoji="1" lang="en-US" altLang="ja-JP" sz="1100"/>
        </a:p>
      </xdr:txBody>
    </xdr:sp>
    <xdr:clientData/>
  </xdr:twoCellAnchor>
  <xdr:twoCellAnchor>
    <xdr:from>
      <xdr:col>12</xdr:col>
      <xdr:colOff>419100</xdr:colOff>
      <xdr:row>553</xdr:row>
      <xdr:rowOff>114300</xdr:rowOff>
    </xdr:from>
    <xdr:to>
      <xdr:col>13</xdr:col>
      <xdr:colOff>46567</xdr:colOff>
      <xdr:row>559</xdr:row>
      <xdr:rowOff>12700</xdr:rowOff>
    </xdr:to>
    <xdr:sp macro="" textlink="">
      <xdr:nvSpPr>
        <xdr:cNvPr id="78" name="矢印: 上 5">
          <a:extLst>
            <a:ext uri="{FF2B5EF4-FFF2-40B4-BE49-F238E27FC236}">
              <a16:creationId xmlns:a16="http://schemas.microsoft.com/office/drawing/2014/main" xmlns="" id="{E414F796-EC7A-4187-B734-30D0E6F3C997}"/>
            </a:ext>
          </a:extLst>
        </xdr:cNvPr>
        <xdr:cNvSpPr/>
      </xdr:nvSpPr>
      <xdr:spPr>
        <a:xfrm>
          <a:off x="8648700" y="94926150"/>
          <a:ext cx="313267" cy="9271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600</xdr:row>
      <xdr:rowOff>85725</xdr:rowOff>
    </xdr:from>
    <xdr:to>
      <xdr:col>14</xdr:col>
      <xdr:colOff>514350</xdr:colOff>
      <xdr:row>634</xdr:row>
      <xdr:rowOff>9525</xdr:rowOff>
    </xdr:to>
    <xdr:pic>
      <xdr:nvPicPr>
        <xdr:cNvPr id="2053" name="Picture 1"/>
        <xdr:cNvPicPr>
          <a:picLocks noChangeAspect="1" noChangeArrowheads="1"/>
        </xdr:cNvPicPr>
      </xdr:nvPicPr>
      <xdr:blipFill>
        <a:blip xmlns:r="http://schemas.openxmlformats.org/officeDocument/2006/relationships" r:embed="rId17" cstate="print"/>
        <a:srcRect/>
        <a:stretch>
          <a:fillRect/>
        </a:stretch>
      </xdr:blipFill>
      <xdr:spPr bwMode="auto">
        <a:xfrm>
          <a:off x="0" y="102955725"/>
          <a:ext cx="10115550" cy="5753100"/>
        </a:xfrm>
        <a:prstGeom prst="rect">
          <a:avLst/>
        </a:prstGeom>
        <a:noFill/>
        <a:ln w="1">
          <a:noFill/>
          <a:miter lim="800000"/>
          <a:headEnd/>
          <a:tailEnd type="none" w="med" len="med"/>
        </a:ln>
        <a:effectLst/>
      </xdr:spPr>
    </xdr:pic>
    <xdr:clientData/>
  </xdr:twoCellAnchor>
  <xdr:twoCellAnchor editAs="oneCell">
    <xdr:from>
      <xdr:col>15</xdr:col>
      <xdr:colOff>19050</xdr:colOff>
      <xdr:row>600</xdr:row>
      <xdr:rowOff>85725</xdr:rowOff>
    </xdr:from>
    <xdr:to>
      <xdr:col>26</xdr:col>
      <xdr:colOff>552450</xdr:colOff>
      <xdr:row>634</xdr:row>
      <xdr:rowOff>123825</xdr:rowOff>
    </xdr:to>
    <xdr:pic>
      <xdr:nvPicPr>
        <xdr:cNvPr id="2054" name="Picture 2"/>
        <xdr:cNvPicPr>
          <a:picLocks noChangeAspect="1" noChangeArrowheads="1"/>
        </xdr:cNvPicPr>
      </xdr:nvPicPr>
      <xdr:blipFill>
        <a:blip xmlns:r="http://schemas.openxmlformats.org/officeDocument/2006/relationships" r:embed="rId18" cstate="print"/>
        <a:srcRect/>
        <a:stretch>
          <a:fillRect/>
        </a:stretch>
      </xdr:blipFill>
      <xdr:spPr bwMode="auto">
        <a:xfrm>
          <a:off x="10306050" y="102955725"/>
          <a:ext cx="8077200" cy="5867400"/>
        </a:xfrm>
        <a:prstGeom prst="rect">
          <a:avLst/>
        </a:prstGeom>
        <a:noFill/>
        <a:ln w="1">
          <a:noFill/>
          <a:miter lim="800000"/>
          <a:headEnd/>
          <a:tailEnd type="none" w="med" len="med"/>
        </a:ln>
        <a:effectLst/>
      </xdr:spPr>
    </xdr:pic>
    <xdr:clientData/>
  </xdr:twoCellAnchor>
  <xdr:twoCellAnchor>
    <xdr:from>
      <xdr:col>11</xdr:col>
      <xdr:colOff>142875</xdr:colOff>
      <xdr:row>602</xdr:row>
      <xdr:rowOff>57150</xdr:rowOff>
    </xdr:from>
    <xdr:to>
      <xdr:col>17</xdr:col>
      <xdr:colOff>523875</xdr:colOff>
      <xdr:row>611</xdr:row>
      <xdr:rowOff>158750</xdr:rowOff>
    </xdr:to>
    <xdr:sp macro="" textlink="">
      <xdr:nvSpPr>
        <xdr:cNvPr id="80" name="テキスト ボックス 79">
          <a:extLst>
            <a:ext uri="{FF2B5EF4-FFF2-40B4-BE49-F238E27FC236}">
              <a16:creationId xmlns:a16="http://schemas.microsoft.com/office/drawing/2014/main" xmlns="" id="{2F4DA4B6-C49A-42F2-B523-B849E26CC05C}"/>
            </a:ext>
          </a:extLst>
        </xdr:cNvPr>
        <xdr:cNvSpPr txBox="1"/>
      </xdr:nvSpPr>
      <xdr:spPr>
        <a:xfrm>
          <a:off x="7686675" y="103270050"/>
          <a:ext cx="4495800" cy="164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ja-JP" altLang="en-US" sz="1100"/>
            <a:t>突然、大きく上に触れて損切となってしまいました・・・</a:t>
          </a:r>
          <a:endParaRPr kumimoji="1" lang="en-US" altLang="ja-JP" sz="1100"/>
        </a:p>
        <a:p>
          <a:r>
            <a:rPr kumimoji="1" lang="ja-JP" altLang="en-US" sz="1100"/>
            <a:t>日足だとサポートラインあたりだったので、今思えばそれが原因ですね</a:t>
          </a:r>
          <a:endParaRPr kumimoji="1" lang="en-US" altLang="ja-JP" sz="1100"/>
        </a:p>
        <a:p>
          <a:r>
            <a:rPr kumimoji="1" lang="ja-JP" altLang="en-US" sz="1100"/>
            <a:t>リアルタイムでは、サポートライン抜けたのかな？と思ったんですが</a:t>
          </a:r>
          <a:endParaRPr kumimoji="1" lang="en-US" altLang="ja-JP" sz="1100"/>
        </a:p>
        <a:p>
          <a:r>
            <a:rPr kumimoji="1" lang="ja-JP" altLang="en-US" sz="1100"/>
            <a:t>大きく戻って、結局下髭の形になってしまいました。</a:t>
          </a:r>
          <a:endParaRPr kumimoji="1" lang="en-US" altLang="ja-JP" sz="1100"/>
        </a:p>
        <a:p>
          <a:r>
            <a:rPr kumimoji="1" lang="ja-JP" altLang="en-US" sz="1100"/>
            <a:t>やっぱり足が確定するまでは、何が起こるか解らない、ということは</a:t>
          </a:r>
          <a:endParaRPr kumimoji="1" lang="en-US" altLang="ja-JP" sz="1100"/>
        </a:p>
        <a:p>
          <a:r>
            <a:rPr kumimoji="1" lang="ja-JP" altLang="en-US" sz="1100"/>
            <a:t>ラインがある近くは手を出さない！、これが一番得策ですね。。</a:t>
          </a:r>
          <a:endParaRPr kumimoji="1" lang="en-US" altLang="ja-JP" sz="1100"/>
        </a:p>
      </xdr:txBody>
    </xdr:sp>
    <xdr:clientData/>
  </xdr:twoCellAnchor>
  <xdr:twoCellAnchor>
    <xdr:from>
      <xdr:col>24</xdr:col>
      <xdr:colOff>9524</xdr:colOff>
      <xdr:row>618</xdr:row>
      <xdr:rowOff>104774</xdr:rowOff>
    </xdr:from>
    <xdr:to>
      <xdr:col>26</xdr:col>
      <xdr:colOff>514349</xdr:colOff>
      <xdr:row>626</xdr:row>
      <xdr:rowOff>114299</xdr:rowOff>
    </xdr:to>
    <xdr:sp macro="" textlink="">
      <xdr:nvSpPr>
        <xdr:cNvPr id="81" name="円/楕円 80"/>
        <xdr:cNvSpPr/>
      </xdr:nvSpPr>
      <xdr:spPr>
        <a:xfrm>
          <a:off x="16468724" y="106060874"/>
          <a:ext cx="1876425" cy="1381125"/>
        </a:xfrm>
        <a:prstGeom prst="ellipse">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0</xdr:col>
      <xdr:colOff>0</xdr:colOff>
      <xdr:row>637</xdr:row>
      <xdr:rowOff>0</xdr:rowOff>
    </xdr:from>
    <xdr:to>
      <xdr:col>18</xdr:col>
      <xdr:colOff>247650</xdr:colOff>
      <xdr:row>671</xdr:row>
      <xdr:rowOff>47625</xdr:rowOff>
    </xdr:to>
    <xdr:pic>
      <xdr:nvPicPr>
        <xdr:cNvPr id="2055" name="Picture 1"/>
        <xdr:cNvPicPr>
          <a:picLocks noChangeAspect="1" noChangeArrowheads="1"/>
        </xdr:cNvPicPr>
      </xdr:nvPicPr>
      <xdr:blipFill>
        <a:blip xmlns:r="http://schemas.openxmlformats.org/officeDocument/2006/relationships" r:embed="rId19" cstate="print"/>
        <a:srcRect/>
        <a:stretch>
          <a:fillRect/>
        </a:stretch>
      </xdr:blipFill>
      <xdr:spPr bwMode="auto">
        <a:xfrm>
          <a:off x="0" y="109213650"/>
          <a:ext cx="12592050" cy="5876925"/>
        </a:xfrm>
        <a:prstGeom prst="rect">
          <a:avLst/>
        </a:prstGeom>
        <a:noFill/>
        <a:ln w="1">
          <a:noFill/>
          <a:miter lim="800000"/>
          <a:headEnd/>
          <a:tailEnd type="none" w="med" len="med"/>
        </a:ln>
        <a:effectLst/>
      </xdr:spPr>
    </xdr:pic>
    <xdr:clientData/>
  </xdr:twoCellAnchor>
  <xdr:twoCellAnchor>
    <xdr:from>
      <xdr:col>10</xdr:col>
      <xdr:colOff>533400</xdr:colOff>
      <xdr:row>649</xdr:row>
      <xdr:rowOff>28575</xdr:rowOff>
    </xdr:from>
    <xdr:to>
      <xdr:col>16</xdr:col>
      <xdr:colOff>76200</xdr:colOff>
      <xdr:row>655</xdr:row>
      <xdr:rowOff>66675</xdr:rowOff>
    </xdr:to>
    <xdr:sp macro="" textlink="">
      <xdr:nvSpPr>
        <xdr:cNvPr id="83" name="テキスト ボックス 82">
          <a:extLst>
            <a:ext uri="{FF2B5EF4-FFF2-40B4-BE49-F238E27FC236}">
              <a16:creationId xmlns:a16="http://schemas.microsoft.com/office/drawing/2014/main" xmlns="" id="{2F4DA4B6-C49A-42F2-B523-B849E26CC05C}"/>
            </a:ext>
          </a:extLst>
        </xdr:cNvPr>
        <xdr:cNvSpPr txBox="1"/>
      </xdr:nvSpPr>
      <xdr:spPr>
        <a:xfrm>
          <a:off x="7391400" y="111299625"/>
          <a:ext cx="36576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ja-JP" altLang="en-US" sz="1100"/>
            <a:t>レンジに入る前にエントリーしてしまったようです。</a:t>
          </a:r>
          <a:endParaRPr kumimoji="1" lang="en-US" altLang="ja-JP" sz="1100"/>
        </a:p>
        <a:p>
          <a:r>
            <a:rPr kumimoji="1" lang="ja-JP" altLang="en-US" sz="1100"/>
            <a:t>見分け方がまだイマイチ掴めてません。</a:t>
          </a:r>
          <a:endParaRPr kumimoji="1" lang="en-US" altLang="ja-JP" sz="1100"/>
        </a:p>
        <a:p>
          <a:r>
            <a:rPr kumimoji="1" lang="ja-JP" altLang="en-US" sz="1100"/>
            <a:t>これが解れば、もうちょっと優位性が上がるのかな・・・</a:t>
          </a:r>
          <a:endParaRPr kumimoji="1" lang="en-US" altLang="ja-JP" sz="1100"/>
        </a:p>
        <a:p>
          <a:r>
            <a:rPr kumimoji="1" lang="ja-JP" altLang="en-US" sz="1100"/>
            <a:t>あと、ロット数を間違ってしまいました</a:t>
          </a:r>
          <a:endParaRPr kumimoji="1" lang="en-US" altLang="ja-JP" sz="1100"/>
        </a:p>
      </xdr:txBody>
    </xdr:sp>
    <xdr:clientData/>
  </xdr:twoCellAnchor>
  <xdr:twoCellAnchor editAs="oneCell">
    <xdr:from>
      <xdr:col>0</xdr:col>
      <xdr:colOff>0</xdr:colOff>
      <xdr:row>675</xdr:row>
      <xdr:rowOff>0</xdr:rowOff>
    </xdr:from>
    <xdr:to>
      <xdr:col>14</xdr:col>
      <xdr:colOff>542925</xdr:colOff>
      <xdr:row>710</xdr:row>
      <xdr:rowOff>133350</xdr:rowOff>
    </xdr:to>
    <xdr:pic>
      <xdr:nvPicPr>
        <xdr:cNvPr id="2056" name="Picture 1"/>
        <xdr:cNvPicPr>
          <a:picLocks noChangeAspect="1" noChangeArrowheads="1"/>
        </xdr:cNvPicPr>
      </xdr:nvPicPr>
      <xdr:blipFill>
        <a:blip xmlns:r="http://schemas.openxmlformats.org/officeDocument/2006/relationships" r:embed="rId20" cstate="print"/>
        <a:srcRect/>
        <a:stretch>
          <a:fillRect/>
        </a:stretch>
      </xdr:blipFill>
      <xdr:spPr bwMode="auto">
        <a:xfrm>
          <a:off x="0" y="115728750"/>
          <a:ext cx="10144125" cy="6134100"/>
        </a:xfrm>
        <a:prstGeom prst="rect">
          <a:avLst/>
        </a:prstGeom>
        <a:noFill/>
        <a:ln w="1">
          <a:noFill/>
          <a:miter lim="800000"/>
          <a:headEnd/>
          <a:tailEnd type="none" w="med" len="med"/>
        </a:ln>
        <a:effectLst/>
      </xdr:spPr>
    </xdr:pic>
    <xdr:clientData/>
  </xdr:twoCellAnchor>
  <xdr:twoCellAnchor editAs="oneCell">
    <xdr:from>
      <xdr:col>15</xdr:col>
      <xdr:colOff>114300</xdr:colOff>
      <xdr:row>675</xdr:row>
      <xdr:rowOff>95250</xdr:rowOff>
    </xdr:from>
    <xdr:to>
      <xdr:col>28</xdr:col>
      <xdr:colOff>647700</xdr:colOff>
      <xdr:row>710</xdr:row>
      <xdr:rowOff>123825</xdr:rowOff>
    </xdr:to>
    <xdr:pic>
      <xdr:nvPicPr>
        <xdr:cNvPr id="2057"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10401300" y="115824000"/>
          <a:ext cx="9448800" cy="6029325"/>
        </a:xfrm>
        <a:prstGeom prst="rect">
          <a:avLst/>
        </a:prstGeom>
        <a:noFill/>
        <a:ln w="1">
          <a:noFill/>
          <a:miter lim="800000"/>
          <a:headEnd/>
          <a:tailEnd type="none" w="med" len="med"/>
        </a:ln>
        <a:effectLst/>
      </xdr:spPr>
    </xdr:pic>
    <xdr:clientData/>
  </xdr:twoCellAnchor>
  <xdr:twoCellAnchor editAs="oneCell">
    <xdr:from>
      <xdr:col>0</xdr:col>
      <xdr:colOff>0</xdr:colOff>
      <xdr:row>714</xdr:row>
      <xdr:rowOff>0</xdr:rowOff>
    </xdr:from>
    <xdr:to>
      <xdr:col>14</xdr:col>
      <xdr:colOff>228600</xdr:colOff>
      <xdr:row>749</xdr:row>
      <xdr:rowOff>66675</xdr:rowOff>
    </xdr:to>
    <xdr:pic>
      <xdr:nvPicPr>
        <xdr:cNvPr id="2058" name="Picture 1"/>
        <xdr:cNvPicPr>
          <a:picLocks noChangeAspect="1" noChangeArrowheads="1"/>
        </xdr:cNvPicPr>
      </xdr:nvPicPr>
      <xdr:blipFill>
        <a:blip xmlns:r="http://schemas.openxmlformats.org/officeDocument/2006/relationships" r:embed="rId22" cstate="print"/>
        <a:srcRect/>
        <a:stretch>
          <a:fillRect/>
        </a:stretch>
      </xdr:blipFill>
      <xdr:spPr bwMode="auto">
        <a:xfrm>
          <a:off x="0" y="122415300"/>
          <a:ext cx="9829800" cy="6067425"/>
        </a:xfrm>
        <a:prstGeom prst="rect">
          <a:avLst/>
        </a:prstGeom>
        <a:noFill/>
        <a:ln w="1">
          <a:noFill/>
          <a:miter lim="800000"/>
          <a:headEnd/>
          <a:tailEnd type="none" w="med" len="med"/>
        </a:ln>
        <a:effectLst/>
      </xdr:spPr>
    </xdr:pic>
    <xdr:clientData/>
  </xdr:twoCellAnchor>
  <xdr:twoCellAnchor editAs="oneCell">
    <xdr:from>
      <xdr:col>14</xdr:col>
      <xdr:colOff>676275</xdr:colOff>
      <xdr:row>714</xdr:row>
      <xdr:rowOff>9525</xdr:rowOff>
    </xdr:from>
    <xdr:to>
      <xdr:col>25</xdr:col>
      <xdr:colOff>571500</xdr:colOff>
      <xdr:row>749</xdr:row>
      <xdr:rowOff>76200</xdr:rowOff>
    </xdr:to>
    <xdr:pic>
      <xdr:nvPicPr>
        <xdr:cNvPr id="2059" name="Picture 2"/>
        <xdr:cNvPicPr>
          <a:picLocks noChangeAspect="1" noChangeArrowheads="1"/>
        </xdr:cNvPicPr>
      </xdr:nvPicPr>
      <xdr:blipFill>
        <a:blip xmlns:r="http://schemas.openxmlformats.org/officeDocument/2006/relationships" r:embed="rId23" cstate="print"/>
        <a:srcRect/>
        <a:stretch>
          <a:fillRect/>
        </a:stretch>
      </xdr:blipFill>
      <xdr:spPr bwMode="auto">
        <a:xfrm>
          <a:off x="10277475" y="122424825"/>
          <a:ext cx="7439025" cy="6067425"/>
        </a:xfrm>
        <a:prstGeom prst="rect">
          <a:avLst/>
        </a:prstGeom>
        <a:noFill/>
        <a:ln w="1">
          <a:noFill/>
          <a:miter lim="800000"/>
          <a:headEnd/>
          <a:tailEnd type="none" w="med" len="med"/>
        </a:ln>
        <a:effectLst/>
      </xdr:spPr>
    </xdr:pic>
    <xdr:clientData/>
  </xdr:twoCellAnchor>
  <xdr:twoCellAnchor>
    <xdr:from>
      <xdr:col>7</xdr:col>
      <xdr:colOff>381000</xdr:colOff>
      <xdr:row>730</xdr:row>
      <xdr:rowOff>66675</xdr:rowOff>
    </xdr:from>
    <xdr:to>
      <xdr:col>12</xdr:col>
      <xdr:colOff>609600</xdr:colOff>
      <xdr:row>736</xdr:row>
      <xdr:rowOff>104775</xdr:rowOff>
    </xdr:to>
    <xdr:sp macro="" textlink="">
      <xdr:nvSpPr>
        <xdr:cNvPr id="88" name="テキスト ボックス 87">
          <a:extLst>
            <a:ext uri="{FF2B5EF4-FFF2-40B4-BE49-F238E27FC236}">
              <a16:creationId xmlns:a16="http://schemas.microsoft.com/office/drawing/2014/main" xmlns="" id="{2F4DA4B6-C49A-42F2-B523-B849E26CC05C}"/>
            </a:ext>
          </a:extLst>
        </xdr:cNvPr>
        <xdr:cNvSpPr txBox="1"/>
      </xdr:nvSpPr>
      <xdr:spPr>
        <a:xfrm>
          <a:off x="5181600" y="125225175"/>
          <a:ext cx="3657600"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敗因の考察：</a:t>
          </a:r>
          <a:endParaRPr kumimoji="1" lang="en-US" altLang="ja-JP" sz="1100"/>
        </a:p>
        <a:p>
          <a:r>
            <a:rPr kumimoji="1" lang="en-US" altLang="ja-JP" sz="1100"/>
            <a:t>1</a:t>
          </a:r>
          <a:r>
            <a:rPr kumimoji="1" lang="ja-JP" altLang="en-US" sz="1100"/>
            <a:t>、レジスタンスラインがあった</a:t>
          </a:r>
          <a:endParaRPr kumimoji="1" lang="en-US" altLang="ja-JP" sz="1100"/>
        </a:p>
        <a:p>
          <a:r>
            <a:rPr kumimoji="1" lang="en-US" altLang="ja-JP" sz="1100"/>
            <a:t>2</a:t>
          </a:r>
          <a:r>
            <a:rPr kumimoji="1" lang="ja-JP" altLang="en-US" sz="1100"/>
            <a:t>、スマホでは</a:t>
          </a:r>
          <a:r>
            <a:rPr kumimoji="1" lang="en-US" altLang="ja-JP" sz="1100"/>
            <a:t>EB</a:t>
          </a:r>
          <a:r>
            <a:rPr kumimoji="1" lang="ja-JP" altLang="en-US" sz="1100"/>
            <a:t>でしたが、</a:t>
          </a:r>
          <a:r>
            <a:rPr kumimoji="1" lang="en-US" altLang="ja-JP" sz="1100"/>
            <a:t>PC</a:t>
          </a:r>
          <a:r>
            <a:rPr kumimoji="1" lang="ja-JP" altLang="en-US" sz="1100"/>
            <a:t>画面で見ると</a:t>
          </a:r>
          <a:endParaRPr kumimoji="1" lang="en-US" altLang="ja-JP" sz="1100"/>
        </a:p>
        <a:p>
          <a:r>
            <a:rPr kumimoji="1" lang="ja-JP" altLang="en-US" sz="1100"/>
            <a:t>　</a:t>
          </a:r>
          <a:r>
            <a:rPr kumimoji="1" lang="en-US" altLang="ja-JP" sz="1100"/>
            <a:t>10</a:t>
          </a:r>
          <a:r>
            <a:rPr kumimoji="1" lang="ja-JP" altLang="en-US" sz="1100"/>
            <a:t>ＭＡから足が離れていたので</a:t>
          </a:r>
          <a:r>
            <a:rPr kumimoji="1" lang="en-US" altLang="ja-JP" sz="1100"/>
            <a:t>EB</a:t>
          </a:r>
          <a:r>
            <a:rPr kumimoji="1" lang="ja-JP" altLang="en-US" sz="1100"/>
            <a:t>ではなかった？</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76200</xdr:rowOff>
    </xdr:from>
    <xdr:to>
      <xdr:col>22</xdr:col>
      <xdr:colOff>195009</xdr:colOff>
      <xdr:row>55</xdr:row>
      <xdr:rowOff>84774</xdr:rowOff>
    </xdr:to>
    <xdr:pic>
      <xdr:nvPicPr>
        <xdr:cNvPr id="2" name="図 1">
          <a:extLst>
            <a:ext uri="{FF2B5EF4-FFF2-40B4-BE49-F238E27FC236}">
              <a16:creationId xmlns="" xmlns:a16="http://schemas.microsoft.com/office/drawing/2014/main" id="{AD1C7616-4C51-4CDE-A77F-894F265AD2FD}"/>
            </a:ext>
          </a:extLst>
        </xdr:cNvPr>
        <xdr:cNvPicPr>
          <a:picLocks noChangeAspect="1"/>
        </xdr:cNvPicPr>
      </xdr:nvPicPr>
      <xdr:blipFill>
        <a:blip xmlns:r="http://schemas.openxmlformats.org/officeDocument/2006/relationships" r:embed="rId1" cstate="print"/>
        <a:stretch>
          <a:fillRect/>
        </a:stretch>
      </xdr:blipFill>
      <xdr:spPr>
        <a:xfrm>
          <a:off x="0" y="1409700"/>
          <a:ext cx="15282609" cy="9152574"/>
        </a:xfrm>
        <a:prstGeom prst="rect">
          <a:avLst/>
        </a:prstGeom>
      </xdr:spPr>
    </xdr:pic>
    <xdr:clientData/>
  </xdr:twoCellAnchor>
  <xdr:twoCellAnchor editAs="oneCell">
    <xdr:from>
      <xdr:col>22</xdr:col>
      <xdr:colOff>558800</xdr:colOff>
      <xdr:row>7</xdr:row>
      <xdr:rowOff>76200</xdr:rowOff>
    </xdr:from>
    <xdr:to>
      <xdr:col>47</xdr:col>
      <xdr:colOff>96419</xdr:colOff>
      <xdr:row>55</xdr:row>
      <xdr:rowOff>132393</xdr:rowOff>
    </xdr:to>
    <xdr:pic>
      <xdr:nvPicPr>
        <xdr:cNvPr id="3" name="図 2">
          <a:extLst>
            <a:ext uri="{FF2B5EF4-FFF2-40B4-BE49-F238E27FC236}">
              <a16:creationId xmlns="" xmlns:a16="http://schemas.microsoft.com/office/drawing/2014/main" id="{3D1098C8-A086-4781-B194-E5E1DE804DE4}"/>
            </a:ext>
          </a:extLst>
        </xdr:cNvPr>
        <xdr:cNvPicPr>
          <a:picLocks noChangeAspect="1"/>
        </xdr:cNvPicPr>
      </xdr:nvPicPr>
      <xdr:blipFill>
        <a:blip xmlns:r="http://schemas.openxmlformats.org/officeDocument/2006/relationships" r:embed="rId2" cstate="print"/>
        <a:stretch>
          <a:fillRect/>
        </a:stretch>
      </xdr:blipFill>
      <xdr:spPr>
        <a:xfrm>
          <a:off x="15646400" y="1409700"/>
          <a:ext cx="16682619" cy="9200193"/>
        </a:xfrm>
        <a:prstGeom prst="rect">
          <a:avLst/>
        </a:prstGeom>
      </xdr:spPr>
    </xdr:pic>
    <xdr:clientData/>
  </xdr:twoCellAnchor>
  <xdr:twoCellAnchor>
    <xdr:from>
      <xdr:col>15</xdr:col>
      <xdr:colOff>609600</xdr:colOff>
      <xdr:row>23</xdr:row>
      <xdr:rowOff>165100</xdr:rowOff>
    </xdr:from>
    <xdr:to>
      <xdr:col>16</xdr:col>
      <xdr:colOff>190500</xdr:colOff>
      <xdr:row>27</xdr:row>
      <xdr:rowOff>92075</xdr:rowOff>
    </xdr:to>
    <xdr:sp macro="" textlink="">
      <xdr:nvSpPr>
        <xdr:cNvPr id="4" name="矢印: 下 5">
          <a:extLst>
            <a:ext uri="{FF2B5EF4-FFF2-40B4-BE49-F238E27FC236}">
              <a16:creationId xmlns="" xmlns:a16="http://schemas.microsoft.com/office/drawing/2014/main" id="{A8F5792D-B208-4E7F-B67F-EFF885323DC8}"/>
            </a:ext>
          </a:extLst>
        </xdr:cNvPr>
        <xdr:cNvSpPr/>
      </xdr:nvSpPr>
      <xdr:spPr>
        <a:xfrm>
          <a:off x="10896600" y="4254500"/>
          <a:ext cx="266700" cy="638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615948</xdr:colOff>
      <xdr:row>38</xdr:row>
      <xdr:rowOff>168277</xdr:rowOff>
    </xdr:from>
    <xdr:to>
      <xdr:col>10</xdr:col>
      <xdr:colOff>57148</xdr:colOff>
      <xdr:row>40</xdr:row>
      <xdr:rowOff>22227</xdr:rowOff>
    </xdr:to>
    <xdr:sp macro="" textlink="">
      <xdr:nvSpPr>
        <xdr:cNvPr id="5" name="矢印: 下 6">
          <a:extLst>
            <a:ext uri="{FF2B5EF4-FFF2-40B4-BE49-F238E27FC236}">
              <a16:creationId xmlns="" xmlns:a16="http://schemas.microsoft.com/office/drawing/2014/main" id="{092DD8FA-965D-4E78-A130-4767010E1425}"/>
            </a:ext>
          </a:extLst>
        </xdr:cNvPr>
        <xdr:cNvSpPr/>
      </xdr:nvSpPr>
      <xdr:spPr>
        <a:xfrm rot="14323965">
          <a:off x="6403973" y="6623052"/>
          <a:ext cx="209550" cy="812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65</xdr:row>
      <xdr:rowOff>76200</xdr:rowOff>
    </xdr:from>
    <xdr:to>
      <xdr:col>22</xdr:col>
      <xdr:colOff>52152</xdr:colOff>
      <xdr:row>113</xdr:row>
      <xdr:rowOff>160964</xdr:rowOff>
    </xdr:to>
    <xdr:pic>
      <xdr:nvPicPr>
        <xdr:cNvPr id="6" name="図 5">
          <a:extLst>
            <a:ext uri="{FF2B5EF4-FFF2-40B4-BE49-F238E27FC236}">
              <a16:creationId xmlns="" xmlns:a16="http://schemas.microsoft.com/office/drawing/2014/main" id="{D54BC213-CAC6-4ED0-9C56-15F6E1086F27}"/>
            </a:ext>
          </a:extLst>
        </xdr:cNvPr>
        <xdr:cNvPicPr>
          <a:picLocks noChangeAspect="1"/>
        </xdr:cNvPicPr>
      </xdr:nvPicPr>
      <xdr:blipFill>
        <a:blip xmlns:r="http://schemas.openxmlformats.org/officeDocument/2006/relationships" r:embed="rId3" cstate="print"/>
        <a:stretch>
          <a:fillRect/>
        </a:stretch>
      </xdr:blipFill>
      <xdr:spPr>
        <a:xfrm>
          <a:off x="0" y="8648700"/>
          <a:ext cx="15139752" cy="9228764"/>
        </a:xfrm>
        <a:prstGeom prst="rect">
          <a:avLst/>
        </a:prstGeom>
      </xdr:spPr>
    </xdr:pic>
    <xdr:clientData/>
  </xdr:twoCellAnchor>
  <xdr:twoCellAnchor editAs="oneCell">
    <xdr:from>
      <xdr:col>0</xdr:col>
      <xdr:colOff>0</xdr:colOff>
      <xdr:row>123</xdr:row>
      <xdr:rowOff>114300</xdr:rowOff>
    </xdr:from>
    <xdr:to>
      <xdr:col>23</xdr:col>
      <xdr:colOff>439371</xdr:colOff>
      <xdr:row>171</xdr:row>
      <xdr:rowOff>56205</xdr:rowOff>
    </xdr:to>
    <xdr:pic>
      <xdr:nvPicPr>
        <xdr:cNvPr id="7" name="図 6">
          <a:extLst>
            <a:ext uri="{FF2B5EF4-FFF2-40B4-BE49-F238E27FC236}">
              <a16:creationId xmlns="" xmlns:a16="http://schemas.microsoft.com/office/drawing/2014/main" id="{681B1D5B-5A99-433B-92E4-DDEC9CA708D0}"/>
            </a:ext>
          </a:extLst>
        </xdr:cNvPr>
        <xdr:cNvPicPr>
          <a:picLocks noChangeAspect="1"/>
        </xdr:cNvPicPr>
      </xdr:nvPicPr>
      <xdr:blipFill>
        <a:blip xmlns:r="http://schemas.openxmlformats.org/officeDocument/2006/relationships" r:embed="rId4" cstate="print"/>
        <a:stretch>
          <a:fillRect/>
        </a:stretch>
      </xdr:blipFill>
      <xdr:spPr>
        <a:xfrm>
          <a:off x="0" y="21983700"/>
          <a:ext cx="16212771" cy="8476305"/>
        </a:xfrm>
        <a:prstGeom prst="rect">
          <a:avLst/>
        </a:prstGeom>
      </xdr:spPr>
    </xdr:pic>
    <xdr:clientData/>
  </xdr:twoCellAnchor>
  <xdr:twoCellAnchor>
    <xdr:from>
      <xdr:col>16</xdr:col>
      <xdr:colOff>82552</xdr:colOff>
      <xdr:row>78</xdr:row>
      <xdr:rowOff>152400</xdr:rowOff>
    </xdr:from>
    <xdr:to>
      <xdr:col>16</xdr:col>
      <xdr:colOff>349252</xdr:colOff>
      <xdr:row>82</xdr:row>
      <xdr:rowOff>79375</xdr:rowOff>
    </xdr:to>
    <xdr:sp macro="" textlink="">
      <xdr:nvSpPr>
        <xdr:cNvPr id="8" name="矢印: 下 5">
          <a:extLst>
            <a:ext uri="{FF2B5EF4-FFF2-40B4-BE49-F238E27FC236}">
              <a16:creationId xmlns="" xmlns:a16="http://schemas.microsoft.com/office/drawing/2014/main" id="{A8F5792D-B208-4E7F-B67F-EFF885323DC8}"/>
            </a:ext>
          </a:extLst>
        </xdr:cNvPr>
        <xdr:cNvSpPr/>
      </xdr:nvSpPr>
      <xdr:spPr>
        <a:xfrm>
          <a:off x="11055352" y="14020800"/>
          <a:ext cx="266700" cy="638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38100</xdr:colOff>
      <xdr:row>88</xdr:row>
      <xdr:rowOff>155577</xdr:rowOff>
    </xdr:from>
    <xdr:to>
      <xdr:col>15</xdr:col>
      <xdr:colOff>165100</xdr:colOff>
      <xdr:row>90</xdr:row>
      <xdr:rowOff>9527</xdr:rowOff>
    </xdr:to>
    <xdr:sp macro="" textlink="">
      <xdr:nvSpPr>
        <xdr:cNvPr id="9" name="矢印: 下 6">
          <a:extLst>
            <a:ext uri="{FF2B5EF4-FFF2-40B4-BE49-F238E27FC236}">
              <a16:creationId xmlns="" xmlns:a16="http://schemas.microsoft.com/office/drawing/2014/main" id="{092DD8FA-965D-4E78-A130-4767010E1425}"/>
            </a:ext>
          </a:extLst>
        </xdr:cNvPr>
        <xdr:cNvSpPr/>
      </xdr:nvSpPr>
      <xdr:spPr>
        <a:xfrm rot="14323965">
          <a:off x="9940925" y="15500352"/>
          <a:ext cx="209550" cy="812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184152</xdr:colOff>
      <xdr:row>125</xdr:row>
      <xdr:rowOff>165100</xdr:rowOff>
    </xdr:from>
    <xdr:to>
      <xdr:col>19</xdr:col>
      <xdr:colOff>450852</xdr:colOff>
      <xdr:row>129</xdr:row>
      <xdr:rowOff>92075</xdr:rowOff>
    </xdr:to>
    <xdr:sp macro="" textlink="">
      <xdr:nvSpPr>
        <xdr:cNvPr id="10" name="矢印: 下 5">
          <a:extLst>
            <a:ext uri="{FF2B5EF4-FFF2-40B4-BE49-F238E27FC236}">
              <a16:creationId xmlns="" xmlns:a16="http://schemas.microsoft.com/office/drawing/2014/main" id="{A8F5792D-B208-4E7F-B67F-EFF885323DC8}"/>
            </a:ext>
          </a:extLst>
        </xdr:cNvPr>
        <xdr:cNvSpPr/>
      </xdr:nvSpPr>
      <xdr:spPr>
        <a:xfrm>
          <a:off x="13214352" y="22390100"/>
          <a:ext cx="266700" cy="638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279400</xdr:colOff>
      <xdr:row>147</xdr:row>
      <xdr:rowOff>66677</xdr:rowOff>
    </xdr:from>
    <xdr:to>
      <xdr:col>17</xdr:col>
      <xdr:colOff>406400</xdr:colOff>
      <xdr:row>148</xdr:row>
      <xdr:rowOff>98427</xdr:rowOff>
    </xdr:to>
    <xdr:sp macro="" textlink="">
      <xdr:nvSpPr>
        <xdr:cNvPr id="11" name="矢印: 下 6">
          <a:extLst>
            <a:ext uri="{FF2B5EF4-FFF2-40B4-BE49-F238E27FC236}">
              <a16:creationId xmlns="" xmlns:a16="http://schemas.microsoft.com/office/drawing/2014/main" id="{092DD8FA-965D-4E78-A130-4767010E1425}"/>
            </a:ext>
          </a:extLst>
        </xdr:cNvPr>
        <xdr:cNvSpPr/>
      </xdr:nvSpPr>
      <xdr:spPr>
        <a:xfrm rot="14323965">
          <a:off x="11553825" y="25901652"/>
          <a:ext cx="209550" cy="812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12700</xdr:colOff>
      <xdr:row>176</xdr:row>
      <xdr:rowOff>139700</xdr:rowOff>
    </xdr:from>
    <xdr:to>
      <xdr:col>22</xdr:col>
      <xdr:colOff>150567</xdr:colOff>
      <xdr:row>210</xdr:row>
      <xdr:rowOff>14919</xdr:rowOff>
    </xdr:to>
    <xdr:pic>
      <xdr:nvPicPr>
        <xdr:cNvPr id="12" name="図 11">
          <a:extLst>
            <a:ext uri="{FF2B5EF4-FFF2-40B4-BE49-F238E27FC236}">
              <a16:creationId xmlns:a16="http://schemas.microsoft.com/office/drawing/2014/main" xmlns="" id="{959D0767-F68C-49DD-95D3-7DBA4EDBAADE}"/>
            </a:ext>
          </a:extLst>
        </xdr:cNvPr>
        <xdr:cNvPicPr>
          <a:picLocks noChangeAspect="1"/>
        </xdr:cNvPicPr>
      </xdr:nvPicPr>
      <xdr:blipFill>
        <a:blip xmlns:r="http://schemas.openxmlformats.org/officeDocument/2006/relationships" r:embed="rId5" cstate="print"/>
        <a:stretch>
          <a:fillRect/>
        </a:stretch>
      </xdr:blipFill>
      <xdr:spPr>
        <a:xfrm>
          <a:off x="12700" y="854075"/>
          <a:ext cx="15225467" cy="7971469"/>
        </a:xfrm>
        <a:prstGeom prst="rect">
          <a:avLst/>
        </a:prstGeom>
      </xdr:spPr>
    </xdr:pic>
    <xdr:clientData/>
  </xdr:twoCellAnchor>
  <xdr:twoCellAnchor>
    <xdr:from>
      <xdr:col>16</xdr:col>
      <xdr:colOff>495300</xdr:colOff>
      <xdr:row>192</xdr:row>
      <xdr:rowOff>63500</xdr:rowOff>
    </xdr:from>
    <xdr:to>
      <xdr:col>17</xdr:col>
      <xdr:colOff>76200</xdr:colOff>
      <xdr:row>196</xdr:row>
      <xdr:rowOff>0</xdr:rowOff>
    </xdr:to>
    <xdr:sp macro="" textlink="">
      <xdr:nvSpPr>
        <xdr:cNvPr id="13" name="矢印: 下 5">
          <a:extLst>
            <a:ext uri="{FF2B5EF4-FFF2-40B4-BE49-F238E27FC236}">
              <a16:creationId xmlns:a16="http://schemas.microsoft.com/office/drawing/2014/main" xmlns="" id="{A8F5792D-B208-4E7F-B67F-EFF885323DC8}"/>
            </a:ext>
          </a:extLst>
        </xdr:cNvPr>
        <xdr:cNvSpPr/>
      </xdr:nvSpPr>
      <xdr:spPr>
        <a:xfrm>
          <a:off x="11468100" y="4587875"/>
          <a:ext cx="266700" cy="889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222248</xdr:colOff>
      <xdr:row>197</xdr:row>
      <xdr:rowOff>19052</xdr:rowOff>
    </xdr:from>
    <xdr:to>
      <xdr:col>12</xdr:col>
      <xdr:colOff>349248</xdr:colOff>
      <xdr:row>198</xdr:row>
      <xdr:rowOff>82552</xdr:rowOff>
    </xdr:to>
    <xdr:sp macro="" textlink="">
      <xdr:nvSpPr>
        <xdr:cNvPr id="14" name="矢印: 下 6">
          <a:extLst>
            <a:ext uri="{FF2B5EF4-FFF2-40B4-BE49-F238E27FC236}">
              <a16:creationId xmlns:a16="http://schemas.microsoft.com/office/drawing/2014/main" xmlns="" id="{092DD8FA-965D-4E78-A130-4767010E1425}"/>
            </a:ext>
          </a:extLst>
        </xdr:cNvPr>
        <xdr:cNvSpPr/>
      </xdr:nvSpPr>
      <xdr:spPr>
        <a:xfrm rot="14323965">
          <a:off x="8021635" y="5478465"/>
          <a:ext cx="301625" cy="812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216</xdr:row>
      <xdr:rowOff>0</xdr:rowOff>
    </xdr:from>
    <xdr:to>
      <xdr:col>16</xdr:col>
      <xdr:colOff>619125</xdr:colOff>
      <xdr:row>248</xdr:row>
      <xdr:rowOff>95250</xdr:rowOff>
    </xdr:to>
    <xdr:pic>
      <xdr:nvPicPr>
        <xdr:cNvPr id="2049"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7033200"/>
          <a:ext cx="11591925" cy="5581650"/>
        </a:xfrm>
        <a:prstGeom prst="rect">
          <a:avLst/>
        </a:prstGeom>
        <a:noFill/>
        <a:ln w="1">
          <a:noFill/>
          <a:miter lim="800000"/>
          <a:headEnd/>
          <a:tailEnd type="none" w="med" len="med"/>
        </a:ln>
        <a:effectLst/>
      </xdr:spPr>
    </xdr:pic>
    <xdr:clientData/>
  </xdr:twoCellAnchor>
  <xdr:twoCellAnchor>
    <xdr:from>
      <xdr:col>12</xdr:col>
      <xdr:colOff>6352</xdr:colOff>
      <xdr:row>216</xdr:row>
      <xdr:rowOff>165100</xdr:rowOff>
    </xdr:from>
    <xdr:to>
      <xdr:col>12</xdr:col>
      <xdr:colOff>273052</xdr:colOff>
      <xdr:row>220</xdr:row>
      <xdr:rowOff>101600</xdr:rowOff>
    </xdr:to>
    <xdr:sp macro="" textlink="">
      <xdr:nvSpPr>
        <xdr:cNvPr id="16" name="矢印: 下 5">
          <a:extLst>
            <a:ext uri="{FF2B5EF4-FFF2-40B4-BE49-F238E27FC236}">
              <a16:creationId xmlns:a16="http://schemas.microsoft.com/office/drawing/2014/main" xmlns="" id="{A8F5792D-B208-4E7F-B67F-EFF885323DC8}"/>
            </a:ext>
          </a:extLst>
        </xdr:cNvPr>
        <xdr:cNvSpPr/>
      </xdr:nvSpPr>
      <xdr:spPr>
        <a:xfrm>
          <a:off x="8235952" y="38569900"/>
          <a:ext cx="266700" cy="647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584200</xdr:colOff>
      <xdr:row>234</xdr:row>
      <xdr:rowOff>171452</xdr:rowOff>
    </xdr:from>
    <xdr:to>
      <xdr:col>10</xdr:col>
      <xdr:colOff>25400</xdr:colOff>
      <xdr:row>236</xdr:row>
      <xdr:rowOff>57152</xdr:rowOff>
    </xdr:to>
    <xdr:sp macro="" textlink="">
      <xdr:nvSpPr>
        <xdr:cNvPr id="17" name="矢印: 下 6">
          <a:extLst>
            <a:ext uri="{FF2B5EF4-FFF2-40B4-BE49-F238E27FC236}">
              <a16:creationId xmlns:a16="http://schemas.microsoft.com/office/drawing/2014/main" xmlns="" id="{092DD8FA-965D-4E78-A130-4767010E1425}"/>
            </a:ext>
          </a:extLst>
        </xdr:cNvPr>
        <xdr:cNvSpPr/>
      </xdr:nvSpPr>
      <xdr:spPr>
        <a:xfrm rot="14323965">
          <a:off x="6356350" y="41490902"/>
          <a:ext cx="241300" cy="812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256</xdr:row>
      <xdr:rowOff>139700</xdr:rowOff>
    </xdr:from>
    <xdr:to>
      <xdr:col>15</xdr:col>
      <xdr:colOff>438150</xdr:colOff>
      <xdr:row>287</xdr:row>
      <xdr:rowOff>57150</xdr:rowOff>
    </xdr:to>
    <xdr:pic>
      <xdr:nvPicPr>
        <xdr:cNvPr id="15"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0" y="45656500"/>
          <a:ext cx="10725150" cy="5429250"/>
        </a:xfrm>
        <a:prstGeom prst="rect">
          <a:avLst/>
        </a:prstGeom>
        <a:noFill/>
        <a:ln w="1">
          <a:noFill/>
          <a:miter lim="800000"/>
          <a:headEnd/>
          <a:tailEnd type="none" w="med" len="med"/>
        </a:ln>
        <a:effectLst/>
      </xdr:spPr>
    </xdr:pic>
    <xdr:clientData/>
  </xdr:twoCellAnchor>
  <xdr:twoCellAnchor editAs="oneCell">
    <xdr:from>
      <xdr:col>16</xdr:col>
      <xdr:colOff>0</xdr:colOff>
      <xdr:row>257</xdr:row>
      <xdr:rowOff>0</xdr:rowOff>
    </xdr:from>
    <xdr:to>
      <xdr:col>31</xdr:col>
      <xdr:colOff>457200</xdr:colOff>
      <xdr:row>287</xdr:row>
      <xdr:rowOff>66675</xdr:rowOff>
    </xdr:to>
    <xdr:pic>
      <xdr:nvPicPr>
        <xdr:cNvPr id="2050"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0972800" y="44062650"/>
          <a:ext cx="10744200" cy="5210175"/>
        </a:xfrm>
        <a:prstGeom prst="rect">
          <a:avLst/>
        </a:prstGeom>
        <a:noFill/>
        <a:ln w="1">
          <a:noFill/>
          <a:miter lim="800000"/>
          <a:headEnd/>
          <a:tailEnd type="none" w="med" len="med"/>
        </a:ln>
        <a:effectLst/>
      </xdr:spPr>
    </xdr:pic>
    <xdr:clientData/>
  </xdr:twoCellAnchor>
  <xdr:twoCellAnchor editAs="oneCell">
    <xdr:from>
      <xdr:col>0</xdr:col>
      <xdr:colOff>0</xdr:colOff>
      <xdr:row>290</xdr:row>
      <xdr:rowOff>101600</xdr:rowOff>
    </xdr:from>
    <xdr:to>
      <xdr:col>15</xdr:col>
      <xdr:colOff>409575</xdr:colOff>
      <xdr:row>321</xdr:row>
      <xdr:rowOff>9525</xdr:rowOff>
    </xdr:to>
    <xdr:pic>
      <xdr:nvPicPr>
        <xdr:cNvPr id="2051"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0" y="51663600"/>
          <a:ext cx="10696575" cy="5419725"/>
        </a:xfrm>
        <a:prstGeom prst="rect">
          <a:avLst/>
        </a:prstGeom>
        <a:noFill/>
        <a:ln w="1">
          <a:noFill/>
          <a:miter lim="800000"/>
          <a:headEnd/>
          <a:tailEnd type="none" w="med" len="med"/>
        </a:ln>
        <a:effectLst/>
      </xdr:spPr>
    </xdr:pic>
    <xdr:clientData/>
  </xdr:twoCellAnchor>
  <xdr:twoCellAnchor editAs="oneCell">
    <xdr:from>
      <xdr:col>16</xdr:col>
      <xdr:colOff>0</xdr:colOff>
      <xdr:row>290</xdr:row>
      <xdr:rowOff>63500</xdr:rowOff>
    </xdr:from>
    <xdr:to>
      <xdr:col>31</xdr:col>
      <xdr:colOff>457200</xdr:colOff>
      <xdr:row>320</xdr:row>
      <xdr:rowOff>130175</xdr:rowOff>
    </xdr:to>
    <xdr:pic>
      <xdr:nvPicPr>
        <xdr:cNvPr id="2052"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10972800" y="51625500"/>
          <a:ext cx="10744200" cy="5400675"/>
        </a:xfrm>
        <a:prstGeom prst="rect">
          <a:avLst/>
        </a:prstGeom>
        <a:noFill/>
        <a:ln w="1">
          <a:noFill/>
          <a:miter lim="800000"/>
          <a:headEnd/>
          <a:tailEnd type="none" w="med" len="med"/>
        </a:ln>
        <a:effectLst/>
      </xdr:spPr>
    </xdr:pic>
    <xdr:clientData/>
  </xdr:twoCellAnchor>
  <xdr:twoCellAnchor editAs="oneCell">
    <xdr:from>
      <xdr:col>0</xdr:col>
      <xdr:colOff>0</xdr:colOff>
      <xdr:row>330</xdr:row>
      <xdr:rowOff>0</xdr:rowOff>
    </xdr:from>
    <xdr:to>
      <xdr:col>15</xdr:col>
      <xdr:colOff>495300</xdr:colOff>
      <xdr:row>359</xdr:row>
      <xdr:rowOff>85725</xdr:rowOff>
    </xdr:to>
    <xdr:pic>
      <xdr:nvPicPr>
        <xdr:cNvPr id="2053" name="Picture 5"/>
        <xdr:cNvPicPr>
          <a:picLocks noChangeAspect="1" noChangeArrowheads="1"/>
        </xdr:cNvPicPr>
      </xdr:nvPicPr>
      <xdr:blipFill>
        <a:blip xmlns:r="http://schemas.openxmlformats.org/officeDocument/2006/relationships" r:embed="rId11" cstate="print"/>
        <a:srcRect/>
        <a:stretch>
          <a:fillRect/>
        </a:stretch>
      </xdr:blipFill>
      <xdr:spPr bwMode="auto">
        <a:xfrm>
          <a:off x="0" y="56578500"/>
          <a:ext cx="10782300" cy="5057775"/>
        </a:xfrm>
        <a:prstGeom prst="rect">
          <a:avLst/>
        </a:prstGeom>
        <a:noFill/>
        <a:ln w="1">
          <a:noFill/>
          <a:miter lim="800000"/>
          <a:headEnd/>
          <a:tailEnd type="none" w="med" len="med"/>
        </a:ln>
        <a:effectLst/>
      </xdr:spPr>
    </xdr:pic>
    <xdr:clientData/>
  </xdr:twoCellAnchor>
  <xdr:twoCellAnchor editAs="oneCell">
    <xdr:from>
      <xdr:col>16</xdr:col>
      <xdr:colOff>0</xdr:colOff>
      <xdr:row>330</xdr:row>
      <xdr:rowOff>0</xdr:rowOff>
    </xdr:from>
    <xdr:to>
      <xdr:col>31</xdr:col>
      <xdr:colOff>514350</xdr:colOff>
      <xdr:row>359</xdr:row>
      <xdr:rowOff>57150</xdr:rowOff>
    </xdr:to>
    <xdr:pic>
      <xdr:nvPicPr>
        <xdr:cNvPr id="2054" name="Picture 6"/>
        <xdr:cNvPicPr>
          <a:picLocks noChangeAspect="1" noChangeArrowheads="1"/>
        </xdr:cNvPicPr>
      </xdr:nvPicPr>
      <xdr:blipFill>
        <a:blip xmlns:r="http://schemas.openxmlformats.org/officeDocument/2006/relationships" r:embed="rId12" cstate="print"/>
        <a:srcRect/>
        <a:stretch>
          <a:fillRect/>
        </a:stretch>
      </xdr:blipFill>
      <xdr:spPr bwMode="auto">
        <a:xfrm>
          <a:off x="10972800" y="56578500"/>
          <a:ext cx="10801350" cy="5029200"/>
        </a:xfrm>
        <a:prstGeom prst="rect">
          <a:avLst/>
        </a:prstGeom>
        <a:noFill/>
        <a:ln w="1">
          <a:noFill/>
          <a:miter lim="800000"/>
          <a:headEnd/>
          <a:tailEnd type="none" w="med" len="med"/>
        </a:ln>
        <a:effectLst/>
      </xdr:spPr>
    </xdr:pic>
    <xdr:clientData/>
  </xdr:twoCellAnchor>
  <xdr:twoCellAnchor editAs="oneCell">
    <xdr:from>
      <xdr:col>0</xdr:col>
      <xdr:colOff>0</xdr:colOff>
      <xdr:row>363</xdr:row>
      <xdr:rowOff>0</xdr:rowOff>
    </xdr:from>
    <xdr:to>
      <xdr:col>15</xdr:col>
      <xdr:colOff>390525</xdr:colOff>
      <xdr:row>392</xdr:row>
      <xdr:rowOff>76200</xdr:rowOff>
    </xdr:to>
    <xdr:pic>
      <xdr:nvPicPr>
        <xdr:cNvPr id="2055" name="Picture 7"/>
        <xdr:cNvPicPr>
          <a:picLocks noChangeAspect="1" noChangeArrowheads="1"/>
        </xdr:cNvPicPr>
      </xdr:nvPicPr>
      <xdr:blipFill>
        <a:blip xmlns:r="http://schemas.openxmlformats.org/officeDocument/2006/relationships" r:embed="rId13" cstate="print"/>
        <a:srcRect/>
        <a:stretch>
          <a:fillRect/>
        </a:stretch>
      </xdr:blipFill>
      <xdr:spPr bwMode="auto">
        <a:xfrm>
          <a:off x="0" y="62236350"/>
          <a:ext cx="10677525" cy="5048250"/>
        </a:xfrm>
        <a:prstGeom prst="rect">
          <a:avLst/>
        </a:prstGeom>
        <a:noFill/>
        <a:ln w="1">
          <a:noFill/>
          <a:miter lim="800000"/>
          <a:headEnd/>
          <a:tailEnd type="none" w="med" len="med"/>
        </a:ln>
        <a:effectLst/>
      </xdr:spPr>
    </xdr:pic>
    <xdr:clientData/>
  </xdr:twoCellAnchor>
  <xdr:twoCellAnchor editAs="oneCell">
    <xdr:from>
      <xdr:col>16</xdr:col>
      <xdr:colOff>12700</xdr:colOff>
      <xdr:row>362</xdr:row>
      <xdr:rowOff>114300</xdr:rowOff>
    </xdr:from>
    <xdr:to>
      <xdr:col>31</xdr:col>
      <xdr:colOff>527050</xdr:colOff>
      <xdr:row>392</xdr:row>
      <xdr:rowOff>69850</xdr:rowOff>
    </xdr:to>
    <xdr:pic>
      <xdr:nvPicPr>
        <xdr:cNvPr id="2056" name="Picture 8"/>
        <xdr:cNvPicPr>
          <a:picLocks noChangeAspect="1" noChangeArrowheads="1"/>
        </xdr:cNvPicPr>
      </xdr:nvPicPr>
      <xdr:blipFill>
        <a:blip xmlns:r="http://schemas.openxmlformats.org/officeDocument/2006/relationships" r:embed="rId14" cstate="print"/>
        <a:srcRect/>
        <a:stretch>
          <a:fillRect/>
        </a:stretch>
      </xdr:blipFill>
      <xdr:spPr bwMode="auto">
        <a:xfrm>
          <a:off x="10985500" y="64477900"/>
          <a:ext cx="10801350" cy="5289550"/>
        </a:xfrm>
        <a:prstGeom prst="rect">
          <a:avLst/>
        </a:prstGeom>
        <a:noFill/>
        <a:ln w="1">
          <a:noFill/>
          <a:miter lim="800000"/>
          <a:headEnd/>
          <a:tailEnd type="none" w="med" len="med"/>
        </a:ln>
        <a:effectLst/>
      </xdr:spPr>
    </xdr:pic>
    <xdr:clientData/>
  </xdr:twoCellAnchor>
  <xdr:twoCellAnchor editAs="oneCell">
    <xdr:from>
      <xdr:col>0</xdr:col>
      <xdr:colOff>0</xdr:colOff>
      <xdr:row>395</xdr:row>
      <xdr:rowOff>50800</xdr:rowOff>
    </xdr:from>
    <xdr:to>
      <xdr:col>15</xdr:col>
      <xdr:colOff>495300</xdr:colOff>
      <xdr:row>424</xdr:row>
      <xdr:rowOff>165100</xdr:rowOff>
    </xdr:to>
    <xdr:pic>
      <xdr:nvPicPr>
        <xdr:cNvPr id="2057" name="Picture 9"/>
        <xdr:cNvPicPr>
          <a:picLocks noChangeAspect="1" noChangeArrowheads="1"/>
        </xdr:cNvPicPr>
      </xdr:nvPicPr>
      <xdr:blipFill>
        <a:blip xmlns:r="http://schemas.openxmlformats.org/officeDocument/2006/relationships" r:embed="rId15" cstate="print"/>
        <a:srcRect/>
        <a:stretch>
          <a:fillRect/>
        </a:stretch>
      </xdr:blipFill>
      <xdr:spPr bwMode="auto">
        <a:xfrm>
          <a:off x="0" y="70281800"/>
          <a:ext cx="10782300" cy="52705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5708650</xdr:colOff>
      <xdr:row>14</xdr:row>
      <xdr:rowOff>88900</xdr:rowOff>
    </xdr:to>
    <xdr:pic>
      <xdr:nvPicPr>
        <xdr:cNvPr id="3580" name="Picture 1">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1790700"/>
          <a:ext cx="5708650" cy="1739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twoCellAnchor>
    <xdr:from>
      <xdr:col>0</xdr:col>
      <xdr:colOff>3077561</xdr:colOff>
      <xdr:row>5</xdr:row>
      <xdr:rowOff>125686</xdr:rowOff>
    </xdr:from>
    <xdr:to>
      <xdr:col>0</xdr:col>
      <xdr:colOff>3531684</xdr:colOff>
      <xdr:row>11</xdr:row>
      <xdr:rowOff>125686</xdr:rowOff>
    </xdr:to>
    <xdr:sp macro="" textlink="">
      <xdr:nvSpPr>
        <xdr:cNvPr id="3" name="円/楕円 2">
          <a:extLst>
            <a:ext uri="{FF2B5EF4-FFF2-40B4-BE49-F238E27FC236}">
              <a16:creationId xmlns:a16="http://schemas.microsoft.com/office/drawing/2014/main" xmlns="" id="{00000000-0008-0000-0700-000003000000}"/>
            </a:ext>
          </a:extLst>
        </xdr:cNvPr>
        <xdr:cNvSpPr/>
      </xdr:nvSpPr>
      <xdr:spPr>
        <a:xfrm>
          <a:off x="3363311" y="2113236"/>
          <a:ext cx="486103"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0</xdr:col>
      <xdr:colOff>3123543</xdr:colOff>
      <xdr:row>12</xdr:row>
      <xdr:rowOff>20364</xdr:rowOff>
    </xdr:from>
    <xdr:ext cx="395749" cy="275717"/>
    <xdr:sp macro="" textlink="">
      <xdr:nvSpPr>
        <xdr:cNvPr id="4" name="テキスト ボックス 3">
          <a:extLst>
            <a:ext uri="{FF2B5EF4-FFF2-40B4-BE49-F238E27FC236}">
              <a16:creationId xmlns:a16="http://schemas.microsoft.com/office/drawing/2014/main" xmlns="" id="{00000000-0008-0000-0700-000004000000}"/>
            </a:ext>
          </a:extLst>
        </xdr:cNvPr>
        <xdr:cNvSpPr txBox="1"/>
      </xdr:nvSpPr>
      <xdr:spPr>
        <a:xfrm>
          <a:off x="3123543" y="3131864"/>
          <a:ext cx="3957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1">
              <a:solidFill>
                <a:srgbClr val="FF0000"/>
              </a:solidFill>
            </a:rPr>
            <a:t>ＰＢ</a:t>
          </a:r>
        </a:p>
      </xdr:txBody>
    </xdr:sp>
    <xdr:clientData/>
  </xdr:oneCellAnchor>
  <xdr:twoCellAnchor>
    <xdr:from>
      <xdr:col>0</xdr:col>
      <xdr:colOff>490263</xdr:colOff>
      <xdr:row>5</xdr:row>
      <xdr:rowOff>20364</xdr:rowOff>
    </xdr:from>
    <xdr:to>
      <xdr:col>0</xdr:col>
      <xdr:colOff>3037817</xdr:colOff>
      <xdr:row>13</xdr:row>
      <xdr:rowOff>20612</xdr:rowOff>
    </xdr:to>
    <xdr:sp macro="" textlink="">
      <xdr:nvSpPr>
        <xdr:cNvPr id="5" name="正方形/長方形 4">
          <a:extLst>
            <a:ext uri="{FF2B5EF4-FFF2-40B4-BE49-F238E27FC236}">
              <a16:creationId xmlns:a16="http://schemas.microsoft.com/office/drawing/2014/main" xmlns="" id="{00000000-0008-0000-0700-000005000000}"/>
            </a:ext>
          </a:extLst>
        </xdr:cNvPr>
        <xdr:cNvSpPr/>
      </xdr:nvSpPr>
      <xdr:spPr>
        <a:xfrm>
          <a:off x="534713" y="2001564"/>
          <a:ext cx="2782615" cy="1378169"/>
        </a:xfrm>
        <a:prstGeom prst="rect">
          <a:avLst/>
        </a:prstGeom>
        <a:noFill/>
        <a:ln>
          <a:solidFill>
            <a:srgbClr val="FFFF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0</xdr:col>
      <xdr:colOff>219</xdr:colOff>
      <xdr:row>4</xdr:row>
      <xdr:rowOff>53209</xdr:rowOff>
    </xdr:from>
    <xdr:ext cx="609590" cy="275717"/>
    <xdr:sp macro="" textlink="">
      <xdr:nvSpPr>
        <xdr:cNvPr id="6" name="テキスト ボックス 5">
          <a:extLst>
            <a:ext uri="{FF2B5EF4-FFF2-40B4-BE49-F238E27FC236}">
              <a16:creationId xmlns:a16="http://schemas.microsoft.com/office/drawing/2014/main" xmlns="" id="{00000000-0008-0000-0700-000006000000}"/>
            </a:ext>
          </a:extLst>
        </xdr:cNvPr>
        <xdr:cNvSpPr txBox="1"/>
      </xdr:nvSpPr>
      <xdr:spPr>
        <a:xfrm>
          <a:off x="219" y="1843909"/>
          <a:ext cx="60959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1">
              <a:solidFill>
                <a:schemeClr val="bg1"/>
              </a:solidFill>
            </a:rPr>
            <a:t>写真①</a:t>
          </a:r>
        </a:p>
      </xdr:txBody>
    </xdr:sp>
    <xdr:clientData/>
  </xdr:oneCellAnchor>
  <xdr:oneCellAnchor>
    <xdr:from>
      <xdr:col>0</xdr:col>
      <xdr:colOff>648356</xdr:colOff>
      <xdr:row>5</xdr:row>
      <xdr:rowOff>99410</xdr:rowOff>
    </xdr:from>
    <xdr:ext cx="2274035" cy="492763"/>
    <xdr:sp macro="" textlink="">
      <xdr:nvSpPr>
        <xdr:cNvPr id="7" name="テキスト ボックス 6">
          <a:extLst>
            <a:ext uri="{FF2B5EF4-FFF2-40B4-BE49-F238E27FC236}">
              <a16:creationId xmlns:a16="http://schemas.microsoft.com/office/drawing/2014/main" xmlns="" id="{00000000-0008-0000-0700-000007000000}"/>
            </a:ext>
          </a:extLst>
        </xdr:cNvPr>
        <xdr:cNvSpPr txBox="1"/>
      </xdr:nvSpPr>
      <xdr:spPr>
        <a:xfrm>
          <a:off x="705506" y="2086960"/>
          <a:ext cx="2483069" cy="4861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1300"/>
            </a:lnSpc>
          </a:pPr>
          <a:r>
            <a:rPr kumimoji="1" lang="ja-JP" altLang="en-US" sz="1100" b="1">
              <a:solidFill>
                <a:srgbClr val="FFFF00"/>
              </a:solidFill>
            </a:rPr>
            <a:t>終値の切上・切下が継続しない（レンジ？）</a:t>
          </a:r>
        </a:p>
      </xdr:txBody>
    </xdr:sp>
    <xdr:clientData/>
  </xdr:oneCellAnchor>
  <xdr:oneCellAnchor>
    <xdr:from>
      <xdr:col>0</xdr:col>
      <xdr:colOff>4009258</xdr:colOff>
      <xdr:row>10</xdr:row>
      <xdr:rowOff>33501</xdr:rowOff>
    </xdr:from>
    <xdr:ext cx="1127086" cy="295604"/>
    <xdr:sp macro="" textlink="">
      <xdr:nvSpPr>
        <xdr:cNvPr id="8" name="テキスト ボックス 7">
          <a:extLst>
            <a:ext uri="{FF2B5EF4-FFF2-40B4-BE49-F238E27FC236}">
              <a16:creationId xmlns:a16="http://schemas.microsoft.com/office/drawing/2014/main" xmlns="" id="{00000000-0008-0000-0700-000008000000}"/>
            </a:ext>
          </a:extLst>
        </xdr:cNvPr>
        <xdr:cNvSpPr txBox="1"/>
      </xdr:nvSpPr>
      <xdr:spPr>
        <a:xfrm>
          <a:off x="4377558" y="2871951"/>
          <a:ext cx="1228397" cy="302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100" b="1">
              <a:solidFill>
                <a:srgbClr val="FFFF00"/>
              </a:solidFill>
            </a:rPr>
            <a:t>20</a:t>
          </a:r>
          <a:r>
            <a:rPr kumimoji="1" lang="ja-JP" altLang="en-US" sz="1100" b="1">
              <a:solidFill>
                <a:srgbClr val="FFFF00"/>
              </a:solidFill>
            </a:rPr>
            <a:t>ＭＡが横向き</a:t>
          </a:r>
        </a:p>
      </xdr:txBody>
    </xdr:sp>
    <xdr:clientData/>
  </xdr:oneCellAnchor>
  <xdr:twoCellAnchor>
    <xdr:from>
      <xdr:col>0</xdr:col>
      <xdr:colOff>3923423</xdr:colOff>
      <xdr:row>9</xdr:row>
      <xdr:rowOff>112548</xdr:rowOff>
    </xdr:from>
    <xdr:to>
      <xdr:col>0</xdr:col>
      <xdr:colOff>4055623</xdr:colOff>
      <xdr:row>10</xdr:row>
      <xdr:rowOff>145393</xdr:rowOff>
    </xdr:to>
    <xdr:cxnSp macro="">
      <xdr:nvCxnSpPr>
        <xdr:cNvPr id="9" name="直線矢印コネクタ 8">
          <a:extLst>
            <a:ext uri="{FF2B5EF4-FFF2-40B4-BE49-F238E27FC236}">
              <a16:creationId xmlns:a16="http://schemas.microsoft.com/office/drawing/2014/main" xmlns="" id="{00000000-0008-0000-0700-000009000000}"/>
            </a:ext>
          </a:extLst>
        </xdr:cNvPr>
        <xdr:cNvCxnSpPr/>
      </xdr:nvCxnSpPr>
      <xdr:spPr>
        <a:xfrm flipH="1" flipV="1">
          <a:off x="4279023" y="2785898"/>
          <a:ext cx="151086" cy="204295"/>
        </a:xfrm>
        <a:prstGeom prst="straightConnector1">
          <a:avLst/>
        </a:prstGeom>
        <a:ln>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4387412</xdr:colOff>
      <xdr:row>12</xdr:row>
      <xdr:rowOff>92841</xdr:rowOff>
    </xdr:from>
    <xdr:ext cx="1276609" cy="275717"/>
    <xdr:sp macro="" textlink="">
      <xdr:nvSpPr>
        <xdr:cNvPr id="10" name="テキスト ボックス 9">
          <a:extLst>
            <a:ext uri="{FF2B5EF4-FFF2-40B4-BE49-F238E27FC236}">
              <a16:creationId xmlns:a16="http://schemas.microsoft.com/office/drawing/2014/main" xmlns="" id="{00000000-0008-0000-0700-00000A000000}"/>
            </a:ext>
          </a:extLst>
        </xdr:cNvPr>
        <xdr:cNvSpPr txBox="1"/>
      </xdr:nvSpPr>
      <xdr:spPr>
        <a:xfrm>
          <a:off x="4787462" y="3280541"/>
          <a:ext cx="139788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100" b="1">
              <a:solidFill>
                <a:schemeClr val="bg1"/>
              </a:solidFill>
            </a:rPr>
            <a:t>※</a:t>
          </a:r>
          <a:r>
            <a:rPr kumimoji="1" lang="ja-JP" altLang="en-US" sz="1100" b="1">
              <a:solidFill>
                <a:schemeClr val="bg1"/>
              </a:solidFill>
            </a:rPr>
            <a:t>エントリーしない</a:t>
          </a:r>
        </a:p>
      </xdr:txBody>
    </xdr:sp>
    <xdr:clientData/>
  </xdr:oneCellAnchor>
  <xdr:twoCellAnchor editAs="oneCell">
    <xdr:from>
      <xdr:col>0</xdr:col>
      <xdr:colOff>0</xdr:colOff>
      <xdr:row>16</xdr:row>
      <xdr:rowOff>0</xdr:rowOff>
    </xdr:from>
    <xdr:to>
      <xdr:col>4</xdr:col>
      <xdr:colOff>101600</xdr:colOff>
      <xdr:row>38</xdr:row>
      <xdr:rowOff>127000</xdr:rowOff>
    </xdr:to>
    <xdr:pic>
      <xdr:nvPicPr>
        <xdr:cNvPr id="3589" name="Picture 3">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771900"/>
          <a:ext cx="8305800" cy="375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clientData/>
  </xdr:twoCellAnchor>
  <xdr:oneCellAnchor>
    <xdr:from>
      <xdr:col>0</xdr:col>
      <xdr:colOff>115724</xdr:colOff>
      <xdr:row>16</xdr:row>
      <xdr:rowOff>118787</xdr:rowOff>
    </xdr:from>
    <xdr:ext cx="609590" cy="275717"/>
    <xdr:sp macro="" textlink="">
      <xdr:nvSpPr>
        <xdr:cNvPr id="12" name="テキスト ボックス 11">
          <a:extLst>
            <a:ext uri="{FF2B5EF4-FFF2-40B4-BE49-F238E27FC236}">
              <a16:creationId xmlns:a16="http://schemas.microsoft.com/office/drawing/2014/main" xmlns="" id="{00000000-0008-0000-0700-00000C000000}"/>
            </a:ext>
          </a:extLst>
        </xdr:cNvPr>
        <xdr:cNvSpPr txBox="1"/>
      </xdr:nvSpPr>
      <xdr:spPr>
        <a:xfrm>
          <a:off x="115724" y="3890687"/>
          <a:ext cx="60959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1">
              <a:solidFill>
                <a:schemeClr val="bg1"/>
              </a:solidFill>
            </a:rPr>
            <a:t>写真②</a:t>
          </a:r>
        </a:p>
      </xdr:txBody>
    </xdr:sp>
    <xdr:clientData/>
  </xdr:oneCellAnchor>
  <xdr:oneCellAnchor>
    <xdr:from>
      <xdr:col>0</xdr:col>
      <xdr:colOff>3378200</xdr:colOff>
      <xdr:row>21</xdr:row>
      <xdr:rowOff>41273</xdr:rowOff>
    </xdr:from>
    <xdr:ext cx="1476626" cy="431800"/>
    <xdr:sp macro="" textlink="">
      <xdr:nvSpPr>
        <xdr:cNvPr id="13" name="テキスト ボックス 12">
          <a:extLst>
            <a:ext uri="{FF2B5EF4-FFF2-40B4-BE49-F238E27FC236}">
              <a16:creationId xmlns:a16="http://schemas.microsoft.com/office/drawing/2014/main" xmlns="" id="{00000000-0008-0000-0700-00000D000000}"/>
            </a:ext>
          </a:extLst>
        </xdr:cNvPr>
        <xdr:cNvSpPr txBox="1"/>
      </xdr:nvSpPr>
      <xdr:spPr>
        <a:xfrm>
          <a:off x="3689350" y="4772023"/>
          <a:ext cx="1603375" cy="43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b="1">
              <a:solidFill>
                <a:srgbClr val="FFFF00"/>
              </a:solidFill>
            </a:rPr>
            <a:t>レンジ相場</a:t>
          </a:r>
        </a:p>
      </xdr:txBody>
    </xdr:sp>
    <xdr:clientData/>
  </xdr:oneCellAnchor>
  <xdr:twoCellAnchor>
    <xdr:from>
      <xdr:col>0</xdr:col>
      <xdr:colOff>3698875</xdr:colOff>
      <xdr:row>22</xdr:row>
      <xdr:rowOff>149223</xdr:rowOff>
    </xdr:from>
    <xdr:to>
      <xdr:col>0</xdr:col>
      <xdr:colOff>3698875</xdr:colOff>
      <xdr:row>25</xdr:row>
      <xdr:rowOff>41273</xdr:rowOff>
    </xdr:to>
    <xdr:cxnSp macro="">
      <xdr:nvCxnSpPr>
        <xdr:cNvPr id="14" name="直線矢印コネクタ 13">
          <a:extLst>
            <a:ext uri="{FF2B5EF4-FFF2-40B4-BE49-F238E27FC236}">
              <a16:creationId xmlns:a16="http://schemas.microsoft.com/office/drawing/2014/main" xmlns="" id="{00000000-0008-0000-0700-00000E000000}"/>
            </a:ext>
          </a:extLst>
        </xdr:cNvPr>
        <xdr:cNvCxnSpPr/>
      </xdr:nvCxnSpPr>
      <xdr:spPr>
        <a:xfrm>
          <a:off x="4035425" y="5051423"/>
          <a:ext cx="0" cy="406400"/>
        </a:xfrm>
        <a:prstGeom prst="straightConnector1">
          <a:avLst/>
        </a:prstGeom>
        <a:ln>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Q63"/>
  <sheetViews>
    <sheetView zoomScaleSheetLayoutView="100" workbookViewId="0">
      <pane ySplit="1" topLeftCell="A11" activePane="bottomLeft" state="frozen"/>
      <selection pane="bottomLeft" activeCell="L9" sqref="L9"/>
    </sheetView>
  </sheetViews>
  <sheetFormatPr defaultColWidth="10" defaultRowHeight="13.5" customHeight="1"/>
  <cols>
    <col min="1" max="1" width="6.25" customWidth="1"/>
    <col min="2" max="2" width="9.625" customWidth="1"/>
    <col min="4" max="4" width="15.625" customWidth="1"/>
    <col min="5" max="5" width="15" customWidth="1"/>
    <col min="6" max="6" width="6.875" customWidth="1"/>
    <col min="7" max="7" width="15.875" customWidth="1"/>
    <col min="8" max="8" width="10.625" customWidth="1"/>
    <col min="9" max="9" width="9.625" customWidth="1"/>
    <col min="10" max="10" width="15.875" customWidth="1"/>
    <col min="12" max="12" width="23.125" customWidth="1"/>
    <col min="13" max="13" width="9" customWidth="1"/>
    <col min="16" max="16" width="13" customWidth="1"/>
  </cols>
  <sheetData>
    <row r="1" spans="1:17" s="130" customFormat="1" ht="14.25" thickBot="1">
      <c r="A1" s="131" t="s">
        <v>69</v>
      </c>
      <c r="B1" s="125" t="s">
        <v>21</v>
      </c>
      <c r="C1" s="126" t="s">
        <v>22</v>
      </c>
      <c r="D1" s="126" t="s">
        <v>23</v>
      </c>
      <c r="E1" s="126" t="s">
        <v>24</v>
      </c>
      <c r="F1" s="126" t="s">
        <v>25</v>
      </c>
      <c r="G1" s="126" t="s">
        <v>26</v>
      </c>
      <c r="H1" s="126" t="s">
        <v>27</v>
      </c>
      <c r="I1" s="126" t="s">
        <v>28</v>
      </c>
      <c r="J1" s="126" t="s">
        <v>29</v>
      </c>
      <c r="K1" s="126" t="s">
        <v>30</v>
      </c>
      <c r="L1" s="126" t="s">
        <v>31</v>
      </c>
      <c r="M1" s="126" t="s">
        <v>32</v>
      </c>
      <c r="N1" s="126" t="s">
        <v>33</v>
      </c>
      <c r="O1" s="127" t="s">
        <v>34</v>
      </c>
      <c r="P1" s="128" t="s">
        <v>35</v>
      </c>
      <c r="Q1" s="129" t="s">
        <v>68</v>
      </c>
    </row>
    <row r="2" spans="1:17" s="132" customFormat="1" ht="13.5" customHeight="1">
      <c r="A2" s="132">
        <v>1</v>
      </c>
      <c r="B2" s="132" t="s">
        <v>36</v>
      </c>
      <c r="C2" s="132" t="s">
        <v>61</v>
      </c>
      <c r="D2" s="132" t="s">
        <v>62</v>
      </c>
      <c r="E2" s="132" t="s">
        <v>63</v>
      </c>
      <c r="F2" s="132" t="s">
        <v>64</v>
      </c>
      <c r="G2" s="133">
        <v>43640.833333333336</v>
      </c>
      <c r="H2" s="132">
        <v>107.29</v>
      </c>
      <c r="I2" s="132" t="s">
        <v>65</v>
      </c>
      <c r="J2" s="133">
        <v>43641.333333333336</v>
      </c>
      <c r="K2" s="132">
        <v>107.328</v>
      </c>
      <c r="L2" s="132" t="s">
        <v>66</v>
      </c>
      <c r="M2" s="132" t="s">
        <v>67</v>
      </c>
      <c r="N2" s="132">
        <v>0</v>
      </c>
      <c r="O2" s="132">
        <v>3.8</v>
      </c>
      <c r="P2" s="141">
        <v>-3800</v>
      </c>
      <c r="Q2" s="141">
        <v>-1162</v>
      </c>
    </row>
    <row r="3" spans="1:17" s="132" customFormat="1">
      <c r="A3" s="132">
        <v>2</v>
      </c>
      <c r="B3" s="132" t="s">
        <v>72</v>
      </c>
      <c r="C3" s="132" t="s">
        <v>73</v>
      </c>
      <c r="D3" s="132" t="s">
        <v>62</v>
      </c>
      <c r="E3" s="132" t="s">
        <v>63</v>
      </c>
      <c r="F3" s="132" t="s">
        <v>64</v>
      </c>
      <c r="G3" s="133">
        <v>43641.666666666664</v>
      </c>
      <c r="H3" s="132">
        <v>1.2762100000000001</v>
      </c>
      <c r="I3" s="132" t="s">
        <v>64</v>
      </c>
      <c r="J3" s="133">
        <v>43642.0625</v>
      </c>
      <c r="K3" s="132">
        <v>1.27068</v>
      </c>
      <c r="L3" s="139" t="s">
        <v>74</v>
      </c>
      <c r="M3" s="132" t="s">
        <v>67</v>
      </c>
      <c r="N3" s="132">
        <v>0</v>
      </c>
      <c r="O3" s="144">
        <v>55</v>
      </c>
      <c r="P3" s="141">
        <v>-59181</v>
      </c>
      <c r="Q3" s="141">
        <v>0</v>
      </c>
    </row>
    <row r="4" spans="1:17" s="132" customFormat="1" ht="13.5" customHeight="1">
      <c r="A4" s="132">
        <v>3</v>
      </c>
      <c r="B4" s="132" t="s">
        <v>36</v>
      </c>
      <c r="C4" s="132" t="s">
        <v>73</v>
      </c>
      <c r="D4" s="132" t="s">
        <v>75</v>
      </c>
      <c r="E4" s="132" t="s">
        <v>63</v>
      </c>
      <c r="F4" s="132" t="s">
        <v>76</v>
      </c>
      <c r="G4" s="133">
        <v>43642.458333333336</v>
      </c>
      <c r="H4" s="132">
        <v>107.401</v>
      </c>
      <c r="I4" s="132" t="s">
        <v>76</v>
      </c>
      <c r="J4" s="133">
        <v>43643.458333333336</v>
      </c>
      <c r="K4" s="132">
        <v>107.94</v>
      </c>
      <c r="L4" s="139" t="s">
        <v>77</v>
      </c>
      <c r="M4" s="132" t="s">
        <v>78</v>
      </c>
      <c r="N4" s="146">
        <v>54</v>
      </c>
      <c r="O4" s="132">
        <v>0</v>
      </c>
      <c r="P4" s="141">
        <v>107800</v>
      </c>
      <c r="Q4" s="141">
        <v>3809</v>
      </c>
    </row>
    <row r="5" spans="1:17" s="132" customFormat="1">
      <c r="A5" s="132">
        <v>4</v>
      </c>
      <c r="B5" s="132" t="s">
        <v>79</v>
      </c>
      <c r="C5" s="132" t="s">
        <v>73</v>
      </c>
      <c r="D5" s="132" t="s">
        <v>62</v>
      </c>
      <c r="E5" s="132" t="s">
        <v>80</v>
      </c>
      <c r="F5" s="132" t="s">
        <v>76</v>
      </c>
      <c r="G5" s="133">
        <v>43643.75</v>
      </c>
      <c r="H5" s="132">
        <v>137.11799999999999</v>
      </c>
      <c r="I5" s="132" t="s">
        <v>76</v>
      </c>
      <c r="J5" s="133">
        <v>43643.444444444445</v>
      </c>
      <c r="K5" s="132">
        <v>136.88</v>
      </c>
      <c r="L5" s="139" t="s">
        <v>77</v>
      </c>
      <c r="M5" s="132" t="s">
        <v>67</v>
      </c>
      <c r="N5" s="132">
        <v>0</v>
      </c>
      <c r="O5" s="144">
        <v>24</v>
      </c>
      <c r="P5" s="141">
        <v>-23800</v>
      </c>
      <c r="Q5" s="141">
        <v>0</v>
      </c>
    </row>
    <row r="6" spans="1:17" s="132" customFormat="1">
      <c r="A6" s="132">
        <v>5</v>
      </c>
      <c r="B6" s="132" t="s">
        <v>36</v>
      </c>
      <c r="C6" s="132" t="s">
        <v>61</v>
      </c>
      <c r="D6" s="132" t="s">
        <v>62</v>
      </c>
      <c r="E6" s="132" t="s">
        <v>80</v>
      </c>
      <c r="F6" s="132" t="s">
        <v>76</v>
      </c>
      <c r="G6" s="133">
        <v>43644.333333333336</v>
      </c>
      <c r="H6" s="132">
        <v>107.748</v>
      </c>
      <c r="I6" s="132" t="s">
        <v>76</v>
      </c>
      <c r="J6" s="133">
        <v>43644.895833333336</v>
      </c>
      <c r="K6" s="132">
        <v>107.79</v>
      </c>
      <c r="L6" s="132" t="s">
        <v>90</v>
      </c>
      <c r="M6" s="132" t="s">
        <v>67</v>
      </c>
      <c r="N6" s="132">
        <v>0</v>
      </c>
      <c r="O6" s="143">
        <v>4.2</v>
      </c>
      <c r="P6" s="141">
        <v>-4200</v>
      </c>
      <c r="Q6" s="141">
        <v>0</v>
      </c>
    </row>
    <row r="7" spans="1:17" s="132" customFormat="1">
      <c r="A7" s="132">
        <v>6</v>
      </c>
      <c r="B7" s="132" t="s">
        <v>79</v>
      </c>
      <c r="C7" s="132" t="s">
        <v>61</v>
      </c>
      <c r="D7" s="132" t="s">
        <v>62</v>
      </c>
      <c r="E7" s="132" t="s">
        <v>80</v>
      </c>
      <c r="F7" s="132" t="s">
        <v>76</v>
      </c>
      <c r="G7" s="133">
        <v>43644.388888888891</v>
      </c>
      <c r="H7" s="132">
        <v>136.49600000000001</v>
      </c>
      <c r="I7" s="132" t="s">
        <v>76</v>
      </c>
      <c r="J7" s="133">
        <v>43644.854166666664</v>
      </c>
      <c r="K7" s="132">
        <v>136.66999999999999</v>
      </c>
      <c r="L7" s="132" t="s">
        <v>77</v>
      </c>
      <c r="M7" s="132" t="s">
        <v>67</v>
      </c>
      <c r="N7" s="132">
        <v>0</v>
      </c>
      <c r="O7" s="143">
        <v>17.399999999999999</v>
      </c>
      <c r="P7" s="141">
        <v>-17400</v>
      </c>
      <c r="Q7" s="141">
        <v>0</v>
      </c>
    </row>
    <row r="8" spans="1:17" s="132" customFormat="1">
      <c r="O8" s="143"/>
      <c r="P8" s="141"/>
      <c r="Q8" s="141"/>
    </row>
    <row r="9" spans="1:17" s="132" customFormat="1">
      <c r="O9" s="143"/>
      <c r="P9" s="141"/>
      <c r="Q9" s="141"/>
    </row>
    <row r="10" spans="1:17" s="132" customFormat="1">
      <c r="O10" s="143"/>
      <c r="P10" s="141"/>
      <c r="Q10" s="141"/>
    </row>
    <row r="11" spans="1:17" s="132" customFormat="1">
      <c r="O11" s="143"/>
      <c r="P11" s="141"/>
      <c r="Q11" s="141"/>
    </row>
    <row r="12" spans="1:17" s="132" customFormat="1">
      <c r="O12" s="143"/>
      <c r="P12" s="141"/>
      <c r="Q12" s="141"/>
    </row>
    <row r="13" spans="1:17" s="132" customFormat="1">
      <c r="O13" s="143"/>
      <c r="P13" s="141"/>
      <c r="Q13" s="141"/>
    </row>
    <row r="14" spans="1:17" s="132" customFormat="1">
      <c r="O14" s="143"/>
      <c r="P14" s="141"/>
      <c r="Q14" s="141"/>
    </row>
    <row r="15" spans="1:17" s="132" customFormat="1">
      <c r="O15" s="143"/>
      <c r="P15" s="141"/>
      <c r="Q15" s="141"/>
    </row>
    <row r="16" spans="1:17" s="132" customFormat="1">
      <c r="O16" s="143"/>
      <c r="P16" s="141"/>
      <c r="Q16" s="141"/>
    </row>
    <row r="17" spans="1:17" s="132" customFormat="1">
      <c r="O17" s="143"/>
      <c r="P17" s="141"/>
      <c r="Q17" s="141"/>
    </row>
    <row r="18" spans="1:17" s="132" customFormat="1">
      <c r="O18" s="143"/>
      <c r="P18" s="141"/>
      <c r="Q18" s="141"/>
    </row>
    <row r="19" spans="1:17" s="132" customFormat="1">
      <c r="O19" s="143"/>
      <c r="P19" s="141"/>
      <c r="Q19" s="141"/>
    </row>
    <row r="20" spans="1:17" s="132" customFormat="1">
      <c r="O20" s="143"/>
      <c r="P20" s="141"/>
      <c r="Q20" s="141"/>
    </row>
    <row r="21" spans="1:17" s="132" customFormat="1">
      <c r="N21" s="134"/>
      <c r="O21" s="143"/>
      <c r="P21" s="141"/>
      <c r="Q21" s="141"/>
    </row>
    <row r="22" spans="1:17" s="132" customFormat="1">
      <c r="N22" s="134"/>
      <c r="O22" s="143"/>
      <c r="P22" s="141"/>
      <c r="Q22" s="141"/>
    </row>
    <row r="23" spans="1:17" s="132" customFormat="1">
      <c r="N23" s="134"/>
      <c r="O23" s="143"/>
      <c r="P23" s="141"/>
      <c r="Q23" s="141"/>
    </row>
    <row r="24" spans="1:17" s="132" customFormat="1">
      <c r="N24" s="134"/>
      <c r="O24" s="143"/>
      <c r="P24" s="141"/>
      <c r="Q24" s="141"/>
    </row>
    <row r="25" spans="1:17" s="132" customFormat="1">
      <c r="N25" s="134"/>
      <c r="O25" s="143"/>
      <c r="P25" s="141"/>
      <c r="Q25" s="141"/>
    </row>
    <row r="26" spans="1:17" s="132" customFormat="1" ht="14.25" thickBot="1">
      <c r="A26" s="135"/>
      <c r="B26" s="135"/>
      <c r="C26" s="135"/>
      <c r="D26" s="135"/>
      <c r="E26" s="135"/>
      <c r="F26" s="135"/>
      <c r="G26" s="135"/>
      <c r="H26" s="135"/>
      <c r="I26" s="135"/>
      <c r="J26" s="135"/>
      <c r="K26" s="135"/>
      <c r="L26" s="135"/>
      <c r="M26" s="135"/>
      <c r="N26" s="136"/>
      <c r="O26" s="145"/>
      <c r="P26" s="142"/>
      <c r="Q26" s="142"/>
    </row>
    <row r="27" spans="1:17" ht="14.25" thickTop="1">
      <c r="M27" s="38" t="s">
        <v>37</v>
      </c>
      <c r="N27" s="9">
        <f>SUM(N2:N26)</f>
        <v>54</v>
      </c>
      <c r="O27" s="9">
        <f>SUM(O2:O26)</f>
        <v>104.4</v>
      </c>
      <c r="P27" s="171">
        <f>SUM(P2:P26)+SUM(Q2:Q26)</f>
        <v>2066</v>
      </c>
      <c r="Q27" s="171"/>
    </row>
    <row r="28" spans="1:17">
      <c r="N28" s="9"/>
      <c r="O28" s="9"/>
    </row>
    <row r="29" spans="1:17">
      <c r="N29" s="9"/>
      <c r="O29" s="9"/>
    </row>
    <row r="31" spans="1:17">
      <c r="M31" s="10"/>
      <c r="N31" s="11"/>
      <c r="O31" s="11"/>
    </row>
    <row r="34" spans="4:10">
      <c r="D34" s="167" t="s">
        <v>38</v>
      </c>
      <c r="E34" s="168"/>
      <c r="G34" s="169" t="s">
        <v>39</v>
      </c>
      <c r="H34" s="170"/>
      <c r="I34" s="27" t="s">
        <v>40</v>
      </c>
      <c r="J34" s="30" t="s">
        <v>41</v>
      </c>
    </row>
    <row r="35" spans="4:10">
      <c r="D35" s="5" t="s">
        <v>42</v>
      </c>
      <c r="E35" s="6"/>
      <c r="G35" s="5" t="s">
        <v>81</v>
      </c>
      <c r="H35" s="14">
        <v>3</v>
      </c>
      <c r="I35" s="20">
        <v>3</v>
      </c>
      <c r="J35" s="23"/>
    </row>
    <row r="36" spans="4:10">
      <c r="D36" s="2" t="s">
        <v>43</v>
      </c>
      <c r="E36" s="1">
        <v>3</v>
      </c>
      <c r="G36" s="2" t="s">
        <v>72</v>
      </c>
      <c r="H36" s="16">
        <v>1</v>
      </c>
      <c r="I36" s="21"/>
      <c r="J36" s="17">
        <v>1</v>
      </c>
    </row>
    <row r="37" spans="4:10">
      <c r="D37" s="2" t="s">
        <v>44</v>
      </c>
      <c r="E37" s="1">
        <v>3</v>
      </c>
      <c r="G37" s="2" t="s">
        <v>79</v>
      </c>
      <c r="H37" s="16">
        <v>2</v>
      </c>
      <c r="I37" s="21">
        <v>1</v>
      </c>
      <c r="J37" s="17">
        <v>1</v>
      </c>
    </row>
    <row r="38" spans="4:10">
      <c r="D38" s="2" t="s">
        <v>45</v>
      </c>
      <c r="E38" s="1">
        <v>6</v>
      </c>
      <c r="G38" s="2"/>
      <c r="H38" s="16"/>
      <c r="I38" s="21"/>
      <c r="J38" s="17"/>
    </row>
    <row r="39" spans="4:10">
      <c r="D39" s="2" t="s">
        <v>46</v>
      </c>
      <c r="E39" s="1">
        <v>1</v>
      </c>
      <c r="G39" s="2"/>
      <c r="H39" s="16"/>
      <c r="I39" s="21"/>
      <c r="J39" s="17"/>
    </row>
    <row r="40" spans="4:10">
      <c r="D40" s="2" t="s">
        <v>47</v>
      </c>
      <c r="E40" s="4">
        <v>5</v>
      </c>
      <c r="G40" s="2"/>
      <c r="H40" s="16"/>
      <c r="I40" s="21"/>
      <c r="J40" s="17"/>
    </row>
    <row r="41" spans="4:10">
      <c r="D41" s="2" t="s">
        <v>48</v>
      </c>
      <c r="E41" s="1">
        <v>0</v>
      </c>
      <c r="G41" s="2"/>
      <c r="H41" s="16"/>
      <c r="I41" s="21"/>
      <c r="J41" s="17"/>
    </row>
    <row r="42" spans="4:10">
      <c r="D42" s="7" t="s">
        <v>49</v>
      </c>
      <c r="E42" s="8"/>
      <c r="G42" s="2"/>
      <c r="H42" s="16"/>
      <c r="I42" s="21"/>
      <c r="J42" s="17"/>
    </row>
    <row r="43" spans="4:10">
      <c r="D43" s="2" t="s">
        <v>50</v>
      </c>
      <c r="E43" s="1">
        <v>111609</v>
      </c>
      <c r="G43" s="2"/>
      <c r="H43" s="16"/>
      <c r="I43" s="21"/>
      <c r="J43" s="17"/>
    </row>
    <row r="44" spans="4:10">
      <c r="D44" s="2" t="s">
        <v>51</v>
      </c>
      <c r="E44" s="4">
        <v>109543</v>
      </c>
      <c r="G44" s="2"/>
      <c r="H44" s="16"/>
      <c r="I44" s="21"/>
      <c r="J44" s="17"/>
    </row>
    <row r="45" spans="4:10">
      <c r="D45" s="2" t="s">
        <v>52</v>
      </c>
      <c r="E45" s="1">
        <v>2066</v>
      </c>
      <c r="G45" s="5"/>
      <c r="H45" s="14"/>
      <c r="I45" s="20"/>
      <c r="J45" s="15"/>
    </row>
    <row r="46" spans="4:10">
      <c r="D46" s="2" t="s">
        <v>15</v>
      </c>
      <c r="E46" s="12">
        <v>111609</v>
      </c>
      <c r="G46" s="2"/>
      <c r="H46" s="16"/>
      <c r="I46" s="21"/>
      <c r="J46" s="17"/>
    </row>
    <row r="47" spans="4:10">
      <c r="D47" s="2" t="s">
        <v>16</v>
      </c>
      <c r="E47" s="12">
        <v>18257.166666666668</v>
      </c>
      <c r="G47" s="2"/>
      <c r="H47" s="16"/>
      <c r="I47" s="21"/>
      <c r="J47" s="17"/>
    </row>
    <row r="48" spans="4:10">
      <c r="D48" s="2" t="s">
        <v>53</v>
      </c>
      <c r="E48" s="1">
        <v>1</v>
      </c>
      <c r="G48" s="2"/>
      <c r="H48" s="16"/>
      <c r="I48" s="21"/>
      <c r="J48" s="17"/>
    </row>
    <row r="49" spans="4:11">
      <c r="D49" s="2" t="s">
        <v>54</v>
      </c>
      <c r="E49" s="1">
        <v>3</v>
      </c>
      <c r="G49" s="2"/>
      <c r="H49" s="16"/>
      <c r="I49" s="21"/>
      <c r="J49" s="17"/>
    </row>
    <row r="50" spans="4:11">
      <c r="D50" s="2" t="s">
        <v>55</v>
      </c>
      <c r="E50" s="13">
        <v>54</v>
      </c>
      <c r="G50" s="2"/>
      <c r="H50" s="16"/>
      <c r="I50" s="21"/>
      <c r="J50" s="17"/>
    </row>
    <row r="51" spans="4:11">
      <c r="D51" s="3" t="s">
        <v>14</v>
      </c>
      <c r="E51" s="147">
        <v>0.14299999999999999</v>
      </c>
      <c r="G51" s="2"/>
      <c r="H51" s="16"/>
      <c r="I51" s="21"/>
      <c r="J51" s="17"/>
    </row>
    <row r="52" spans="4:11">
      <c r="G52" s="2"/>
      <c r="H52" s="16"/>
      <c r="I52" s="21"/>
      <c r="J52" s="17"/>
    </row>
    <row r="53" spans="4:11">
      <c r="G53" s="3"/>
      <c r="H53" s="18"/>
      <c r="I53" s="22"/>
      <c r="J53" s="19"/>
    </row>
    <row r="54" spans="4:11">
      <c r="G54" s="37" t="s">
        <v>37</v>
      </c>
      <c r="H54" s="39">
        <f>SUM(H35:H53)</f>
        <v>6</v>
      </c>
      <c r="I54" s="39">
        <f>SUM(I35:I53)</f>
        <v>4</v>
      </c>
      <c r="J54" s="39">
        <f>SUM(J35:J53)</f>
        <v>2</v>
      </c>
    </row>
    <row r="57" spans="4:11">
      <c r="G57" s="169" t="s">
        <v>56</v>
      </c>
      <c r="H57" s="170"/>
      <c r="I57" s="27" t="s">
        <v>40</v>
      </c>
      <c r="J57" s="28" t="s">
        <v>41</v>
      </c>
      <c r="K57" s="29" t="s">
        <v>57</v>
      </c>
    </row>
    <row r="58" spans="4:11">
      <c r="G58" s="5" t="s">
        <v>80</v>
      </c>
      <c r="H58" s="14">
        <v>3</v>
      </c>
      <c r="I58" s="20">
        <v>1</v>
      </c>
      <c r="J58" s="24">
        <v>2</v>
      </c>
      <c r="K58" s="25">
        <v>-45400</v>
      </c>
    </row>
    <row r="59" spans="4:11">
      <c r="G59" s="2" t="s">
        <v>63</v>
      </c>
      <c r="H59" s="16">
        <v>3</v>
      </c>
      <c r="I59" s="16">
        <v>2</v>
      </c>
      <c r="J59" s="21">
        <v>1</v>
      </c>
      <c r="K59" s="26">
        <v>47466</v>
      </c>
    </row>
    <row r="60" spans="4:11">
      <c r="G60" s="2"/>
      <c r="H60" s="16">
        <v>0</v>
      </c>
      <c r="I60" s="16">
        <v>0</v>
      </c>
      <c r="J60" s="21">
        <v>0</v>
      </c>
      <c r="K60" s="26">
        <v>0</v>
      </c>
    </row>
    <row r="61" spans="4:11">
      <c r="G61" s="2"/>
      <c r="H61" s="16">
        <v>0</v>
      </c>
      <c r="I61" s="16">
        <v>0</v>
      </c>
      <c r="J61" s="21">
        <v>0</v>
      </c>
      <c r="K61" s="26">
        <v>0</v>
      </c>
    </row>
    <row r="62" spans="4:11">
      <c r="G62" s="32"/>
      <c r="H62" s="33">
        <v>0</v>
      </c>
      <c r="I62" s="33">
        <v>0</v>
      </c>
      <c r="J62" s="34">
        <v>0</v>
      </c>
      <c r="K62" s="35">
        <v>0</v>
      </c>
    </row>
    <row r="63" spans="4:11">
      <c r="G63" s="31" t="s">
        <v>37</v>
      </c>
      <c r="H63" s="31"/>
      <c r="I63" s="31"/>
      <c r="J63" s="36"/>
      <c r="K63" s="118">
        <f>SUM(K58:K62)</f>
        <v>2066</v>
      </c>
    </row>
  </sheetData>
  <mergeCells count="4">
    <mergeCell ref="D34:E34"/>
    <mergeCell ref="G34:H34"/>
    <mergeCell ref="G57:H57"/>
    <mergeCell ref="P27:Q27"/>
  </mergeCells>
  <phoneticPr fontId="15"/>
  <pageMargins left="0.69861111111111107" right="0.69861111111111107" top="0.75" bottom="0.75" header="0.3" footer="0.3"/>
  <pageSetup paperSize="9" firstPageNumber="4294963191" orientation="portrait" horizontalDpi="1200" r:id="rId1"/>
  <headerFooter alignWithMargins="0"/>
</worksheet>
</file>

<file path=xl/worksheets/sheet10.xml><?xml version="1.0" encoding="utf-8"?>
<worksheet xmlns="http://schemas.openxmlformats.org/spreadsheetml/2006/main" xmlns:r="http://schemas.openxmlformats.org/officeDocument/2006/relationships">
  <dimension ref="A1:I16"/>
  <sheetViews>
    <sheetView tabSelected="1" zoomScaleSheetLayoutView="100" workbookViewId="0">
      <selection activeCell="A16" sqref="A16"/>
    </sheetView>
  </sheetViews>
  <sheetFormatPr defaultColWidth="8.875" defaultRowHeight="13.5"/>
  <sheetData>
    <row r="1" spans="1:9">
      <c r="A1" s="120" t="s">
        <v>58</v>
      </c>
      <c r="B1" s="121"/>
      <c r="C1" s="121"/>
      <c r="D1" s="121"/>
      <c r="E1" s="121"/>
      <c r="F1" s="121"/>
      <c r="G1" s="121"/>
      <c r="H1" s="121"/>
      <c r="I1" s="124"/>
    </row>
    <row r="2" spans="1:9" ht="14.25" thickBot="1">
      <c r="A2" s="122" t="s">
        <v>59</v>
      </c>
      <c r="B2" s="123"/>
      <c r="C2" s="123"/>
      <c r="D2" s="123"/>
      <c r="E2" s="123"/>
      <c r="F2" s="123"/>
      <c r="G2" s="123"/>
      <c r="H2" s="123"/>
      <c r="I2" s="124"/>
    </row>
    <row r="3" spans="1:9" ht="14.25" thickTop="1">
      <c r="A3" s="119"/>
      <c r="D3" s="119"/>
    </row>
    <row r="7" spans="1:9">
      <c r="A7" t="s">
        <v>258</v>
      </c>
    </row>
    <row r="9" spans="1:9">
      <c r="A9" t="s">
        <v>283</v>
      </c>
    </row>
    <row r="10" spans="1:9">
      <c r="A10" t="s">
        <v>259</v>
      </c>
    </row>
    <row r="11" spans="1:9">
      <c r="A11" t="s">
        <v>260</v>
      </c>
    </row>
    <row r="12" spans="1:9">
      <c r="A12" t="s">
        <v>262</v>
      </c>
    </row>
    <row r="13" spans="1:9">
      <c r="A13" t="s">
        <v>263</v>
      </c>
    </row>
    <row r="15" spans="1:9">
      <c r="A15" t="s">
        <v>284</v>
      </c>
    </row>
    <row r="16" spans="1:9">
      <c r="A16" t="s">
        <v>261</v>
      </c>
    </row>
  </sheetData>
  <phoneticPr fontId="15"/>
  <pageMargins left="0.75" right="0.75" top="1" bottom="1" header="0.51111111111111107" footer="0.51111111111111107"/>
  <pageSetup paperSize="9" firstPageNumber="4294963191" orientation="portrait"/>
  <headerFooter alignWithMargins="0"/>
</worksheet>
</file>

<file path=xl/worksheets/sheet11.xml><?xml version="1.0" encoding="utf-8"?>
<worksheet xmlns="http://schemas.openxmlformats.org/spreadsheetml/2006/main" xmlns:r="http://schemas.openxmlformats.org/officeDocument/2006/relationships">
  <dimension ref="A1:A3"/>
  <sheetViews>
    <sheetView workbookViewId="0">
      <selection activeCell="A4" sqref="A4"/>
    </sheetView>
  </sheetViews>
  <sheetFormatPr defaultRowHeight="13.5"/>
  <cols>
    <col min="1" max="1" width="91.25" customWidth="1"/>
  </cols>
  <sheetData>
    <row r="1" spans="1:1">
      <c r="A1" t="s">
        <v>70</v>
      </c>
    </row>
    <row r="3" spans="1:1" ht="150.6" customHeight="1">
      <c r="A3" s="137" t="s">
        <v>257</v>
      </c>
    </row>
  </sheetData>
  <phoneticPr fontId="15"/>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R66"/>
  <sheetViews>
    <sheetView zoomScaleSheetLayoutView="100" workbookViewId="0">
      <pane ySplit="1" topLeftCell="A2" activePane="bottomLeft" state="frozen"/>
      <selection pane="bottomLeft" activeCell="F20" sqref="F20"/>
    </sheetView>
  </sheetViews>
  <sheetFormatPr defaultColWidth="10" defaultRowHeight="13.5" customHeight="1"/>
  <cols>
    <col min="1" max="1" width="6.25" customWidth="1"/>
    <col min="2" max="2" width="9.625" customWidth="1"/>
    <col min="4" max="4" width="15.625" customWidth="1"/>
    <col min="5" max="5" width="15" customWidth="1"/>
    <col min="6" max="6" width="6.875" customWidth="1"/>
    <col min="7" max="7" width="15.875" customWidth="1"/>
    <col min="8" max="8" width="10.625" customWidth="1"/>
    <col min="9" max="9" width="9.625" customWidth="1"/>
    <col min="10" max="10" width="15.875" customWidth="1"/>
    <col min="12" max="12" width="23.125" customWidth="1"/>
    <col min="13" max="13" width="9" customWidth="1"/>
    <col min="16" max="16" width="13" customWidth="1"/>
    <col min="18" max="18" width="9.875" customWidth="1"/>
  </cols>
  <sheetData>
    <row r="1" spans="1:18" s="130" customFormat="1" ht="14.25" thickBot="1">
      <c r="A1" s="131" t="s">
        <v>69</v>
      </c>
      <c r="B1" s="125" t="s">
        <v>21</v>
      </c>
      <c r="C1" s="126" t="s">
        <v>22</v>
      </c>
      <c r="D1" s="126" t="s">
        <v>23</v>
      </c>
      <c r="E1" s="126" t="s">
        <v>24</v>
      </c>
      <c r="F1" s="126" t="s">
        <v>25</v>
      </c>
      <c r="G1" s="126" t="s">
        <v>26</v>
      </c>
      <c r="H1" s="126" t="s">
        <v>27</v>
      </c>
      <c r="I1" s="126" t="s">
        <v>28</v>
      </c>
      <c r="J1" s="126" t="s">
        <v>29</v>
      </c>
      <c r="K1" s="126" t="s">
        <v>30</v>
      </c>
      <c r="L1" s="126" t="s">
        <v>31</v>
      </c>
      <c r="M1" s="126" t="s">
        <v>32</v>
      </c>
      <c r="N1" s="126" t="s">
        <v>33</v>
      </c>
      <c r="O1" s="127" t="s">
        <v>34</v>
      </c>
      <c r="P1" s="128" t="s">
        <v>35</v>
      </c>
      <c r="Q1" s="129" t="s">
        <v>68</v>
      </c>
      <c r="R1" s="151" t="s">
        <v>118</v>
      </c>
    </row>
    <row r="2" spans="1:18" s="132" customFormat="1" ht="13.5" customHeight="1">
      <c r="A2" s="139"/>
      <c r="G2" s="133"/>
      <c r="J2" s="133"/>
      <c r="P2" s="141"/>
      <c r="Q2" s="141"/>
    </row>
    <row r="3" spans="1:18" s="132" customFormat="1" ht="13.5" customHeight="1">
      <c r="A3" s="139"/>
      <c r="G3" s="133"/>
      <c r="J3" s="133"/>
      <c r="P3" s="141"/>
      <c r="Q3" s="141"/>
    </row>
    <row r="4" spans="1:18" s="132" customFormat="1" ht="13.5" customHeight="1">
      <c r="A4" s="139"/>
      <c r="G4" s="133"/>
      <c r="J4" s="133"/>
      <c r="L4" s="139"/>
      <c r="P4" s="141"/>
      <c r="Q4" s="141"/>
    </row>
    <row r="5" spans="1:18" s="132" customFormat="1">
      <c r="A5" s="139"/>
      <c r="G5" s="133"/>
      <c r="J5" s="133"/>
      <c r="L5" s="139"/>
      <c r="O5" s="143"/>
      <c r="P5" s="141"/>
      <c r="Q5" s="141"/>
    </row>
    <row r="6" spans="1:18" s="132" customFormat="1">
      <c r="A6" s="139"/>
      <c r="G6" s="133"/>
      <c r="J6" s="133"/>
      <c r="L6" s="139"/>
      <c r="O6" s="143"/>
      <c r="P6" s="141"/>
      <c r="Q6" s="141"/>
    </row>
    <row r="7" spans="1:18" s="132" customFormat="1">
      <c r="A7" s="139"/>
      <c r="G7" s="133"/>
      <c r="J7" s="133"/>
      <c r="O7" s="143"/>
      <c r="P7" s="141"/>
      <c r="Q7" s="141"/>
    </row>
    <row r="8" spans="1:18" s="132" customFormat="1">
      <c r="A8" s="139"/>
      <c r="G8" s="133"/>
      <c r="J8" s="133"/>
      <c r="O8" s="143"/>
      <c r="P8" s="141"/>
      <c r="Q8" s="141"/>
    </row>
    <row r="9" spans="1:18" s="132" customFormat="1">
      <c r="A9" s="139"/>
      <c r="G9" s="133"/>
      <c r="J9" s="133"/>
      <c r="O9" s="143"/>
      <c r="P9" s="141"/>
      <c r="Q9" s="141"/>
    </row>
    <row r="10" spans="1:18" s="132" customFormat="1">
      <c r="A10" s="139"/>
      <c r="G10" s="133"/>
      <c r="J10" s="133"/>
      <c r="O10" s="143"/>
      <c r="P10" s="141"/>
      <c r="Q10" s="141"/>
    </row>
    <row r="11" spans="1:18" s="132" customFormat="1">
      <c r="A11" s="139"/>
      <c r="G11" s="133"/>
      <c r="J11" s="133"/>
      <c r="O11" s="143"/>
      <c r="P11" s="141"/>
      <c r="Q11" s="141"/>
    </row>
    <row r="12" spans="1:18" s="132" customFormat="1">
      <c r="A12" s="139"/>
      <c r="G12" s="133"/>
      <c r="J12" s="133"/>
      <c r="O12" s="143"/>
      <c r="P12" s="141"/>
      <c r="Q12" s="141"/>
    </row>
    <row r="13" spans="1:18" s="132" customFormat="1" ht="13.5" customHeight="1">
      <c r="A13" s="139"/>
      <c r="G13" s="133"/>
      <c r="J13" s="133"/>
      <c r="P13" s="141"/>
      <c r="Q13" s="141"/>
    </row>
    <row r="14" spans="1:18" s="132" customFormat="1" ht="13.5" customHeight="1">
      <c r="A14" s="159"/>
      <c r="B14" s="157"/>
      <c r="C14" s="157"/>
      <c r="D14" s="157"/>
      <c r="E14" s="157"/>
      <c r="F14" s="157"/>
      <c r="G14" s="158"/>
      <c r="H14" s="157"/>
      <c r="I14" s="157"/>
      <c r="J14" s="158"/>
      <c r="K14" s="157"/>
      <c r="L14" s="157"/>
      <c r="M14" s="157"/>
      <c r="N14" s="157"/>
      <c r="O14" s="157"/>
      <c r="P14" s="160"/>
      <c r="Q14" s="160"/>
      <c r="R14" s="157"/>
    </row>
    <row r="15" spans="1:18" s="164" customFormat="1">
      <c r="A15" s="159"/>
      <c r="B15" s="157"/>
      <c r="C15" s="157"/>
      <c r="D15" s="157"/>
      <c r="E15" s="157"/>
      <c r="F15" s="157"/>
      <c r="G15" s="158"/>
      <c r="H15" s="157"/>
      <c r="I15" s="157"/>
      <c r="J15" s="158"/>
      <c r="O15" s="143"/>
      <c r="P15" s="165"/>
      <c r="Q15" s="165"/>
    </row>
    <row r="16" spans="1:18" s="132" customFormat="1">
      <c r="A16" s="139"/>
      <c r="C16" s="157"/>
      <c r="D16" s="157"/>
      <c r="E16" s="157"/>
      <c r="F16" s="157"/>
      <c r="G16" s="158"/>
      <c r="H16" s="157"/>
      <c r="I16" s="157"/>
      <c r="J16" s="158"/>
      <c r="K16" s="157"/>
      <c r="L16" s="157"/>
      <c r="O16" s="143"/>
      <c r="P16" s="141"/>
      <c r="Q16" s="141"/>
    </row>
    <row r="17" spans="1:17" s="132" customFormat="1">
      <c r="A17" s="139"/>
      <c r="C17" s="157"/>
      <c r="D17" s="157"/>
      <c r="E17" s="157"/>
      <c r="F17" s="157"/>
      <c r="G17" s="158"/>
      <c r="H17" s="157"/>
      <c r="I17" s="157"/>
      <c r="J17" s="158"/>
      <c r="K17" s="157"/>
      <c r="L17" s="157"/>
      <c r="O17" s="143"/>
      <c r="P17" s="141"/>
      <c r="Q17" s="141"/>
    </row>
    <row r="18" spans="1:17" s="132" customFormat="1" ht="13.5" customHeight="1">
      <c r="A18" s="139"/>
      <c r="G18" s="133"/>
      <c r="J18" s="133"/>
      <c r="P18" s="141"/>
      <c r="Q18" s="141"/>
    </row>
    <row r="19" spans="1:17" s="132" customFormat="1" ht="13.5" customHeight="1">
      <c r="A19" s="139"/>
      <c r="G19" s="133"/>
      <c r="J19" s="133"/>
      <c r="P19" s="141"/>
      <c r="Q19" s="141"/>
    </row>
    <row r="20" spans="1:17" s="132" customFormat="1">
      <c r="A20" s="139"/>
      <c r="G20" s="133"/>
      <c r="J20" s="133"/>
      <c r="O20" s="143"/>
      <c r="P20" s="141"/>
      <c r="Q20" s="141"/>
    </row>
    <row r="21" spans="1:17" s="132" customFormat="1">
      <c r="A21" s="139"/>
      <c r="E21" s="157"/>
      <c r="G21" s="133"/>
      <c r="J21" s="133"/>
      <c r="O21" s="143"/>
      <c r="P21" s="141"/>
      <c r="Q21" s="141"/>
    </row>
    <row r="22" spans="1:17" s="132" customFormat="1">
      <c r="A22" s="139"/>
      <c r="E22" s="157"/>
      <c r="G22" s="133"/>
      <c r="J22" s="133"/>
      <c r="O22" s="143"/>
      <c r="P22" s="141"/>
      <c r="Q22" s="141"/>
    </row>
    <row r="23" spans="1:17" s="157" customFormat="1" ht="13.5" customHeight="1">
      <c r="A23" s="159"/>
      <c r="G23" s="158"/>
      <c r="J23" s="158"/>
      <c r="P23" s="160"/>
      <c r="Q23" s="160"/>
    </row>
    <row r="24" spans="1:17" s="132" customFormat="1">
      <c r="A24" s="139"/>
      <c r="C24" s="157"/>
      <c r="D24" s="157"/>
      <c r="E24" s="157"/>
      <c r="F24" s="157"/>
      <c r="G24" s="158"/>
      <c r="H24" s="157"/>
      <c r="I24" s="157"/>
      <c r="J24" s="158"/>
      <c r="K24" s="157"/>
      <c r="L24" s="157"/>
      <c r="O24" s="143"/>
      <c r="P24" s="141"/>
      <c r="Q24" s="141"/>
    </row>
    <row r="25" spans="1:17" s="132" customFormat="1" ht="13.5" customHeight="1">
      <c r="A25" s="139"/>
      <c r="G25" s="133"/>
      <c r="J25" s="133"/>
      <c r="P25" s="141"/>
      <c r="Q25" s="141"/>
    </row>
    <row r="26" spans="1:17" s="132" customFormat="1">
      <c r="A26" s="139"/>
      <c r="N26" s="134"/>
      <c r="O26" s="143"/>
      <c r="P26" s="141"/>
      <c r="Q26" s="141"/>
    </row>
    <row r="27" spans="1:17" s="132" customFormat="1">
      <c r="A27" s="139"/>
      <c r="N27" s="134"/>
      <c r="O27" s="143"/>
      <c r="P27" s="141"/>
      <c r="Q27" s="141"/>
    </row>
    <row r="28" spans="1:17" s="132" customFormat="1">
      <c r="A28" s="139"/>
      <c r="N28" s="134"/>
      <c r="O28" s="143"/>
      <c r="P28" s="141"/>
      <c r="Q28" s="141"/>
    </row>
    <row r="29" spans="1:17" s="132" customFormat="1" ht="14.25" thickBot="1">
      <c r="A29" s="149"/>
      <c r="B29" s="135"/>
      <c r="C29" s="135"/>
      <c r="D29" s="135"/>
      <c r="E29" s="135"/>
      <c r="F29" s="135"/>
      <c r="G29" s="135"/>
      <c r="H29" s="135"/>
      <c r="I29" s="135"/>
      <c r="J29" s="135"/>
      <c r="K29" s="135"/>
      <c r="L29" s="135"/>
      <c r="M29" s="135"/>
      <c r="N29" s="136"/>
      <c r="O29" s="145"/>
      <c r="P29" s="142"/>
      <c r="Q29" s="142"/>
    </row>
    <row r="30" spans="1:17" ht="14.25" thickTop="1">
      <c r="M30" s="38" t="s">
        <v>37</v>
      </c>
      <c r="N30" s="9">
        <f>SUM(N2:N29)</f>
        <v>0</v>
      </c>
      <c r="O30" s="9">
        <f>SUM(O2:O29)</f>
        <v>0</v>
      </c>
      <c r="P30" s="171">
        <f>SUM(P2:P29)+SUM(Q2:Q29)</f>
        <v>0</v>
      </c>
      <c r="Q30" s="171"/>
    </row>
    <row r="31" spans="1:17">
      <c r="N31" s="9"/>
      <c r="O31" s="9"/>
    </row>
    <row r="32" spans="1:17">
      <c r="N32" s="9"/>
      <c r="O32" s="9"/>
    </row>
    <row r="34" spans="4:15">
      <c r="M34" s="10"/>
      <c r="N34" s="11"/>
      <c r="O34" s="11"/>
    </row>
    <row r="37" spans="4:15" ht="14.25" thickBot="1">
      <c r="D37" s="167" t="s">
        <v>38</v>
      </c>
      <c r="E37" s="168"/>
      <c r="G37" s="169" t="s">
        <v>39</v>
      </c>
      <c r="H37" s="170"/>
      <c r="I37" s="163" t="s">
        <v>40</v>
      </c>
      <c r="J37" s="30" t="s">
        <v>41</v>
      </c>
    </row>
    <row r="38" spans="4:15">
      <c r="D38" s="5" t="s">
        <v>42</v>
      </c>
      <c r="E38" s="161"/>
      <c r="G38" s="5" t="s">
        <v>81</v>
      </c>
      <c r="H38" s="14"/>
      <c r="I38" s="20"/>
      <c r="J38" s="23"/>
    </row>
    <row r="39" spans="4:15">
      <c r="D39" s="2" t="s">
        <v>43</v>
      </c>
      <c r="E39" s="1"/>
      <c r="G39" s="2" t="s">
        <v>72</v>
      </c>
      <c r="H39" s="16"/>
      <c r="I39" s="21"/>
      <c r="J39" s="17"/>
    </row>
    <row r="40" spans="4:15">
      <c r="D40" s="2" t="s">
        <v>44</v>
      </c>
      <c r="E40" s="1"/>
      <c r="G40" s="2" t="s">
        <v>79</v>
      </c>
      <c r="H40" s="16"/>
      <c r="I40" s="21"/>
      <c r="J40" s="17"/>
    </row>
    <row r="41" spans="4:15">
      <c r="D41" s="2" t="s">
        <v>45</v>
      </c>
      <c r="E41" s="1"/>
      <c r="G41" s="162" t="s">
        <v>100</v>
      </c>
      <c r="H41" s="16"/>
      <c r="I41" s="21"/>
      <c r="J41" s="17"/>
    </row>
    <row r="42" spans="4:15">
      <c r="D42" s="2" t="s">
        <v>46</v>
      </c>
      <c r="E42" s="1"/>
      <c r="G42" s="162" t="s">
        <v>178</v>
      </c>
      <c r="H42" s="16"/>
      <c r="I42" s="21"/>
      <c r="J42" s="17"/>
    </row>
    <row r="43" spans="4:15">
      <c r="D43" s="2" t="s">
        <v>47</v>
      </c>
      <c r="E43" s="4"/>
      <c r="G43" s="162" t="s">
        <v>163</v>
      </c>
      <c r="H43" s="16"/>
      <c r="I43" s="21"/>
      <c r="J43" s="17"/>
    </row>
    <row r="44" spans="4:15">
      <c r="D44" s="2" t="s">
        <v>48</v>
      </c>
      <c r="E44" s="1"/>
      <c r="G44" s="162" t="s">
        <v>174</v>
      </c>
      <c r="H44" s="16"/>
      <c r="I44" s="21"/>
      <c r="J44" s="17"/>
    </row>
    <row r="45" spans="4:15">
      <c r="D45" s="7" t="s">
        <v>49</v>
      </c>
      <c r="E45" s="8"/>
      <c r="G45" s="162" t="s">
        <v>201</v>
      </c>
      <c r="H45" s="16"/>
      <c r="I45" s="21"/>
      <c r="J45" s="17"/>
    </row>
    <row r="46" spans="4:15">
      <c r="D46" s="2" t="s">
        <v>50</v>
      </c>
      <c r="E46" s="1"/>
      <c r="G46" s="162" t="s">
        <v>203</v>
      </c>
      <c r="H46" s="16"/>
      <c r="I46" s="21"/>
      <c r="J46" s="17"/>
    </row>
    <row r="47" spans="4:15">
      <c r="D47" s="2" t="s">
        <v>51</v>
      </c>
      <c r="E47" s="4"/>
      <c r="G47" s="162" t="s">
        <v>184</v>
      </c>
      <c r="H47" s="16"/>
      <c r="I47" s="21"/>
      <c r="J47" s="17"/>
    </row>
    <row r="48" spans="4:15">
      <c r="D48" s="2" t="s">
        <v>52</v>
      </c>
      <c r="E48" s="1"/>
      <c r="G48" s="5"/>
      <c r="H48" s="14"/>
      <c r="I48" s="20"/>
      <c r="J48" s="15"/>
    </row>
    <row r="49" spans="4:11">
      <c r="D49" s="2" t="s">
        <v>15</v>
      </c>
      <c r="E49" s="12"/>
      <c r="G49" s="2"/>
      <c r="H49" s="16"/>
      <c r="I49" s="21"/>
      <c r="J49" s="17"/>
    </row>
    <row r="50" spans="4:11">
      <c r="D50" s="2" t="s">
        <v>16</v>
      </c>
      <c r="E50" s="12"/>
      <c r="G50" s="2"/>
      <c r="H50" s="16"/>
      <c r="I50" s="21"/>
      <c r="J50" s="17"/>
    </row>
    <row r="51" spans="4:11">
      <c r="D51" s="2" t="s">
        <v>53</v>
      </c>
      <c r="E51" s="1"/>
      <c r="G51" s="2"/>
      <c r="H51" s="16"/>
      <c r="I51" s="21"/>
      <c r="J51" s="17"/>
    </row>
    <row r="52" spans="4:11">
      <c r="D52" s="2" t="s">
        <v>54</v>
      </c>
      <c r="E52" s="1"/>
      <c r="G52" s="2"/>
      <c r="H52" s="16"/>
      <c r="I52" s="21"/>
      <c r="J52" s="17"/>
    </row>
    <row r="53" spans="4:11">
      <c r="D53" s="2" t="s">
        <v>55</v>
      </c>
      <c r="E53" s="13"/>
      <c r="G53" s="2"/>
      <c r="H53" s="16"/>
      <c r="I53" s="21"/>
      <c r="J53" s="17"/>
    </row>
    <row r="54" spans="4:11" ht="14.25" thickBot="1">
      <c r="D54" s="3" t="s">
        <v>14</v>
      </c>
      <c r="E54" s="147"/>
      <c r="G54" s="2"/>
      <c r="H54" s="16"/>
      <c r="I54" s="21"/>
      <c r="J54" s="17"/>
    </row>
    <row r="55" spans="4:11">
      <c r="G55" s="2"/>
      <c r="H55" s="16"/>
      <c r="I55" s="21"/>
      <c r="J55" s="17"/>
    </row>
    <row r="56" spans="4:11" ht="14.25" thickBot="1">
      <c r="G56" s="3"/>
      <c r="H56" s="18"/>
      <c r="I56" s="22"/>
      <c r="J56" s="19"/>
    </row>
    <row r="57" spans="4:11" ht="14.25" thickBot="1">
      <c r="G57" s="37" t="s">
        <v>37</v>
      </c>
      <c r="H57" s="39">
        <f>SUM(H38:H56)</f>
        <v>0</v>
      </c>
      <c r="I57" s="39">
        <f>SUM(I38:I56)</f>
        <v>0</v>
      </c>
      <c r="J57" s="39">
        <f>SUM(J38:J56)</f>
        <v>0</v>
      </c>
    </row>
    <row r="60" spans="4:11" ht="14.25" thickBot="1">
      <c r="G60" s="169" t="s">
        <v>56</v>
      </c>
      <c r="H60" s="170"/>
      <c r="I60" s="163" t="s">
        <v>40</v>
      </c>
      <c r="J60" s="28" t="s">
        <v>41</v>
      </c>
      <c r="K60" s="29" t="s">
        <v>57</v>
      </c>
    </row>
    <row r="61" spans="4:11">
      <c r="G61" s="5" t="s">
        <v>80</v>
      </c>
      <c r="H61" s="14"/>
      <c r="I61" s="20"/>
      <c r="J61" s="24"/>
      <c r="K61" s="25"/>
    </row>
    <row r="62" spans="4:11">
      <c r="G62" s="2" t="s">
        <v>63</v>
      </c>
      <c r="H62" s="16"/>
      <c r="I62" s="16"/>
      <c r="J62" s="21"/>
      <c r="K62" s="26"/>
    </row>
    <row r="63" spans="4:11">
      <c r="G63" s="2"/>
      <c r="H63" s="16">
        <v>0</v>
      </c>
      <c r="I63" s="16">
        <v>0</v>
      </c>
      <c r="J63" s="21">
        <v>0</v>
      </c>
      <c r="K63" s="26">
        <v>0</v>
      </c>
    </row>
    <row r="64" spans="4:11">
      <c r="G64" s="2"/>
      <c r="H64" s="16">
        <v>0</v>
      </c>
      <c r="I64" s="16">
        <v>0</v>
      </c>
      <c r="J64" s="21">
        <v>0</v>
      </c>
      <c r="K64" s="26">
        <v>0</v>
      </c>
    </row>
    <row r="65" spans="7:11" ht="14.25" thickBot="1">
      <c r="G65" s="32"/>
      <c r="H65" s="33">
        <v>0</v>
      </c>
      <c r="I65" s="33">
        <v>0</v>
      </c>
      <c r="J65" s="34">
        <v>0</v>
      </c>
      <c r="K65" s="35">
        <v>0</v>
      </c>
    </row>
    <row r="66" spans="7:11" ht="14.25" thickBot="1">
      <c r="G66" s="31" t="s">
        <v>37</v>
      </c>
      <c r="H66" s="31"/>
      <c r="I66" s="31"/>
      <c r="J66" s="36"/>
      <c r="K66" s="118">
        <f>SUM(K61:K65)</f>
        <v>0</v>
      </c>
    </row>
  </sheetData>
  <mergeCells count="4">
    <mergeCell ref="P30:Q30"/>
    <mergeCell ref="D37:E37"/>
    <mergeCell ref="G37:H37"/>
    <mergeCell ref="G60:H60"/>
  </mergeCells>
  <phoneticPr fontId="15"/>
  <pageMargins left="0.69861111111111107" right="0.69861111111111107" top="0.75" bottom="0.75" header="0.3" footer="0.3"/>
  <pageSetup paperSize="9" firstPageNumber="4294963191" orientation="portrait" horizontalDpi="1200" r:id="rId1"/>
  <headerFooter alignWithMargins="0"/>
</worksheet>
</file>

<file path=xl/worksheets/sheet13.xml><?xml version="1.0" encoding="utf-8"?>
<worksheet xmlns="http://schemas.openxmlformats.org/spreadsheetml/2006/main" xmlns:r="http://schemas.openxmlformats.org/officeDocument/2006/relationships">
  <dimension ref="A1:A11"/>
  <sheetViews>
    <sheetView workbookViewId="0">
      <selection activeCell="A12" sqref="A12"/>
    </sheetView>
  </sheetViews>
  <sheetFormatPr defaultRowHeight="13.5"/>
  <sheetData>
    <row r="1" spans="1:1">
      <c r="A1" t="s">
        <v>119</v>
      </c>
    </row>
    <row r="2" spans="1:1">
      <c r="A2" t="s">
        <v>121</v>
      </c>
    </row>
    <row r="4" spans="1:1">
      <c r="A4" t="s">
        <v>122</v>
      </c>
    </row>
    <row r="5" spans="1:1">
      <c r="A5" t="s">
        <v>123</v>
      </c>
    </row>
    <row r="7" spans="1:1">
      <c r="A7" t="s">
        <v>124</v>
      </c>
    </row>
    <row r="8" spans="1:1">
      <c r="A8" t="s">
        <v>125</v>
      </c>
    </row>
    <row r="11" spans="1:1">
      <c r="A11" t="s">
        <v>120</v>
      </c>
    </row>
  </sheetData>
  <phoneticPr fontId="15"/>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400"/>
  <sheetViews>
    <sheetView topLeftCell="A418" zoomScaleNormal="100" zoomScaleSheetLayoutView="100" workbookViewId="0">
      <selection activeCell="F456" sqref="F456"/>
    </sheetView>
  </sheetViews>
  <sheetFormatPr defaultColWidth="8.875" defaultRowHeight="13.5"/>
  <sheetData>
    <row r="1" spans="1:1">
      <c r="A1">
        <v>1</v>
      </c>
    </row>
    <row r="37" spans="1:1">
      <c r="A37">
        <v>1</v>
      </c>
    </row>
    <row r="77" spans="1:1">
      <c r="A77">
        <v>2</v>
      </c>
    </row>
    <row r="114" spans="1:19">
      <c r="A114">
        <v>2</v>
      </c>
    </row>
    <row r="120" spans="1:19">
      <c r="S120" s="140"/>
    </row>
    <row r="151" spans="1:1">
      <c r="A151">
        <v>3</v>
      </c>
    </row>
    <row r="189" spans="1:1">
      <c r="A189">
        <v>4</v>
      </c>
    </row>
    <row r="226" spans="1:1">
      <c r="A226">
        <v>4</v>
      </c>
    </row>
    <row r="257" spans="1:1">
      <c r="A257">
        <v>5</v>
      </c>
    </row>
    <row r="304" spans="1:1">
      <c r="A304">
        <v>5</v>
      </c>
    </row>
    <row r="353" spans="1:1">
      <c r="A353">
        <v>6</v>
      </c>
    </row>
    <row r="400" spans="1:1">
      <c r="A400">
        <v>6</v>
      </c>
    </row>
  </sheetData>
  <phoneticPr fontId="15"/>
  <pageMargins left="0.75" right="0.75" top="1" bottom="1" header="0.51111111111111107" footer="0.51111111111111107"/>
  <pageSetup paperSize="9" firstPageNumber="4294963191" orientation="portrait"/>
  <headerFooter alignWithMargins="0"/>
  <drawing r:id="rId1"/>
</worksheet>
</file>

<file path=xl/worksheets/sheet3.xml><?xml version="1.0" encoding="utf-8"?>
<worksheet xmlns="http://schemas.openxmlformats.org/spreadsheetml/2006/main" xmlns:r="http://schemas.openxmlformats.org/officeDocument/2006/relationships">
  <dimension ref="A1:I16"/>
  <sheetViews>
    <sheetView zoomScaleSheetLayoutView="100" workbookViewId="0">
      <selection activeCell="E27" sqref="E27"/>
    </sheetView>
  </sheetViews>
  <sheetFormatPr defaultColWidth="8.875" defaultRowHeight="13.5"/>
  <sheetData>
    <row r="1" spans="1:9">
      <c r="A1" s="120" t="s">
        <v>58</v>
      </c>
      <c r="B1" s="121"/>
      <c r="C1" s="121"/>
      <c r="D1" s="121"/>
      <c r="E1" s="121"/>
      <c r="F1" s="121"/>
      <c r="G1" s="121"/>
      <c r="H1" s="121"/>
      <c r="I1" s="124"/>
    </row>
    <row r="2" spans="1:9">
      <c r="A2" s="122" t="s">
        <v>59</v>
      </c>
      <c r="B2" s="123"/>
      <c r="C2" s="123"/>
      <c r="D2" s="123"/>
      <c r="E2" s="123"/>
      <c r="F2" s="123"/>
      <c r="G2" s="123"/>
      <c r="H2" s="123"/>
      <c r="I2" s="124"/>
    </row>
    <row r="3" spans="1:9">
      <c r="A3" s="119"/>
      <c r="D3" s="119"/>
    </row>
    <row r="7" spans="1:9">
      <c r="A7" t="s">
        <v>60</v>
      </c>
    </row>
    <row r="9" spans="1:9">
      <c r="A9" t="s">
        <v>82</v>
      </c>
    </row>
    <row r="10" spans="1:9">
      <c r="A10" t="s">
        <v>83</v>
      </c>
    </row>
    <row r="11" spans="1:9">
      <c r="A11" t="s">
        <v>87</v>
      </c>
    </row>
    <row r="12" spans="1:9">
      <c r="A12" t="s">
        <v>84</v>
      </c>
    </row>
    <row r="13" spans="1:9">
      <c r="A13" t="s">
        <v>85</v>
      </c>
    </row>
    <row r="14" spans="1:9">
      <c r="A14" t="s">
        <v>86</v>
      </c>
    </row>
    <row r="15" spans="1:9">
      <c r="A15" t="s">
        <v>88</v>
      </c>
    </row>
    <row r="16" spans="1:9">
      <c r="A16" t="s">
        <v>89</v>
      </c>
    </row>
  </sheetData>
  <phoneticPr fontId="15"/>
  <pageMargins left="0.75" right="0.75" top="1" bottom="1" header="0.51111111111111107" footer="0.51111111111111107"/>
  <pageSetup paperSize="9" firstPageNumber="4294963191" orientation="portrait"/>
  <headerFooter alignWithMargins="0"/>
</worksheet>
</file>

<file path=xl/worksheets/sheet4.xml><?xml version="1.0" encoding="utf-8"?>
<worksheet xmlns="http://schemas.openxmlformats.org/spreadsheetml/2006/main" xmlns:r="http://schemas.openxmlformats.org/officeDocument/2006/relationships">
  <dimension ref="A1:R66"/>
  <sheetViews>
    <sheetView zoomScaleSheetLayoutView="100" workbookViewId="0">
      <pane ySplit="1" topLeftCell="A2" activePane="bottomLeft" state="frozen"/>
      <selection pane="bottomLeft" activeCell="A26" sqref="A26"/>
    </sheetView>
  </sheetViews>
  <sheetFormatPr defaultColWidth="10" defaultRowHeight="13.5" customHeight="1"/>
  <cols>
    <col min="1" max="1" width="6.25" customWidth="1"/>
    <col min="2" max="2" width="9.625" customWidth="1"/>
    <col min="4" max="4" width="15.625" customWidth="1"/>
    <col min="5" max="5" width="15" customWidth="1"/>
    <col min="6" max="6" width="6.875" customWidth="1"/>
    <col min="7" max="7" width="15.875" customWidth="1"/>
    <col min="8" max="8" width="10.625" customWidth="1"/>
    <col min="9" max="9" width="9.625" customWidth="1"/>
    <col min="10" max="10" width="15.875" customWidth="1"/>
    <col min="12" max="12" width="23.125" customWidth="1"/>
    <col min="13" max="13" width="9" customWidth="1"/>
    <col min="16" max="16" width="13" customWidth="1"/>
    <col min="18" max="18" width="9.875" customWidth="1"/>
  </cols>
  <sheetData>
    <row r="1" spans="1:18" s="130" customFormat="1" ht="14.25" thickBot="1">
      <c r="A1" s="131" t="s">
        <v>69</v>
      </c>
      <c r="B1" s="125" t="s">
        <v>21</v>
      </c>
      <c r="C1" s="126" t="s">
        <v>22</v>
      </c>
      <c r="D1" s="126" t="s">
        <v>23</v>
      </c>
      <c r="E1" s="126" t="s">
        <v>24</v>
      </c>
      <c r="F1" s="126" t="s">
        <v>25</v>
      </c>
      <c r="G1" s="126" t="s">
        <v>26</v>
      </c>
      <c r="H1" s="126" t="s">
        <v>27</v>
      </c>
      <c r="I1" s="126" t="s">
        <v>28</v>
      </c>
      <c r="J1" s="126" t="s">
        <v>29</v>
      </c>
      <c r="K1" s="126" t="s">
        <v>30</v>
      </c>
      <c r="L1" s="126" t="s">
        <v>31</v>
      </c>
      <c r="M1" s="126" t="s">
        <v>32</v>
      </c>
      <c r="N1" s="126" t="s">
        <v>33</v>
      </c>
      <c r="O1" s="127" t="s">
        <v>34</v>
      </c>
      <c r="P1" s="128" t="s">
        <v>35</v>
      </c>
      <c r="Q1" s="129" t="s">
        <v>68</v>
      </c>
      <c r="R1" s="151" t="s">
        <v>118</v>
      </c>
    </row>
    <row r="2" spans="1:18" s="132" customFormat="1" ht="13.5" customHeight="1">
      <c r="A2" s="139">
        <v>1</v>
      </c>
      <c r="B2" s="132" t="s">
        <v>36</v>
      </c>
      <c r="C2" s="132" t="s">
        <v>73</v>
      </c>
      <c r="D2" s="132" t="s">
        <v>62</v>
      </c>
      <c r="E2" s="132" t="s">
        <v>63</v>
      </c>
      <c r="F2" s="132" t="s">
        <v>76</v>
      </c>
      <c r="G2" s="133">
        <v>43647.625</v>
      </c>
      <c r="H2" s="132">
        <v>108.371</v>
      </c>
      <c r="I2" s="132" t="s">
        <v>76</v>
      </c>
      <c r="J2" s="133">
        <v>43647.666666666664</v>
      </c>
      <c r="K2" s="132">
        <v>108.52</v>
      </c>
      <c r="L2" s="132" t="s">
        <v>91</v>
      </c>
      <c r="M2" s="132" t="s">
        <v>78</v>
      </c>
      <c r="N2" s="132">
        <v>14.9</v>
      </c>
      <c r="O2" s="132">
        <v>0</v>
      </c>
      <c r="P2" s="141">
        <v>14900</v>
      </c>
      <c r="Q2" s="141">
        <v>0</v>
      </c>
    </row>
    <row r="3" spans="1:18" s="132" customFormat="1" ht="13.5" customHeight="1">
      <c r="A3" s="139" t="s">
        <v>92</v>
      </c>
      <c r="B3" s="132" t="s">
        <v>36</v>
      </c>
      <c r="C3" s="132" t="s">
        <v>73</v>
      </c>
      <c r="D3" s="132" t="s">
        <v>62</v>
      </c>
      <c r="E3" s="132" t="s">
        <v>63</v>
      </c>
      <c r="F3" s="132" t="s">
        <v>76</v>
      </c>
      <c r="G3" s="133">
        <v>43647.625</v>
      </c>
      <c r="H3" s="132">
        <v>108.371</v>
      </c>
      <c r="I3" s="132" t="s">
        <v>76</v>
      </c>
      <c r="J3" s="133">
        <v>43647.75</v>
      </c>
      <c r="K3" s="132">
        <v>108.22</v>
      </c>
      <c r="L3" s="132" t="s">
        <v>93</v>
      </c>
      <c r="M3" s="132" t="s">
        <v>67</v>
      </c>
      <c r="N3" s="132">
        <v>0</v>
      </c>
      <c r="O3" s="132">
        <v>15.1</v>
      </c>
      <c r="P3" s="141">
        <v>-15100</v>
      </c>
      <c r="Q3" s="141">
        <v>0</v>
      </c>
    </row>
    <row r="4" spans="1:18" s="132" customFormat="1" ht="13.5" customHeight="1">
      <c r="A4" s="139" t="s">
        <v>98</v>
      </c>
      <c r="B4" s="132" t="s">
        <v>94</v>
      </c>
      <c r="C4" s="132" t="s">
        <v>95</v>
      </c>
      <c r="D4" s="132" t="s">
        <v>62</v>
      </c>
      <c r="E4" s="132" t="s">
        <v>96</v>
      </c>
      <c r="F4" s="132" t="s">
        <v>76</v>
      </c>
      <c r="G4" s="133">
        <v>43648.333333333336</v>
      </c>
      <c r="H4" s="132">
        <v>1.2642</v>
      </c>
      <c r="I4" s="132" t="s">
        <v>76</v>
      </c>
      <c r="J4" s="133">
        <v>43648.520833333336</v>
      </c>
      <c r="K4" s="132">
        <v>1.26423</v>
      </c>
      <c r="L4" s="139" t="s">
        <v>129</v>
      </c>
      <c r="M4" s="132" t="s">
        <v>97</v>
      </c>
      <c r="N4" s="132">
        <v>0</v>
      </c>
      <c r="O4" s="132">
        <v>0.3</v>
      </c>
      <c r="P4" s="141">
        <v>-326</v>
      </c>
      <c r="Q4" s="141">
        <v>0</v>
      </c>
    </row>
    <row r="5" spans="1:18" s="132" customFormat="1">
      <c r="A5" s="139" t="s">
        <v>99</v>
      </c>
      <c r="B5" s="132" t="s">
        <v>100</v>
      </c>
      <c r="C5" s="132" t="s">
        <v>73</v>
      </c>
      <c r="D5" s="132" t="s">
        <v>62</v>
      </c>
      <c r="E5" s="132" t="s">
        <v>80</v>
      </c>
      <c r="F5" s="132" t="s">
        <v>64</v>
      </c>
      <c r="G5" s="133">
        <v>43648.583333333336</v>
      </c>
      <c r="H5" s="132">
        <v>82.593000000000004</v>
      </c>
      <c r="I5" s="132" t="s">
        <v>64</v>
      </c>
      <c r="J5" s="133">
        <v>43648.645833333336</v>
      </c>
      <c r="K5" s="132">
        <v>82.44</v>
      </c>
      <c r="L5" s="139" t="s">
        <v>101</v>
      </c>
      <c r="M5" s="132" t="s">
        <v>102</v>
      </c>
      <c r="N5" s="132">
        <v>0</v>
      </c>
      <c r="O5" s="143">
        <v>15.3</v>
      </c>
      <c r="P5" s="141">
        <v>-15300</v>
      </c>
      <c r="Q5" s="141">
        <v>0</v>
      </c>
    </row>
    <row r="6" spans="1:18" s="132" customFormat="1">
      <c r="A6" s="139" t="s">
        <v>103</v>
      </c>
      <c r="B6" s="132" t="s">
        <v>100</v>
      </c>
      <c r="C6" s="132" t="s">
        <v>73</v>
      </c>
      <c r="D6" s="132" t="s">
        <v>62</v>
      </c>
      <c r="E6" s="132" t="s">
        <v>80</v>
      </c>
      <c r="F6" s="132" t="s">
        <v>64</v>
      </c>
      <c r="G6" s="133">
        <v>43648.583333333336</v>
      </c>
      <c r="H6" s="132">
        <v>82.597999999999999</v>
      </c>
      <c r="I6" s="132" t="s">
        <v>64</v>
      </c>
      <c r="J6" s="133">
        <v>43648.645833333336</v>
      </c>
      <c r="K6" s="132">
        <v>82.44</v>
      </c>
      <c r="L6" s="139" t="s">
        <v>117</v>
      </c>
      <c r="M6" s="132" t="s">
        <v>102</v>
      </c>
      <c r="N6" s="132">
        <v>0</v>
      </c>
      <c r="O6" s="143">
        <v>15.8</v>
      </c>
      <c r="P6" s="141">
        <v>-15800</v>
      </c>
      <c r="Q6" s="141">
        <v>0</v>
      </c>
    </row>
    <row r="7" spans="1:18" s="132" customFormat="1">
      <c r="A7" s="139" t="s">
        <v>107</v>
      </c>
      <c r="B7" s="132" t="s">
        <v>108</v>
      </c>
      <c r="C7" s="132" t="s">
        <v>109</v>
      </c>
      <c r="D7" s="132" t="s">
        <v>110</v>
      </c>
      <c r="E7" s="132" t="s">
        <v>111</v>
      </c>
      <c r="F7" s="132" t="s">
        <v>112</v>
      </c>
      <c r="G7" s="133">
        <v>43649.659722222219</v>
      </c>
      <c r="H7" s="132">
        <v>1.25878</v>
      </c>
      <c r="I7" s="132" t="s">
        <v>112</v>
      </c>
      <c r="J7" s="133">
        <v>43649.625</v>
      </c>
      <c r="K7" s="132">
        <v>1.2582</v>
      </c>
      <c r="L7" s="132" t="s">
        <v>113</v>
      </c>
      <c r="M7" s="132" t="s">
        <v>114</v>
      </c>
      <c r="N7" s="132">
        <v>5.8</v>
      </c>
      <c r="O7" s="143">
        <v>0</v>
      </c>
      <c r="P7" s="141">
        <v>12549</v>
      </c>
      <c r="Q7" s="141">
        <v>0</v>
      </c>
    </row>
    <row r="8" spans="1:18" s="132" customFormat="1">
      <c r="A8" s="139" t="s">
        <v>115</v>
      </c>
      <c r="B8" s="132" t="s">
        <v>108</v>
      </c>
      <c r="C8" s="132" t="s">
        <v>109</v>
      </c>
      <c r="D8" s="132" t="s">
        <v>110</v>
      </c>
      <c r="E8" s="132" t="s">
        <v>111</v>
      </c>
      <c r="F8" s="132" t="s">
        <v>112</v>
      </c>
      <c r="G8" s="133">
        <v>43649.659722222219</v>
      </c>
      <c r="H8" s="132">
        <v>1.25878</v>
      </c>
      <c r="I8" s="132" t="s">
        <v>112</v>
      </c>
      <c r="J8" s="133">
        <v>43649.625</v>
      </c>
      <c r="K8" s="132">
        <v>1.25749</v>
      </c>
      <c r="L8" s="132" t="s">
        <v>116</v>
      </c>
      <c r="M8" s="132" t="s">
        <v>114</v>
      </c>
      <c r="N8" s="132">
        <v>12.9</v>
      </c>
      <c r="O8" s="143">
        <v>0</v>
      </c>
      <c r="P8" s="141">
        <v>27771</v>
      </c>
      <c r="Q8" s="141">
        <v>0</v>
      </c>
    </row>
    <row r="9" spans="1:18" s="132" customFormat="1">
      <c r="A9" s="139" t="s">
        <v>126</v>
      </c>
      <c r="B9" s="132" t="s">
        <v>36</v>
      </c>
      <c r="C9" s="132" t="s">
        <v>73</v>
      </c>
      <c r="D9" s="132" t="s">
        <v>75</v>
      </c>
      <c r="E9" s="132" t="s">
        <v>63</v>
      </c>
      <c r="F9" s="132" t="s">
        <v>76</v>
      </c>
      <c r="G9" s="133">
        <v>43655.333333333336</v>
      </c>
      <c r="H9" s="132">
        <v>108.75</v>
      </c>
      <c r="I9" s="132" t="s">
        <v>112</v>
      </c>
      <c r="J9" s="133">
        <v>43655.395833333336</v>
      </c>
      <c r="K9" s="132">
        <v>108.86</v>
      </c>
      <c r="L9" s="132" t="s">
        <v>113</v>
      </c>
      <c r="M9" s="132" t="s">
        <v>114</v>
      </c>
      <c r="N9" s="132">
        <v>11</v>
      </c>
      <c r="O9" s="143">
        <v>0</v>
      </c>
      <c r="P9" s="141">
        <v>22000</v>
      </c>
      <c r="Q9" s="141">
        <v>0</v>
      </c>
    </row>
    <row r="10" spans="1:18" s="132" customFormat="1">
      <c r="A10" s="139" t="s">
        <v>127</v>
      </c>
      <c r="B10" s="132" t="s">
        <v>36</v>
      </c>
      <c r="C10" s="132" t="s">
        <v>73</v>
      </c>
      <c r="D10" s="132" t="s">
        <v>75</v>
      </c>
      <c r="E10" s="132" t="s">
        <v>63</v>
      </c>
      <c r="F10" s="132" t="s">
        <v>76</v>
      </c>
      <c r="G10" s="133">
        <v>43655.333333333336</v>
      </c>
      <c r="H10" s="132">
        <v>108.753</v>
      </c>
      <c r="I10" s="132" t="s">
        <v>112</v>
      </c>
      <c r="J10" s="133">
        <v>43655.541666666664</v>
      </c>
      <c r="K10" s="132">
        <v>108.748</v>
      </c>
      <c r="L10" s="132" t="s">
        <v>130</v>
      </c>
      <c r="M10" s="132" t="s">
        <v>128</v>
      </c>
      <c r="N10" s="132">
        <v>0</v>
      </c>
      <c r="O10" s="143">
        <v>0.5</v>
      </c>
      <c r="P10" s="141">
        <v>-1000</v>
      </c>
      <c r="Q10" s="141">
        <v>0</v>
      </c>
    </row>
    <row r="11" spans="1:18" s="132" customFormat="1">
      <c r="A11" s="139" t="s">
        <v>139</v>
      </c>
      <c r="B11" s="132" t="s">
        <v>196</v>
      </c>
      <c r="C11" s="132" t="s">
        <v>109</v>
      </c>
      <c r="D11" s="132" t="s">
        <v>110</v>
      </c>
      <c r="E11" s="132" t="s">
        <v>141</v>
      </c>
      <c r="F11" s="132" t="s">
        <v>142</v>
      </c>
      <c r="G11" s="133">
        <v>43655.75</v>
      </c>
      <c r="H11" s="132">
        <v>1.11941</v>
      </c>
      <c r="I11" s="132" t="s">
        <v>142</v>
      </c>
      <c r="J11" s="133">
        <v>43656.583333333336</v>
      </c>
      <c r="K11" s="132">
        <v>1.1218999999999999</v>
      </c>
      <c r="L11" s="132" t="s">
        <v>113</v>
      </c>
      <c r="M11" s="132" t="s">
        <v>67</v>
      </c>
      <c r="N11" s="132">
        <v>0</v>
      </c>
      <c r="O11" s="143">
        <v>24.9</v>
      </c>
      <c r="P11" s="141">
        <v>-54262</v>
      </c>
      <c r="Q11" s="141">
        <v>0</v>
      </c>
    </row>
    <row r="12" spans="1:18" s="132" customFormat="1">
      <c r="A12" s="139" t="s">
        <v>143</v>
      </c>
      <c r="B12" s="132" t="s">
        <v>140</v>
      </c>
      <c r="C12" s="132" t="s">
        <v>109</v>
      </c>
      <c r="D12" s="132" t="s">
        <v>110</v>
      </c>
      <c r="E12" s="132" t="s">
        <v>141</v>
      </c>
      <c r="F12" s="132" t="s">
        <v>142</v>
      </c>
      <c r="G12" s="133">
        <v>43655.75</v>
      </c>
      <c r="H12" s="132">
        <v>1.11944</v>
      </c>
      <c r="I12" s="132" t="s">
        <v>142</v>
      </c>
      <c r="J12" s="133">
        <v>43656.583333333336</v>
      </c>
      <c r="K12" s="132">
        <v>1.1218999999999999</v>
      </c>
      <c r="L12" s="132" t="s">
        <v>144</v>
      </c>
      <c r="M12" s="132" t="s">
        <v>67</v>
      </c>
      <c r="N12" s="132">
        <v>0</v>
      </c>
      <c r="O12" s="143">
        <v>24.6</v>
      </c>
      <c r="P12" s="141">
        <v>-53609</v>
      </c>
      <c r="Q12" s="141">
        <v>3154</v>
      </c>
    </row>
    <row r="13" spans="1:18" s="132" customFormat="1" ht="13.5" customHeight="1">
      <c r="A13" s="139" t="s">
        <v>146</v>
      </c>
      <c r="B13" s="132" t="s">
        <v>79</v>
      </c>
      <c r="C13" s="132" t="s">
        <v>73</v>
      </c>
      <c r="D13" s="132" t="s">
        <v>75</v>
      </c>
      <c r="E13" s="132" t="s">
        <v>63</v>
      </c>
      <c r="F13" s="132" t="s">
        <v>76</v>
      </c>
      <c r="G13" s="133">
        <v>43658.354166666664</v>
      </c>
      <c r="H13" s="132">
        <v>135.96100000000001</v>
      </c>
      <c r="I13" s="132" t="s">
        <v>76</v>
      </c>
      <c r="J13" s="133">
        <v>43658.416666666664</v>
      </c>
      <c r="K13" s="132">
        <v>135.88</v>
      </c>
      <c r="L13" s="132" t="s">
        <v>113</v>
      </c>
      <c r="M13" s="132" t="s">
        <v>67</v>
      </c>
      <c r="N13" s="132">
        <v>0</v>
      </c>
      <c r="O13" s="132">
        <v>8.1</v>
      </c>
      <c r="P13" s="141">
        <v>-16200</v>
      </c>
      <c r="Q13" s="141">
        <v>0</v>
      </c>
    </row>
    <row r="14" spans="1:18" s="132" customFormat="1" ht="13.5" customHeight="1" thickBot="1">
      <c r="A14" s="153" t="s">
        <v>147</v>
      </c>
      <c r="B14" s="154" t="s">
        <v>79</v>
      </c>
      <c r="C14" s="154" t="s">
        <v>73</v>
      </c>
      <c r="D14" s="154" t="s">
        <v>75</v>
      </c>
      <c r="E14" s="154" t="s">
        <v>63</v>
      </c>
      <c r="F14" s="154" t="s">
        <v>76</v>
      </c>
      <c r="G14" s="155">
        <v>43658.354166666664</v>
      </c>
      <c r="H14" s="154">
        <v>135.96100000000001</v>
      </c>
      <c r="I14" s="154" t="s">
        <v>76</v>
      </c>
      <c r="J14" s="155">
        <v>43658.416666666664</v>
      </c>
      <c r="K14" s="154">
        <v>135.87799999999999</v>
      </c>
      <c r="L14" s="154" t="s">
        <v>148</v>
      </c>
      <c r="M14" s="154" t="s">
        <v>67</v>
      </c>
      <c r="N14" s="154">
        <v>0</v>
      </c>
      <c r="O14" s="154">
        <v>8.3000000000000007</v>
      </c>
      <c r="P14" s="156">
        <v>-16600</v>
      </c>
      <c r="Q14" s="156">
        <v>0</v>
      </c>
      <c r="R14" s="154"/>
    </row>
    <row r="15" spans="1:18" s="132" customFormat="1">
      <c r="A15" s="172" t="s">
        <v>165</v>
      </c>
      <c r="B15" s="172"/>
      <c r="C15" s="172"/>
      <c r="D15" s="172"/>
      <c r="E15" s="172"/>
      <c r="F15" s="172"/>
      <c r="G15" s="172"/>
      <c r="H15" s="172"/>
      <c r="I15" s="172"/>
      <c r="J15" s="172"/>
      <c r="O15" s="143"/>
      <c r="P15" s="141"/>
      <c r="Q15" s="141">
        <v>0</v>
      </c>
    </row>
    <row r="16" spans="1:18" s="132" customFormat="1">
      <c r="A16" s="139" t="s">
        <v>161</v>
      </c>
      <c r="B16" s="132" t="s">
        <v>198</v>
      </c>
      <c r="C16" s="157" t="s">
        <v>73</v>
      </c>
      <c r="D16" s="157" t="s">
        <v>164</v>
      </c>
      <c r="E16" s="157" t="s">
        <v>63</v>
      </c>
      <c r="F16" s="157" t="s">
        <v>76</v>
      </c>
      <c r="G16" s="158">
        <v>43662.625</v>
      </c>
      <c r="H16" s="157">
        <v>0.89970000000000006</v>
      </c>
      <c r="I16" s="157" t="s">
        <v>76</v>
      </c>
      <c r="J16" s="158">
        <v>43662.659722222219</v>
      </c>
      <c r="K16" s="157">
        <v>0.90069999999999995</v>
      </c>
      <c r="L16" s="157" t="s">
        <v>91</v>
      </c>
      <c r="M16" s="132" t="s">
        <v>114</v>
      </c>
      <c r="N16" s="132">
        <v>10</v>
      </c>
      <c r="O16" s="143">
        <v>0</v>
      </c>
      <c r="P16" s="141">
        <v>6752</v>
      </c>
      <c r="Q16" s="141">
        <v>0</v>
      </c>
    </row>
    <row r="17" spans="1:17" s="132" customFormat="1">
      <c r="A17" s="139" t="s">
        <v>162</v>
      </c>
      <c r="B17" s="132" t="s">
        <v>163</v>
      </c>
      <c r="C17" s="157" t="s">
        <v>73</v>
      </c>
      <c r="D17" s="157" t="s">
        <v>164</v>
      </c>
      <c r="E17" s="157" t="s">
        <v>63</v>
      </c>
      <c r="F17" s="157" t="s">
        <v>76</v>
      </c>
      <c r="G17" s="158">
        <v>43662.625</v>
      </c>
      <c r="H17" s="157">
        <v>0.89970000000000006</v>
      </c>
      <c r="I17" s="157" t="s">
        <v>76</v>
      </c>
      <c r="J17" s="158">
        <v>43662.701388888891</v>
      </c>
      <c r="K17" s="157">
        <v>0.90171000000000001</v>
      </c>
      <c r="L17" s="157" t="s">
        <v>93</v>
      </c>
      <c r="M17" s="132" t="s">
        <v>114</v>
      </c>
      <c r="N17" s="132">
        <v>20.100000000000001</v>
      </c>
      <c r="O17" s="143">
        <v>0</v>
      </c>
      <c r="P17" s="141">
        <v>13546</v>
      </c>
      <c r="Q17" s="141">
        <v>0</v>
      </c>
    </row>
    <row r="18" spans="1:17" s="132" customFormat="1" ht="13.5" customHeight="1">
      <c r="A18" s="139" t="s">
        <v>166</v>
      </c>
      <c r="B18" s="132" t="s">
        <v>36</v>
      </c>
      <c r="C18" s="132" t="s">
        <v>73</v>
      </c>
      <c r="D18" s="132" t="s">
        <v>164</v>
      </c>
      <c r="E18" s="132" t="s">
        <v>80</v>
      </c>
      <c r="F18" s="132" t="s">
        <v>76</v>
      </c>
      <c r="G18" s="133">
        <v>43663.9375</v>
      </c>
      <c r="H18" s="132">
        <v>108.312</v>
      </c>
      <c r="I18" s="132" t="s">
        <v>76</v>
      </c>
      <c r="J18" s="133">
        <v>43663.958333333336</v>
      </c>
      <c r="K18" s="132">
        <v>108.158</v>
      </c>
      <c r="L18" s="132" t="s">
        <v>167</v>
      </c>
      <c r="M18" s="132" t="s">
        <v>67</v>
      </c>
      <c r="N18" s="132">
        <v>0</v>
      </c>
      <c r="O18" s="132">
        <v>15.4</v>
      </c>
      <c r="P18" s="141">
        <v>-7700</v>
      </c>
      <c r="Q18" s="141">
        <v>0</v>
      </c>
    </row>
    <row r="19" spans="1:17" s="132" customFormat="1" ht="13.5" customHeight="1">
      <c r="A19" s="139" t="s">
        <v>168</v>
      </c>
      <c r="B19" s="132" t="s">
        <v>36</v>
      </c>
      <c r="C19" s="132" t="s">
        <v>73</v>
      </c>
      <c r="D19" s="132" t="s">
        <v>164</v>
      </c>
      <c r="E19" s="132" t="s">
        <v>80</v>
      </c>
      <c r="F19" s="132" t="s">
        <v>76</v>
      </c>
      <c r="G19" s="133">
        <v>43663.9375</v>
      </c>
      <c r="H19" s="132">
        <v>108.312</v>
      </c>
      <c r="I19" s="132" t="s">
        <v>76</v>
      </c>
      <c r="J19" s="133">
        <v>43663.958333333336</v>
      </c>
      <c r="K19" s="132">
        <v>108.158</v>
      </c>
      <c r="L19" s="132" t="s">
        <v>169</v>
      </c>
      <c r="M19" s="132" t="s">
        <v>67</v>
      </c>
      <c r="N19" s="132">
        <v>0</v>
      </c>
      <c r="O19" s="132">
        <v>15.4</v>
      </c>
      <c r="P19" s="141">
        <v>-7700</v>
      </c>
      <c r="Q19" s="141">
        <v>0</v>
      </c>
    </row>
    <row r="20" spans="1:17" s="132" customFormat="1">
      <c r="A20" s="139" t="s">
        <v>171</v>
      </c>
      <c r="B20" s="132" t="s">
        <v>174</v>
      </c>
      <c r="C20" s="132" t="s">
        <v>109</v>
      </c>
      <c r="D20" s="132" t="s">
        <v>164</v>
      </c>
      <c r="E20" s="132" t="s">
        <v>80</v>
      </c>
      <c r="F20" s="132" t="s">
        <v>76</v>
      </c>
      <c r="G20" s="133">
        <v>43665.833333333336</v>
      </c>
      <c r="H20" s="132">
        <v>1.5911999999999999</v>
      </c>
      <c r="I20" s="132" t="s">
        <v>76</v>
      </c>
      <c r="J20" s="133">
        <v>43665.998611111114</v>
      </c>
      <c r="K20" s="132">
        <v>1.5940000000000001</v>
      </c>
      <c r="L20" s="132" t="s">
        <v>169</v>
      </c>
      <c r="M20" s="132" t="s">
        <v>67</v>
      </c>
      <c r="N20" s="132">
        <v>0</v>
      </c>
      <c r="O20" s="143">
        <v>28.5</v>
      </c>
      <c r="P20" s="141">
        <v>-10824</v>
      </c>
      <c r="Q20" s="141">
        <v>0</v>
      </c>
    </row>
    <row r="21" spans="1:17" s="132" customFormat="1">
      <c r="A21" s="139" t="s">
        <v>172</v>
      </c>
      <c r="B21" s="132" t="s">
        <v>201</v>
      </c>
      <c r="C21" s="132" t="s">
        <v>73</v>
      </c>
      <c r="D21" s="132" t="s">
        <v>175</v>
      </c>
      <c r="E21" s="157" t="s">
        <v>63</v>
      </c>
      <c r="F21" s="132" t="s">
        <v>76</v>
      </c>
      <c r="G21" s="133">
        <v>43669.375</v>
      </c>
      <c r="H21" s="132">
        <v>1.4734</v>
      </c>
      <c r="I21" s="132" t="s">
        <v>76</v>
      </c>
      <c r="J21" s="133">
        <v>43665.665972222225</v>
      </c>
      <c r="K21" s="132">
        <v>1.4699</v>
      </c>
      <c r="L21" s="132" t="s">
        <v>169</v>
      </c>
      <c r="M21" s="132" t="s">
        <v>67</v>
      </c>
      <c r="N21" s="132">
        <v>0</v>
      </c>
      <c r="O21" s="143">
        <v>42.1</v>
      </c>
      <c r="P21" s="141">
        <v>-19354</v>
      </c>
      <c r="Q21" s="141">
        <v>0</v>
      </c>
    </row>
    <row r="22" spans="1:17" s="132" customFormat="1">
      <c r="A22" s="139" t="s">
        <v>177</v>
      </c>
      <c r="B22" s="132" t="s">
        <v>178</v>
      </c>
      <c r="C22" s="132" t="s">
        <v>109</v>
      </c>
      <c r="D22" s="132" t="s">
        <v>175</v>
      </c>
      <c r="E22" s="157" t="s">
        <v>63</v>
      </c>
      <c r="F22" s="132" t="s">
        <v>76</v>
      </c>
      <c r="G22" s="133">
        <v>43671.375</v>
      </c>
      <c r="H22" s="132">
        <v>1.1133</v>
      </c>
      <c r="I22" s="132" t="s">
        <v>76</v>
      </c>
      <c r="J22" s="133">
        <v>43671.583333333336</v>
      </c>
      <c r="K22" s="132">
        <v>1.1141099999999999</v>
      </c>
      <c r="L22" s="132" t="s">
        <v>169</v>
      </c>
      <c r="M22" s="132" t="s">
        <v>67</v>
      </c>
      <c r="N22" s="132">
        <v>0</v>
      </c>
      <c r="O22" s="143">
        <v>8.1</v>
      </c>
      <c r="P22" s="141">
        <v>-8754</v>
      </c>
      <c r="Q22" s="141">
        <v>-471</v>
      </c>
    </row>
    <row r="23" spans="1:17" s="157" customFormat="1" ht="13.5" customHeight="1">
      <c r="A23" s="159" t="s">
        <v>179</v>
      </c>
      <c r="B23" s="157" t="s">
        <v>203</v>
      </c>
      <c r="C23" s="157" t="s">
        <v>73</v>
      </c>
      <c r="D23" s="157" t="s">
        <v>180</v>
      </c>
      <c r="E23" s="157" t="s">
        <v>63</v>
      </c>
      <c r="F23" s="157" t="s">
        <v>76</v>
      </c>
      <c r="G23" s="158">
        <v>43671.854166666664</v>
      </c>
      <c r="H23" s="157">
        <v>1.7935099999999999</v>
      </c>
      <c r="I23" s="157" t="s">
        <v>76</v>
      </c>
      <c r="J23" s="158">
        <v>43675.666666666664</v>
      </c>
      <c r="K23" s="157">
        <v>1.7883</v>
      </c>
      <c r="L23" s="157" t="s">
        <v>169</v>
      </c>
      <c r="M23" s="157" t="s">
        <v>67</v>
      </c>
      <c r="N23" s="157">
        <v>0</v>
      </c>
      <c r="O23" s="157">
        <v>52.1</v>
      </c>
      <c r="P23" s="160">
        <v>-19555</v>
      </c>
      <c r="Q23" s="160">
        <v>0</v>
      </c>
    </row>
    <row r="24" spans="1:17" s="132" customFormat="1">
      <c r="A24" s="139" t="s">
        <v>181</v>
      </c>
      <c r="B24" s="132" t="s">
        <v>163</v>
      </c>
      <c r="C24" s="157" t="s">
        <v>73</v>
      </c>
      <c r="D24" s="157" t="s">
        <v>62</v>
      </c>
      <c r="E24" s="157" t="s">
        <v>80</v>
      </c>
      <c r="F24" s="157" t="s">
        <v>76</v>
      </c>
      <c r="G24" s="158">
        <v>43675.666666666664</v>
      </c>
      <c r="H24" s="157">
        <v>0.89990000000000003</v>
      </c>
      <c r="I24" s="157" t="s">
        <v>76</v>
      </c>
      <c r="J24" s="158">
        <v>43675.708333333336</v>
      </c>
      <c r="K24" s="157">
        <v>0.90171000000000001</v>
      </c>
      <c r="L24" s="157" t="s">
        <v>93</v>
      </c>
      <c r="M24" s="132" t="s">
        <v>114</v>
      </c>
      <c r="N24" s="132">
        <v>18.100000000000001</v>
      </c>
      <c r="O24" s="143">
        <v>0</v>
      </c>
      <c r="P24" s="141">
        <v>24252</v>
      </c>
      <c r="Q24" s="141">
        <v>0</v>
      </c>
    </row>
    <row r="25" spans="1:17" s="132" customFormat="1" ht="13.5" customHeight="1">
      <c r="A25" s="139" t="s">
        <v>183</v>
      </c>
      <c r="B25" s="132" t="s">
        <v>184</v>
      </c>
      <c r="C25" s="132" t="s">
        <v>73</v>
      </c>
      <c r="D25" s="132" t="s">
        <v>164</v>
      </c>
      <c r="E25" s="132" t="s">
        <v>63</v>
      </c>
      <c r="F25" s="132" t="s">
        <v>76</v>
      </c>
      <c r="G25" s="133">
        <v>43676.333333333336</v>
      </c>
      <c r="H25" s="132">
        <v>121.31</v>
      </c>
      <c r="I25" s="132" t="s">
        <v>76</v>
      </c>
      <c r="J25" s="133">
        <v>43676.5</v>
      </c>
      <c r="K25" s="132">
        <v>121.1</v>
      </c>
      <c r="L25" s="132" t="s">
        <v>169</v>
      </c>
      <c r="M25" s="132" t="s">
        <v>67</v>
      </c>
      <c r="N25" s="132">
        <v>21</v>
      </c>
      <c r="O25" s="132">
        <v>0</v>
      </c>
      <c r="P25" s="141">
        <v>-10500</v>
      </c>
      <c r="Q25" s="141">
        <v>0</v>
      </c>
    </row>
    <row r="26" spans="1:17" s="132" customFormat="1">
      <c r="A26" s="139"/>
      <c r="N26" s="134"/>
      <c r="O26" s="143"/>
      <c r="P26" s="141"/>
      <c r="Q26" s="141"/>
    </row>
    <row r="27" spans="1:17" s="132" customFormat="1">
      <c r="A27" s="139"/>
      <c r="N27" s="134"/>
      <c r="O27" s="143"/>
      <c r="P27" s="141"/>
      <c r="Q27" s="141"/>
    </row>
    <row r="28" spans="1:17" s="132" customFormat="1">
      <c r="A28" s="139"/>
      <c r="N28" s="134"/>
      <c r="O28" s="143"/>
      <c r="P28" s="141"/>
      <c r="Q28" s="141"/>
    </row>
    <row r="29" spans="1:17" s="132" customFormat="1" ht="14.25" thickBot="1">
      <c r="A29" s="149"/>
      <c r="B29" s="135"/>
      <c r="C29" s="135"/>
      <c r="D29" s="135"/>
      <c r="E29" s="135"/>
      <c r="F29" s="135"/>
      <c r="G29" s="135"/>
      <c r="H29" s="135"/>
      <c r="I29" s="135"/>
      <c r="J29" s="135"/>
      <c r="K29" s="135"/>
      <c r="L29" s="135"/>
      <c r="M29" s="135"/>
      <c r="N29" s="136"/>
      <c r="O29" s="145"/>
      <c r="P29" s="142"/>
      <c r="Q29" s="142"/>
    </row>
    <row r="30" spans="1:17" ht="14.25" thickTop="1">
      <c r="M30" s="38" t="s">
        <v>37</v>
      </c>
      <c r="N30" s="9">
        <f>SUM(N2:N29)</f>
        <v>113.80000000000001</v>
      </c>
      <c r="O30" s="9">
        <f>SUM(O2:O29)</f>
        <v>274.5</v>
      </c>
      <c r="P30" s="171">
        <f>SUM(P2:P29)+SUM(Q2:Q29)</f>
        <v>-148131</v>
      </c>
      <c r="Q30" s="171"/>
    </row>
    <row r="31" spans="1:17">
      <c r="N31" s="9"/>
      <c r="O31" s="9"/>
    </row>
    <row r="32" spans="1:17">
      <c r="N32" s="9"/>
      <c r="O32" s="9"/>
    </row>
    <row r="34" spans="4:15">
      <c r="M34" s="10"/>
      <c r="N34" s="11"/>
      <c r="O34" s="11"/>
    </row>
    <row r="37" spans="4:15" ht="14.25" thickBot="1">
      <c r="D37" s="167" t="s">
        <v>38</v>
      </c>
      <c r="E37" s="168"/>
      <c r="G37" s="169" t="s">
        <v>39</v>
      </c>
      <c r="H37" s="170"/>
      <c r="I37" s="148" t="s">
        <v>40</v>
      </c>
      <c r="J37" s="30" t="s">
        <v>41</v>
      </c>
    </row>
    <row r="38" spans="4:15">
      <c r="D38" s="5" t="s">
        <v>42</v>
      </c>
      <c r="E38" s="161" t="s">
        <v>194</v>
      </c>
      <c r="G38" s="5" t="s">
        <v>81</v>
      </c>
      <c r="H38" s="14">
        <v>6</v>
      </c>
      <c r="I38" s="20">
        <v>6</v>
      </c>
      <c r="J38" s="23"/>
    </row>
    <row r="39" spans="4:15">
      <c r="D39" s="2" t="s">
        <v>43</v>
      </c>
      <c r="E39" s="1">
        <v>16</v>
      </c>
      <c r="G39" s="2" t="s">
        <v>72</v>
      </c>
      <c r="H39" s="16">
        <v>3</v>
      </c>
      <c r="I39" s="21"/>
      <c r="J39" s="17">
        <v>3</v>
      </c>
    </row>
    <row r="40" spans="4:15">
      <c r="D40" s="2" t="s">
        <v>44</v>
      </c>
      <c r="E40" s="1">
        <v>7</v>
      </c>
      <c r="G40" s="2" t="s">
        <v>79</v>
      </c>
      <c r="H40" s="16">
        <v>2</v>
      </c>
      <c r="I40" s="21">
        <v>2</v>
      </c>
      <c r="J40" s="17"/>
    </row>
    <row r="41" spans="4:15">
      <c r="D41" s="2" t="s">
        <v>45</v>
      </c>
      <c r="E41" s="1"/>
      <c r="G41" s="162" t="s">
        <v>195</v>
      </c>
      <c r="H41" s="16">
        <v>2</v>
      </c>
      <c r="I41" s="21">
        <v>2</v>
      </c>
      <c r="J41" s="17"/>
    </row>
    <row r="42" spans="4:15">
      <c r="D42" s="2" t="s">
        <v>46</v>
      </c>
      <c r="E42" s="1">
        <v>7</v>
      </c>
      <c r="G42" s="162" t="s">
        <v>197</v>
      </c>
      <c r="H42" s="16">
        <v>3</v>
      </c>
      <c r="I42" s="21"/>
      <c r="J42" s="17">
        <v>3</v>
      </c>
    </row>
    <row r="43" spans="4:15">
      <c r="D43" s="2" t="s">
        <v>47</v>
      </c>
      <c r="E43" s="4">
        <v>16</v>
      </c>
      <c r="G43" s="162" t="s">
        <v>199</v>
      </c>
      <c r="H43" s="16">
        <v>3</v>
      </c>
      <c r="I43" s="21">
        <v>3</v>
      </c>
      <c r="J43" s="17"/>
    </row>
    <row r="44" spans="4:15">
      <c r="D44" s="2" t="s">
        <v>48</v>
      </c>
      <c r="E44" s="1"/>
      <c r="G44" s="162" t="s">
        <v>200</v>
      </c>
      <c r="H44" s="16">
        <v>1</v>
      </c>
      <c r="I44" s="21"/>
      <c r="J44" s="17">
        <v>1</v>
      </c>
    </row>
    <row r="45" spans="4:15">
      <c r="D45" s="7" t="s">
        <v>49</v>
      </c>
      <c r="E45" s="8"/>
      <c r="G45" s="162" t="s">
        <v>202</v>
      </c>
      <c r="H45" s="16">
        <v>1</v>
      </c>
      <c r="I45" s="21">
        <v>1</v>
      </c>
      <c r="J45" s="17"/>
    </row>
    <row r="46" spans="4:15">
      <c r="D46" s="2" t="s">
        <v>50</v>
      </c>
      <c r="E46" s="1">
        <v>124924</v>
      </c>
      <c r="G46" s="162" t="s">
        <v>204</v>
      </c>
      <c r="H46" s="16">
        <v>1</v>
      </c>
      <c r="I46" s="21">
        <v>1</v>
      </c>
      <c r="J46" s="17"/>
    </row>
    <row r="47" spans="4:15">
      <c r="D47" s="2" t="s">
        <v>51</v>
      </c>
      <c r="E47" s="4">
        <v>273055</v>
      </c>
      <c r="G47" s="162" t="s">
        <v>205</v>
      </c>
      <c r="H47" s="16">
        <v>1</v>
      </c>
      <c r="I47" s="21">
        <v>1</v>
      </c>
      <c r="J47" s="17"/>
    </row>
    <row r="48" spans="4:15">
      <c r="D48" s="2" t="s">
        <v>52</v>
      </c>
      <c r="E48" s="1">
        <v>-148131</v>
      </c>
      <c r="G48" s="5"/>
      <c r="H48" s="14"/>
      <c r="I48" s="20"/>
      <c r="J48" s="15"/>
    </row>
    <row r="49" spans="4:11">
      <c r="D49" s="2" t="s">
        <v>15</v>
      </c>
      <c r="E49" s="12">
        <v>17846</v>
      </c>
      <c r="G49" s="2"/>
      <c r="H49" s="16"/>
      <c r="I49" s="21"/>
      <c r="J49" s="17"/>
    </row>
    <row r="50" spans="4:11">
      <c r="D50" s="2" t="s">
        <v>16</v>
      </c>
      <c r="E50" s="12">
        <v>17066</v>
      </c>
      <c r="G50" s="2"/>
      <c r="H50" s="16"/>
      <c r="I50" s="21"/>
      <c r="J50" s="17"/>
    </row>
    <row r="51" spans="4:11">
      <c r="D51" s="2" t="s">
        <v>53</v>
      </c>
      <c r="E51" s="1">
        <v>3</v>
      </c>
      <c r="G51" s="2"/>
      <c r="H51" s="16"/>
      <c r="I51" s="21"/>
      <c r="J51" s="17"/>
    </row>
    <row r="52" spans="4:11">
      <c r="D52" s="2" t="s">
        <v>54</v>
      </c>
      <c r="E52" s="1">
        <v>6</v>
      </c>
      <c r="G52" s="2"/>
      <c r="H52" s="16"/>
      <c r="I52" s="21"/>
      <c r="J52" s="17"/>
    </row>
    <row r="53" spans="4:11">
      <c r="D53" s="2" t="s">
        <v>55</v>
      </c>
      <c r="E53" s="13"/>
      <c r="G53" s="2"/>
      <c r="H53" s="16"/>
      <c r="I53" s="21"/>
      <c r="J53" s="17"/>
    </row>
    <row r="54" spans="4:11" ht="14.25" thickBot="1">
      <c r="D54" s="3" t="s">
        <v>14</v>
      </c>
      <c r="E54" s="147">
        <v>0.30399999999999999</v>
      </c>
      <c r="G54" s="2"/>
      <c r="H54" s="16"/>
      <c r="I54" s="21"/>
      <c r="J54" s="17"/>
    </row>
    <row r="55" spans="4:11">
      <c r="G55" s="2"/>
      <c r="H55" s="16"/>
      <c r="I55" s="21"/>
      <c r="J55" s="17"/>
    </row>
    <row r="56" spans="4:11" ht="14.25" thickBot="1">
      <c r="G56" s="3"/>
      <c r="H56" s="18"/>
      <c r="I56" s="22"/>
      <c r="J56" s="19"/>
    </row>
    <row r="57" spans="4:11" ht="14.25" thickBot="1">
      <c r="G57" s="37" t="s">
        <v>37</v>
      </c>
      <c r="H57" s="39">
        <f>SUM(H38:H56)</f>
        <v>23</v>
      </c>
      <c r="I57" s="39">
        <f>SUM(I38:I56)</f>
        <v>16</v>
      </c>
      <c r="J57" s="39">
        <f>SUM(J38:J56)</f>
        <v>7</v>
      </c>
    </row>
    <row r="60" spans="4:11" ht="14.25" thickBot="1">
      <c r="G60" s="169" t="s">
        <v>56</v>
      </c>
      <c r="H60" s="170"/>
      <c r="I60" s="148" t="s">
        <v>40</v>
      </c>
      <c r="J60" s="28" t="s">
        <v>41</v>
      </c>
      <c r="K60" s="29" t="s">
        <v>57</v>
      </c>
    </row>
    <row r="61" spans="4:11">
      <c r="G61" s="5" t="s">
        <v>80</v>
      </c>
      <c r="H61" s="14"/>
      <c r="I61" s="20"/>
      <c r="J61" s="24"/>
      <c r="K61" s="25"/>
    </row>
    <row r="62" spans="4:11">
      <c r="G62" s="2" t="s">
        <v>63</v>
      </c>
      <c r="H62" s="16"/>
      <c r="I62" s="16"/>
      <c r="J62" s="21"/>
      <c r="K62" s="26"/>
    </row>
    <row r="63" spans="4:11">
      <c r="G63" s="2"/>
      <c r="H63" s="16">
        <v>0</v>
      </c>
      <c r="I63" s="16">
        <v>0</v>
      </c>
      <c r="J63" s="21">
        <v>0</v>
      </c>
      <c r="K63" s="26">
        <v>0</v>
      </c>
    </row>
    <row r="64" spans="4:11">
      <c r="G64" s="2"/>
      <c r="H64" s="16">
        <v>0</v>
      </c>
      <c r="I64" s="16">
        <v>0</v>
      </c>
      <c r="J64" s="21">
        <v>0</v>
      </c>
      <c r="K64" s="26">
        <v>0</v>
      </c>
    </row>
    <row r="65" spans="7:11" ht="14.25" thickBot="1">
      <c r="G65" s="32"/>
      <c r="H65" s="33">
        <v>0</v>
      </c>
      <c r="I65" s="33">
        <v>0</v>
      </c>
      <c r="J65" s="34">
        <v>0</v>
      </c>
      <c r="K65" s="35">
        <v>0</v>
      </c>
    </row>
    <row r="66" spans="7:11" ht="14.25" thickBot="1">
      <c r="G66" s="31" t="s">
        <v>37</v>
      </c>
      <c r="H66" s="31"/>
      <c r="I66" s="31"/>
      <c r="J66" s="36"/>
      <c r="K66" s="118">
        <f>SUM(K61:K65)</f>
        <v>0</v>
      </c>
    </row>
  </sheetData>
  <mergeCells count="5">
    <mergeCell ref="P30:Q30"/>
    <mergeCell ref="D37:E37"/>
    <mergeCell ref="G37:H37"/>
    <mergeCell ref="G60:H60"/>
    <mergeCell ref="A15:J15"/>
  </mergeCells>
  <phoneticPr fontId="15"/>
  <pageMargins left="0.69861111111111107" right="0.69861111111111107" top="0.75" bottom="0.75" header="0.3" footer="0.3"/>
  <pageSetup paperSize="9" firstPageNumber="4294963191" orientation="portrait" horizontalDpi="1200" r:id="rId1"/>
  <headerFooter alignWithMargins="0"/>
  <legacyDrawing r:id="rId2"/>
</worksheet>
</file>

<file path=xl/worksheets/sheet5.xml><?xml version="1.0" encoding="utf-8"?>
<worksheet xmlns="http://schemas.openxmlformats.org/spreadsheetml/2006/main" xmlns:r="http://schemas.openxmlformats.org/officeDocument/2006/relationships">
  <dimension ref="A1:U714"/>
  <sheetViews>
    <sheetView zoomScale="75" zoomScaleNormal="75" workbookViewId="0">
      <selection activeCell="O754" sqref="O754"/>
    </sheetView>
  </sheetViews>
  <sheetFormatPr defaultRowHeight="13.5"/>
  <sheetData>
    <row r="1" spans="1:1">
      <c r="A1">
        <v>1</v>
      </c>
    </row>
    <row r="2" spans="1:1">
      <c r="A2" s="150" t="s">
        <v>92</v>
      </c>
    </row>
    <row r="52" spans="1:1">
      <c r="A52">
        <v>2</v>
      </c>
    </row>
    <row r="67" spans="14:14">
      <c r="N67" t="s">
        <v>105</v>
      </c>
    </row>
    <row r="89" spans="1:1">
      <c r="A89">
        <v>3</v>
      </c>
    </row>
    <row r="90" spans="1:1">
      <c r="A90" s="150" t="s">
        <v>104</v>
      </c>
    </row>
    <row r="140" spans="1:1">
      <c r="A140">
        <v>3</v>
      </c>
    </row>
    <row r="141" spans="1:1">
      <c r="A141" s="150" t="s">
        <v>104</v>
      </c>
    </row>
    <row r="191" spans="1:1">
      <c r="A191">
        <v>4</v>
      </c>
    </row>
    <row r="192" spans="1:1">
      <c r="A192" s="150" t="s">
        <v>106</v>
      </c>
    </row>
    <row r="227" spans="1:1">
      <c r="A227">
        <v>5</v>
      </c>
    </row>
    <row r="228" spans="1:1">
      <c r="A228" s="150" t="s">
        <v>138</v>
      </c>
    </row>
    <row r="267" spans="1:1">
      <c r="A267">
        <v>6</v>
      </c>
    </row>
    <row r="268" spans="1:1">
      <c r="A268" s="150" t="s">
        <v>145</v>
      </c>
    </row>
    <row r="305" spans="1:1">
      <c r="A305">
        <v>7</v>
      </c>
    </row>
    <row r="306" spans="1:1">
      <c r="A306" s="150" t="s">
        <v>160</v>
      </c>
    </row>
    <row r="355" spans="1:1">
      <c r="A355">
        <v>8</v>
      </c>
    </row>
    <row r="356" spans="1:1">
      <c r="A356" s="150" t="s">
        <v>162</v>
      </c>
    </row>
    <row r="405" spans="1:1">
      <c r="A405">
        <v>9</v>
      </c>
    </row>
    <row r="406" spans="1:1">
      <c r="A406" s="150" t="s">
        <v>170</v>
      </c>
    </row>
    <row r="498" spans="1:21">
      <c r="A498">
        <v>10</v>
      </c>
      <c r="U498" t="s">
        <v>173</v>
      </c>
    </row>
    <row r="499" spans="1:21">
      <c r="A499" s="150"/>
    </row>
    <row r="550" spans="1:1">
      <c r="A550">
        <v>11</v>
      </c>
    </row>
    <row r="600" spans="1:18">
      <c r="A600">
        <v>12</v>
      </c>
      <c r="R600" t="s">
        <v>176</v>
      </c>
    </row>
    <row r="637" spans="1:1">
      <c r="A637">
        <v>13</v>
      </c>
    </row>
    <row r="674" spans="1:17">
      <c r="A674">
        <v>14</v>
      </c>
    </row>
    <row r="675" spans="1:17">
      <c r="Q675" t="s">
        <v>182</v>
      </c>
    </row>
    <row r="714" spans="1:17">
      <c r="A714">
        <v>15</v>
      </c>
      <c r="Q714" t="s">
        <v>206</v>
      </c>
    </row>
  </sheetData>
  <phoneticPr fontId="15"/>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dimension ref="A1:L48"/>
  <sheetViews>
    <sheetView topLeftCell="A13" zoomScaleSheetLayoutView="100" workbookViewId="0">
      <selection activeCell="A49" sqref="A49"/>
    </sheetView>
  </sheetViews>
  <sheetFormatPr defaultColWidth="8.875" defaultRowHeight="13.5"/>
  <sheetData>
    <row r="1" spans="1:9">
      <c r="A1" s="120" t="s">
        <v>58</v>
      </c>
      <c r="B1" s="121"/>
      <c r="C1" s="121"/>
      <c r="D1" s="121"/>
      <c r="E1" s="121"/>
      <c r="F1" s="121"/>
      <c r="G1" s="121"/>
      <c r="H1" s="121"/>
      <c r="I1" s="124"/>
    </row>
    <row r="2" spans="1:9" ht="14.25" thickBot="1">
      <c r="A2" s="122" t="s">
        <v>59</v>
      </c>
      <c r="B2" s="123"/>
      <c r="C2" s="123"/>
      <c r="D2" s="123"/>
      <c r="E2" s="123"/>
      <c r="F2" s="123"/>
      <c r="G2" s="123"/>
      <c r="H2" s="123"/>
      <c r="I2" s="124"/>
    </row>
    <row r="3" spans="1:9" ht="14.25" thickTop="1">
      <c r="A3" s="119"/>
      <c r="D3" s="119"/>
    </row>
    <row r="7" spans="1:9">
      <c r="A7" t="s">
        <v>136</v>
      </c>
    </row>
    <row r="9" spans="1:9">
      <c r="A9" t="s">
        <v>149</v>
      </c>
    </row>
    <row r="11" spans="1:9">
      <c r="A11" t="s">
        <v>132</v>
      </c>
    </row>
    <row r="12" spans="1:9">
      <c r="A12" t="s">
        <v>131</v>
      </c>
    </row>
    <row r="13" spans="1:9">
      <c r="A13" t="s">
        <v>134</v>
      </c>
    </row>
    <row r="14" spans="1:9">
      <c r="A14" t="s">
        <v>133</v>
      </c>
    </row>
    <row r="15" spans="1:9">
      <c r="A15" t="s">
        <v>135</v>
      </c>
    </row>
    <row r="17" spans="1:12">
      <c r="A17" t="s">
        <v>150</v>
      </c>
    </row>
    <row r="18" spans="1:12">
      <c r="A18" t="s">
        <v>153</v>
      </c>
    </row>
    <row r="19" spans="1:12">
      <c r="A19" t="s">
        <v>151</v>
      </c>
    </row>
    <row r="20" spans="1:12">
      <c r="A20" t="s">
        <v>152</v>
      </c>
    </row>
    <row r="21" spans="1:12">
      <c r="A21" t="s">
        <v>154</v>
      </c>
    </row>
    <row r="23" spans="1:12">
      <c r="A23" t="s">
        <v>155</v>
      </c>
    </row>
    <row r="24" spans="1:12">
      <c r="A24" t="s">
        <v>156</v>
      </c>
    </row>
    <row r="25" spans="1:12">
      <c r="A25" t="s">
        <v>157</v>
      </c>
    </row>
    <row r="27" spans="1:12">
      <c r="A27" t="s">
        <v>158</v>
      </c>
    </row>
    <row r="28" spans="1:12">
      <c r="A28" t="s">
        <v>159</v>
      </c>
    </row>
    <row r="31" spans="1:12">
      <c r="A31" s="152"/>
      <c r="B31" s="152"/>
      <c r="C31" s="152"/>
      <c r="D31" s="152"/>
      <c r="E31" s="152"/>
      <c r="F31" s="152"/>
      <c r="G31" s="152"/>
      <c r="H31" s="152"/>
      <c r="I31" s="152"/>
      <c r="J31" s="152"/>
      <c r="K31" s="152"/>
      <c r="L31" s="152"/>
    </row>
    <row r="33" spans="1:1">
      <c r="A33" t="s">
        <v>137</v>
      </c>
    </row>
    <row r="35" spans="1:1">
      <c r="A35" t="s">
        <v>188</v>
      </c>
    </row>
    <row r="37" spans="1:1">
      <c r="A37" t="s">
        <v>132</v>
      </c>
    </row>
    <row r="38" spans="1:1">
      <c r="A38" t="s">
        <v>134</v>
      </c>
    </row>
    <row r="40" spans="1:1">
      <c r="A40" t="s">
        <v>189</v>
      </c>
    </row>
    <row r="41" spans="1:1">
      <c r="A41" t="s">
        <v>190</v>
      </c>
    </row>
    <row r="43" spans="1:1">
      <c r="A43" t="s">
        <v>185</v>
      </c>
    </row>
    <row r="44" spans="1:1">
      <c r="A44" t="s">
        <v>186</v>
      </c>
    </row>
    <row r="45" spans="1:1">
      <c r="A45" t="s">
        <v>187</v>
      </c>
    </row>
    <row r="46" spans="1:1">
      <c r="A46" t="s">
        <v>191</v>
      </c>
    </row>
    <row r="47" spans="1:1">
      <c r="A47" t="s">
        <v>192</v>
      </c>
    </row>
    <row r="48" spans="1:1">
      <c r="A48" t="s">
        <v>193</v>
      </c>
    </row>
  </sheetData>
  <phoneticPr fontId="15"/>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sheetPr>
    <tabColor rgb="FF92D050"/>
  </sheetPr>
  <dimension ref="A1:L19"/>
  <sheetViews>
    <sheetView zoomScaleSheetLayoutView="100" workbookViewId="0">
      <selection activeCell="F11" sqref="F11"/>
    </sheetView>
  </sheetViews>
  <sheetFormatPr defaultColWidth="10" defaultRowHeight="13.5" customHeight="1"/>
  <cols>
    <col min="1" max="1" width="22.75" customWidth="1"/>
    <col min="2" max="2" width="13.625" customWidth="1"/>
    <col min="3" max="3" width="13.875" customWidth="1"/>
    <col min="4" max="4" width="15.625" customWidth="1"/>
    <col min="5" max="5" width="12.375" customWidth="1"/>
    <col min="6" max="6" width="12.25" customWidth="1"/>
    <col min="7" max="7" width="13.25" customWidth="1"/>
    <col min="9" max="9" width="15.75" customWidth="1"/>
    <col min="10" max="10" width="13.125" customWidth="1"/>
    <col min="11" max="11" width="15.5" customWidth="1"/>
    <col min="12" max="12" width="17.625" customWidth="1"/>
  </cols>
  <sheetData>
    <row r="1" spans="1:12" ht="19.5" customHeight="1">
      <c r="A1" s="114"/>
      <c r="B1" s="173" t="s">
        <v>0</v>
      </c>
      <c r="C1" s="174"/>
      <c r="D1" s="175"/>
      <c r="E1" s="113"/>
      <c r="F1" s="176" t="s">
        <v>0</v>
      </c>
      <c r="G1" s="177"/>
      <c r="H1" s="115"/>
    </row>
    <row r="2" spans="1:12" ht="25.5" customHeight="1">
      <c r="A2" s="116" t="s">
        <v>1</v>
      </c>
      <c r="B2" s="178">
        <v>500000</v>
      </c>
      <c r="C2" s="178"/>
      <c r="D2" s="178"/>
      <c r="E2" s="58" t="s">
        <v>2</v>
      </c>
      <c r="F2" s="179">
        <v>43640</v>
      </c>
      <c r="G2" s="180"/>
      <c r="H2" s="40"/>
      <c r="I2" s="40"/>
    </row>
    <row r="3" spans="1:12" ht="27" customHeight="1">
      <c r="A3" s="41" t="s">
        <v>3</v>
      </c>
      <c r="B3" s="181">
        <f>SUM(B2+D17)</f>
        <v>351351</v>
      </c>
      <c r="C3" s="181"/>
      <c r="D3" s="182"/>
      <c r="E3" s="42" t="s">
        <v>4</v>
      </c>
      <c r="F3" s="43">
        <v>0.02</v>
      </c>
      <c r="G3" s="44">
        <f>B3*F3</f>
        <v>7027.02</v>
      </c>
      <c r="H3" s="46" t="s">
        <v>5</v>
      </c>
      <c r="I3" s="47">
        <f>(B3-B2)</f>
        <v>-148649</v>
      </c>
      <c r="K3" s="117"/>
    </row>
    <row r="4" spans="1:12" s="96" customFormat="1" ht="17.25" customHeight="1">
      <c r="A4" s="91"/>
      <c r="B4" s="92"/>
      <c r="C4" s="92"/>
      <c r="D4" s="92"/>
      <c r="E4" s="93"/>
      <c r="F4" s="112" t="s">
        <v>0</v>
      </c>
      <c r="G4" s="92"/>
      <c r="H4" s="94"/>
      <c r="I4" s="95"/>
    </row>
    <row r="5" spans="1:12" ht="39" customHeight="1">
      <c r="A5" s="97"/>
      <c r="B5" s="98"/>
      <c r="C5" s="98"/>
      <c r="D5" s="110"/>
      <c r="E5" s="99"/>
      <c r="F5" s="111"/>
      <c r="G5" s="98"/>
      <c r="H5" s="100"/>
      <c r="I5" s="101"/>
      <c r="J5" s="102"/>
      <c r="K5" s="103"/>
      <c r="L5" s="103"/>
    </row>
    <row r="6" spans="1:12" ht="21" customHeight="1">
      <c r="A6" s="107" t="s">
        <v>6</v>
      </c>
      <c r="B6" s="105" t="s">
        <v>0</v>
      </c>
      <c r="C6" s="105" t="s">
        <v>0</v>
      </c>
      <c r="D6" s="106"/>
      <c r="E6" s="105" t="s">
        <v>0</v>
      </c>
      <c r="F6" s="108" t="s">
        <v>0</v>
      </c>
      <c r="G6" s="45"/>
      <c r="H6" s="40"/>
      <c r="I6" s="40"/>
      <c r="L6" s="104"/>
    </row>
    <row r="7" spans="1:12" ht="28.5">
      <c r="A7" s="109" t="s">
        <v>7</v>
      </c>
      <c r="B7" s="52" t="s">
        <v>8</v>
      </c>
      <c r="C7" s="53" t="s">
        <v>9</v>
      </c>
      <c r="D7" s="54" t="s">
        <v>10</v>
      </c>
      <c r="E7" s="55" t="s">
        <v>11</v>
      </c>
      <c r="F7" s="53" t="s">
        <v>12</v>
      </c>
      <c r="G7" s="55" t="s">
        <v>13</v>
      </c>
      <c r="H7" s="54" t="s">
        <v>14</v>
      </c>
      <c r="I7" s="56" t="s">
        <v>15</v>
      </c>
      <c r="J7" s="59" t="s">
        <v>16</v>
      </c>
      <c r="K7" s="53" t="s">
        <v>17</v>
      </c>
      <c r="L7" s="57" t="s">
        <v>18</v>
      </c>
    </row>
    <row r="8" spans="1:12" ht="24.95" customHeight="1">
      <c r="A8" s="49">
        <v>43617</v>
      </c>
      <c r="B8" s="60">
        <v>111609</v>
      </c>
      <c r="C8" s="61">
        <v>109543</v>
      </c>
      <c r="D8" s="79">
        <f t="shared" ref="D8:D16" si="0">SUM(B8-C8)</f>
        <v>2066</v>
      </c>
      <c r="E8" s="62">
        <v>1</v>
      </c>
      <c r="F8" s="63">
        <v>6</v>
      </c>
      <c r="G8" s="62">
        <f t="shared" ref="G8:G16" si="1">SUM(E8+F8)</f>
        <v>7</v>
      </c>
      <c r="H8" s="64">
        <f t="shared" ref="H8:H16" si="2">E8/G8</f>
        <v>0.14285714285714285</v>
      </c>
      <c r="I8" s="65">
        <f t="shared" ref="I8:I16" si="3">B8/E8</f>
        <v>111609</v>
      </c>
      <c r="J8" s="65">
        <f t="shared" ref="J8:J16" si="4">C8/F8</f>
        <v>18257.166666666668</v>
      </c>
      <c r="K8" s="66">
        <f t="shared" ref="K8:K16" si="5">I8/J8</f>
        <v>6.1131610417826785</v>
      </c>
      <c r="L8" s="67">
        <f t="shared" ref="L8:L16" si="6">B8/C8</f>
        <v>1.0188601736304466</v>
      </c>
    </row>
    <row r="9" spans="1:12" ht="24.95" customHeight="1">
      <c r="A9" s="49">
        <v>43647</v>
      </c>
      <c r="B9" s="68">
        <v>124924</v>
      </c>
      <c r="C9" s="69">
        <v>273055</v>
      </c>
      <c r="D9" s="79">
        <f t="shared" si="0"/>
        <v>-148131</v>
      </c>
      <c r="E9" s="70">
        <v>7</v>
      </c>
      <c r="F9" s="70">
        <v>16</v>
      </c>
      <c r="G9" s="62">
        <f t="shared" si="1"/>
        <v>23</v>
      </c>
      <c r="H9" s="64">
        <f t="shared" si="2"/>
        <v>0.30434782608695654</v>
      </c>
      <c r="I9" s="65">
        <f t="shared" si="3"/>
        <v>17846.285714285714</v>
      </c>
      <c r="J9" s="65">
        <f t="shared" si="4"/>
        <v>17065.9375</v>
      </c>
      <c r="K9" s="66">
        <f t="shared" si="5"/>
        <v>1.0457254817841513</v>
      </c>
      <c r="L9" s="67">
        <f t="shared" si="6"/>
        <v>0.45750489828056617</v>
      </c>
    </row>
    <row r="10" spans="1:12" ht="24.95" customHeight="1">
      <c r="A10" s="49">
        <v>43678</v>
      </c>
      <c r="B10" s="68">
        <v>31948</v>
      </c>
      <c r="C10" s="69">
        <v>34532</v>
      </c>
      <c r="D10" s="79">
        <f t="shared" si="0"/>
        <v>-2584</v>
      </c>
      <c r="E10" s="70">
        <v>1</v>
      </c>
      <c r="F10" s="70">
        <v>6</v>
      </c>
      <c r="G10" s="62">
        <f t="shared" si="1"/>
        <v>7</v>
      </c>
      <c r="H10" s="64">
        <f t="shared" si="2"/>
        <v>0.14285714285714285</v>
      </c>
      <c r="I10" s="65">
        <f t="shared" si="3"/>
        <v>31948</v>
      </c>
      <c r="J10" s="65">
        <f t="shared" si="4"/>
        <v>5755.333333333333</v>
      </c>
      <c r="K10" s="66">
        <f t="shared" si="5"/>
        <v>5.5510251361056415</v>
      </c>
      <c r="L10" s="67">
        <f t="shared" si="6"/>
        <v>0.92517085601760685</v>
      </c>
    </row>
    <row r="11" spans="1:12" ht="24.95" customHeight="1">
      <c r="A11" s="50"/>
      <c r="B11" s="68"/>
      <c r="C11" s="69"/>
      <c r="D11" s="79">
        <f t="shared" si="0"/>
        <v>0</v>
      </c>
      <c r="E11" s="70"/>
      <c r="F11" s="70"/>
      <c r="G11" s="62">
        <f t="shared" si="1"/>
        <v>0</v>
      </c>
      <c r="H11" s="64" t="e">
        <f t="shared" si="2"/>
        <v>#DIV/0!</v>
      </c>
      <c r="I11" s="65" t="e">
        <f t="shared" si="3"/>
        <v>#DIV/0!</v>
      </c>
      <c r="J11" s="65" t="e">
        <f t="shared" si="4"/>
        <v>#DIV/0!</v>
      </c>
      <c r="K11" s="66" t="e">
        <f t="shared" si="5"/>
        <v>#DIV/0!</v>
      </c>
      <c r="L11" s="67" t="e">
        <f t="shared" si="6"/>
        <v>#DIV/0!</v>
      </c>
    </row>
    <row r="12" spans="1:12" ht="24.95" customHeight="1">
      <c r="A12" s="49"/>
      <c r="B12" s="68"/>
      <c r="C12" s="61"/>
      <c r="D12" s="79">
        <f t="shared" si="0"/>
        <v>0</v>
      </c>
      <c r="E12" s="70"/>
      <c r="F12" s="70"/>
      <c r="G12" s="62">
        <f t="shared" si="1"/>
        <v>0</v>
      </c>
      <c r="H12" s="64" t="e">
        <f t="shared" si="2"/>
        <v>#DIV/0!</v>
      </c>
      <c r="I12" s="65" t="e">
        <f t="shared" si="3"/>
        <v>#DIV/0!</v>
      </c>
      <c r="J12" s="65" t="e">
        <f t="shared" si="4"/>
        <v>#DIV/0!</v>
      </c>
      <c r="K12" s="66" t="e">
        <f t="shared" si="5"/>
        <v>#DIV/0!</v>
      </c>
      <c r="L12" s="67" t="e">
        <f t="shared" si="6"/>
        <v>#DIV/0!</v>
      </c>
    </row>
    <row r="13" spans="1:12" ht="24.95" customHeight="1">
      <c r="A13" s="50"/>
      <c r="B13" s="68"/>
      <c r="C13" s="69"/>
      <c r="D13" s="79">
        <f t="shared" si="0"/>
        <v>0</v>
      </c>
      <c r="E13" s="70"/>
      <c r="F13" s="70"/>
      <c r="G13" s="62">
        <f t="shared" si="1"/>
        <v>0</v>
      </c>
      <c r="H13" s="64" t="e">
        <f t="shared" si="2"/>
        <v>#DIV/0!</v>
      </c>
      <c r="I13" s="65" t="e">
        <f t="shared" si="3"/>
        <v>#DIV/0!</v>
      </c>
      <c r="J13" s="65" t="e">
        <f t="shared" si="4"/>
        <v>#DIV/0!</v>
      </c>
      <c r="K13" s="66" t="e">
        <f t="shared" si="5"/>
        <v>#DIV/0!</v>
      </c>
      <c r="L13" s="67" t="e">
        <f t="shared" si="6"/>
        <v>#DIV/0!</v>
      </c>
    </row>
    <row r="14" spans="1:12" ht="24.95" customHeight="1">
      <c r="A14" s="49"/>
      <c r="B14" s="68"/>
      <c r="C14" s="61"/>
      <c r="D14" s="79">
        <f t="shared" si="0"/>
        <v>0</v>
      </c>
      <c r="E14" s="70"/>
      <c r="F14" s="70"/>
      <c r="G14" s="62">
        <f t="shared" si="1"/>
        <v>0</v>
      </c>
      <c r="H14" s="64" t="e">
        <f t="shared" si="2"/>
        <v>#DIV/0!</v>
      </c>
      <c r="I14" s="65" t="e">
        <f t="shared" si="3"/>
        <v>#DIV/0!</v>
      </c>
      <c r="J14" s="65" t="e">
        <f t="shared" si="4"/>
        <v>#DIV/0!</v>
      </c>
      <c r="K14" s="66" t="e">
        <f t="shared" si="5"/>
        <v>#DIV/0!</v>
      </c>
      <c r="L14" s="67" t="e">
        <f t="shared" si="6"/>
        <v>#DIV/0!</v>
      </c>
    </row>
    <row r="15" spans="1:12" ht="24.95" customHeight="1">
      <c r="A15" s="50"/>
      <c r="B15" s="68"/>
      <c r="C15" s="61"/>
      <c r="D15" s="79">
        <f t="shared" si="0"/>
        <v>0</v>
      </c>
      <c r="E15" s="70"/>
      <c r="F15" s="70"/>
      <c r="G15" s="62">
        <f t="shared" si="1"/>
        <v>0</v>
      </c>
      <c r="H15" s="64" t="e">
        <f t="shared" si="2"/>
        <v>#DIV/0!</v>
      </c>
      <c r="I15" s="65" t="e">
        <f t="shared" si="3"/>
        <v>#DIV/0!</v>
      </c>
      <c r="J15" s="65" t="e">
        <f t="shared" si="4"/>
        <v>#DIV/0!</v>
      </c>
      <c r="K15" s="66" t="e">
        <f t="shared" si="5"/>
        <v>#DIV/0!</v>
      </c>
      <c r="L15" s="67" t="e">
        <f t="shared" si="6"/>
        <v>#DIV/0!</v>
      </c>
    </row>
    <row r="16" spans="1:12" ht="24.95" customHeight="1">
      <c r="A16" s="51"/>
      <c r="B16" s="71"/>
      <c r="C16" s="72"/>
      <c r="D16" s="80">
        <f t="shared" si="0"/>
        <v>0</v>
      </c>
      <c r="E16" s="73"/>
      <c r="F16" s="73"/>
      <c r="G16" s="74">
        <f t="shared" si="1"/>
        <v>0</v>
      </c>
      <c r="H16" s="75" t="e">
        <f t="shared" si="2"/>
        <v>#DIV/0!</v>
      </c>
      <c r="I16" s="76" t="e">
        <f t="shared" si="3"/>
        <v>#DIV/0!</v>
      </c>
      <c r="J16" s="76" t="e">
        <f t="shared" si="4"/>
        <v>#DIV/0!</v>
      </c>
      <c r="K16" s="77" t="e">
        <f t="shared" si="5"/>
        <v>#DIV/0!</v>
      </c>
      <c r="L16" s="78" t="e">
        <f t="shared" si="6"/>
        <v>#DIV/0!</v>
      </c>
    </row>
    <row r="17" spans="1:12" ht="24.95" customHeight="1">
      <c r="A17" s="138" t="s">
        <v>71</v>
      </c>
      <c r="B17" s="81">
        <f t="shared" ref="B17:G17" si="7">SUM(B8:B16)</f>
        <v>268481</v>
      </c>
      <c r="C17" s="82">
        <f t="shared" si="7"/>
        <v>417130</v>
      </c>
      <c r="D17" s="83">
        <f t="shared" si="7"/>
        <v>-148649</v>
      </c>
      <c r="E17" s="84">
        <f t="shared" si="7"/>
        <v>9</v>
      </c>
      <c r="F17" s="85">
        <f t="shared" si="7"/>
        <v>28</v>
      </c>
      <c r="G17" s="84">
        <f t="shared" si="7"/>
        <v>37</v>
      </c>
      <c r="H17" s="86" t="e">
        <f>AVERAGE(H8:H16)</f>
        <v>#DIV/0!</v>
      </c>
      <c r="I17" s="82" t="e">
        <f>AVERAGE(I8:I16)</f>
        <v>#DIV/0!</v>
      </c>
      <c r="J17" s="82" t="e">
        <f>AVERAGE(J8:J16)</f>
        <v>#DIV/0!</v>
      </c>
      <c r="K17" s="87" t="e">
        <f>AVERAGE(K8:K16)</f>
        <v>#DIV/0!</v>
      </c>
      <c r="L17" s="88" t="e">
        <f>AVERAGE(L8:L16)</f>
        <v>#DIV/0!</v>
      </c>
    </row>
    <row r="18" spans="1:12">
      <c r="A18" s="48"/>
      <c r="J18" s="89"/>
      <c r="K18" s="90" t="s">
        <v>19</v>
      </c>
      <c r="L18" s="90" t="s">
        <v>20</v>
      </c>
    </row>
    <row r="19" spans="1:12">
      <c r="A19" s="48"/>
    </row>
  </sheetData>
  <mergeCells count="5">
    <mergeCell ref="B1:D1"/>
    <mergeCell ref="F1:G1"/>
    <mergeCell ref="B2:D2"/>
    <mergeCell ref="F2:G2"/>
    <mergeCell ref="B3:D3"/>
  </mergeCells>
  <phoneticPr fontId="15"/>
  <pageMargins left="0.69861111111111107" right="0.69861111111111107" top="0.75" bottom="0.75" header="0.3" footer="0.3"/>
  <pageSetup paperSize="9" firstPageNumber="4294963191"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dimension ref="A1:R66"/>
  <sheetViews>
    <sheetView zoomScaleSheetLayoutView="100" workbookViewId="0">
      <pane ySplit="1" topLeftCell="A2" activePane="bottomLeft" state="frozen"/>
      <selection pane="bottomLeft" activeCell="E55" sqref="E55"/>
    </sheetView>
  </sheetViews>
  <sheetFormatPr defaultColWidth="10" defaultRowHeight="13.5" customHeight="1"/>
  <cols>
    <col min="1" max="1" width="6.25" customWidth="1"/>
    <col min="2" max="2" width="9.625" customWidth="1"/>
    <col min="4" max="4" width="15.625" customWidth="1"/>
    <col min="5" max="5" width="15" customWidth="1"/>
    <col min="6" max="6" width="6.875" customWidth="1"/>
    <col min="7" max="7" width="15.875" customWidth="1"/>
    <col min="8" max="8" width="10.625" customWidth="1"/>
    <col min="9" max="9" width="9.625" customWidth="1"/>
    <col min="10" max="10" width="15.875" customWidth="1"/>
    <col min="12" max="12" width="23.125" customWidth="1"/>
    <col min="13" max="13" width="9" customWidth="1"/>
    <col min="16" max="16" width="13" customWidth="1"/>
    <col min="18" max="18" width="9.875" customWidth="1"/>
  </cols>
  <sheetData>
    <row r="1" spans="1:18" s="130" customFormat="1" ht="14.25" thickBot="1">
      <c r="A1" s="131" t="s">
        <v>69</v>
      </c>
      <c r="B1" s="125" t="s">
        <v>21</v>
      </c>
      <c r="C1" s="126" t="s">
        <v>22</v>
      </c>
      <c r="D1" s="126" t="s">
        <v>23</v>
      </c>
      <c r="E1" s="126" t="s">
        <v>24</v>
      </c>
      <c r="F1" s="126" t="s">
        <v>25</v>
      </c>
      <c r="G1" s="126" t="s">
        <v>26</v>
      </c>
      <c r="H1" s="126" t="s">
        <v>27</v>
      </c>
      <c r="I1" s="126" t="s">
        <v>28</v>
      </c>
      <c r="J1" s="126" t="s">
        <v>29</v>
      </c>
      <c r="K1" s="126" t="s">
        <v>30</v>
      </c>
      <c r="L1" s="126" t="s">
        <v>31</v>
      </c>
      <c r="M1" s="126" t="s">
        <v>32</v>
      </c>
      <c r="N1" s="126" t="s">
        <v>33</v>
      </c>
      <c r="O1" s="127" t="s">
        <v>34</v>
      </c>
      <c r="P1" s="128" t="s">
        <v>35</v>
      </c>
      <c r="Q1" s="129" t="s">
        <v>68</v>
      </c>
      <c r="R1" s="151" t="s">
        <v>118</v>
      </c>
    </row>
    <row r="2" spans="1:18" s="132" customFormat="1" ht="13.5" customHeight="1">
      <c r="A2" s="139" t="s">
        <v>223</v>
      </c>
      <c r="B2" s="132" t="s">
        <v>227</v>
      </c>
      <c r="C2" s="132" t="s">
        <v>61</v>
      </c>
      <c r="D2" s="132" t="s">
        <v>228</v>
      </c>
      <c r="E2" s="132" t="s">
        <v>229</v>
      </c>
      <c r="F2" s="132" t="s">
        <v>230</v>
      </c>
      <c r="G2" s="133">
        <v>43684.916666666664</v>
      </c>
      <c r="H2" s="132">
        <v>105.69</v>
      </c>
      <c r="I2" s="132" t="s">
        <v>230</v>
      </c>
      <c r="J2" s="133">
        <v>43690.916666666664</v>
      </c>
      <c r="K2" s="132">
        <v>106.33199999999999</v>
      </c>
      <c r="L2" s="132" t="s">
        <v>264</v>
      </c>
      <c r="M2" s="132" t="s">
        <v>67</v>
      </c>
      <c r="N2" s="132">
        <v>0</v>
      </c>
      <c r="O2" s="132">
        <v>64.2</v>
      </c>
      <c r="P2" s="141">
        <v>-6420</v>
      </c>
      <c r="Q2" s="141"/>
    </row>
    <row r="3" spans="1:18" s="132" customFormat="1" ht="13.5" customHeight="1">
      <c r="A3" s="139" t="s">
        <v>224</v>
      </c>
      <c r="B3" s="132" t="s">
        <v>231</v>
      </c>
      <c r="C3" s="132" t="s">
        <v>61</v>
      </c>
      <c r="D3" s="132" t="s">
        <v>232</v>
      </c>
      <c r="E3" s="132" t="s">
        <v>234</v>
      </c>
      <c r="F3" s="132" t="s">
        <v>230</v>
      </c>
      <c r="G3" s="133">
        <v>43686.75</v>
      </c>
      <c r="H3" s="132">
        <v>1.7785599999999999</v>
      </c>
      <c r="I3" s="132" t="s">
        <v>230</v>
      </c>
      <c r="J3" s="133">
        <v>43689.791666666664</v>
      </c>
      <c r="K3" s="132">
        <v>1.7906200000000001</v>
      </c>
      <c r="L3" s="132" t="s">
        <v>264</v>
      </c>
      <c r="M3" s="132" t="s">
        <v>67</v>
      </c>
      <c r="N3" s="132">
        <v>0</v>
      </c>
      <c r="O3" s="132">
        <v>120.6</v>
      </c>
      <c r="P3" s="141">
        <v>-6848</v>
      </c>
      <c r="Q3" s="141"/>
    </row>
    <row r="4" spans="1:18" s="132" customFormat="1" ht="13.5" customHeight="1">
      <c r="A4" s="139" t="s">
        <v>225</v>
      </c>
      <c r="B4" s="132" t="s">
        <v>227</v>
      </c>
      <c r="C4" s="132" t="s">
        <v>61</v>
      </c>
      <c r="D4" s="132" t="s">
        <v>233</v>
      </c>
      <c r="E4" s="132" t="s">
        <v>229</v>
      </c>
      <c r="F4" s="132" t="s">
        <v>235</v>
      </c>
      <c r="G4" s="133">
        <v>43692</v>
      </c>
      <c r="H4" s="132">
        <v>105.77</v>
      </c>
      <c r="I4" s="132" t="s">
        <v>235</v>
      </c>
      <c r="J4" s="133">
        <v>43692.625</v>
      </c>
      <c r="K4" s="132">
        <v>106.12</v>
      </c>
      <c r="L4" s="132" t="s">
        <v>264</v>
      </c>
      <c r="M4" s="132" t="s">
        <v>67</v>
      </c>
      <c r="N4" s="132">
        <v>0</v>
      </c>
      <c r="O4" s="132">
        <v>35</v>
      </c>
      <c r="P4" s="141">
        <v>-7000</v>
      </c>
      <c r="Q4" s="141"/>
    </row>
    <row r="5" spans="1:18" s="132" customFormat="1">
      <c r="A5" s="139" t="s">
        <v>226</v>
      </c>
      <c r="B5" s="132" t="s">
        <v>241</v>
      </c>
      <c r="C5" s="132" t="s">
        <v>61</v>
      </c>
      <c r="D5" s="132" t="s">
        <v>242</v>
      </c>
      <c r="E5" s="132" t="s">
        <v>63</v>
      </c>
      <c r="F5" s="132" t="s">
        <v>235</v>
      </c>
      <c r="G5" s="133">
        <v>43693.541666666664</v>
      </c>
      <c r="H5" s="132">
        <v>1.1104000000000001</v>
      </c>
      <c r="I5" s="132" t="s">
        <v>235</v>
      </c>
      <c r="J5" s="133">
        <v>43693.958333333336</v>
      </c>
      <c r="K5" s="132">
        <v>1.1104099999999999</v>
      </c>
      <c r="L5" s="132" t="s">
        <v>243</v>
      </c>
      <c r="M5" s="132" t="s">
        <v>244</v>
      </c>
      <c r="O5" s="143">
        <v>0.1</v>
      </c>
      <c r="P5" s="141">
        <v>-75</v>
      </c>
      <c r="Q5" s="141"/>
    </row>
    <row r="6" spans="1:18" s="132" customFormat="1">
      <c r="A6" s="139" t="s">
        <v>126</v>
      </c>
      <c r="B6" s="132" t="s">
        <v>204</v>
      </c>
      <c r="C6" s="132" t="s">
        <v>73</v>
      </c>
      <c r="D6" s="132" t="s">
        <v>250</v>
      </c>
      <c r="E6" s="132" t="s">
        <v>63</v>
      </c>
      <c r="F6" s="132" t="s">
        <v>251</v>
      </c>
      <c r="G6" s="133">
        <v>43699.84375</v>
      </c>
      <c r="H6" s="132">
        <v>1.7970299999999999</v>
      </c>
      <c r="I6" s="132" t="s">
        <v>251</v>
      </c>
      <c r="J6" s="133">
        <v>43699.916666666664</v>
      </c>
      <c r="K6" s="132">
        <v>1.8118300000000001</v>
      </c>
      <c r="L6" s="139" t="s">
        <v>252</v>
      </c>
      <c r="M6" s="132" t="s">
        <v>253</v>
      </c>
      <c r="N6" s="132">
        <v>148</v>
      </c>
      <c r="O6" s="143"/>
      <c r="P6" s="141">
        <v>31948</v>
      </c>
      <c r="Q6" s="141"/>
    </row>
    <row r="7" spans="1:18" s="132" customFormat="1">
      <c r="A7" s="139" t="s">
        <v>254</v>
      </c>
      <c r="B7" s="132" t="s">
        <v>203</v>
      </c>
      <c r="C7" s="132" t="s">
        <v>73</v>
      </c>
      <c r="D7" s="132" t="s">
        <v>233</v>
      </c>
      <c r="E7" s="132" t="s">
        <v>63</v>
      </c>
      <c r="F7" s="132" t="s">
        <v>251</v>
      </c>
      <c r="G7" s="133">
        <v>43704.677083333336</v>
      </c>
      <c r="H7" s="132">
        <v>1.81311</v>
      </c>
      <c r="I7" s="132" t="s">
        <v>251</v>
      </c>
      <c r="J7" s="133">
        <v>43705.729166666664</v>
      </c>
      <c r="K7" s="132">
        <v>1.8085800000000001</v>
      </c>
      <c r="L7" s="132" t="s">
        <v>264</v>
      </c>
      <c r="M7" s="132" t="s">
        <v>67</v>
      </c>
      <c r="O7" s="143">
        <v>45.3</v>
      </c>
      <c r="P7" s="141">
        <v>-6470</v>
      </c>
      <c r="Q7" s="141"/>
    </row>
    <row r="8" spans="1:18" s="132" customFormat="1">
      <c r="A8" s="139" t="s">
        <v>254</v>
      </c>
      <c r="B8" s="132" t="s">
        <v>255</v>
      </c>
      <c r="C8" s="132" t="s">
        <v>73</v>
      </c>
      <c r="D8" s="132" t="s">
        <v>256</v>
      </c>
      <c r="E8" s="132" t="s">
        <v>63</v>
      </c>
      <c r="F8" s="132" t="s">
        <v>251</v>
      </c>
      <c r="G8" s="133">
        <v>43706.555555555555</v>
      </c>
      <c r="H8" s="132">
        <v>1.64754</v>
      </c>
      <c r="I8" s="132" t="s">
        <v>251</v>
      </c>
      <c r="J8" s="133">
        <v>43706.666666666664</v>
      </c>
      <c r="K8" s="132">
        <v>1.64619</v>
      </c>
      <c r="L8" s="132" t="s">
        <v>264</v>
      </c>
      <c r="M8" s="132" t="s">
        <v>67</v>
      </c>
      <c r="O8" s="143">
        <v>13.5</v>
      </c>
      <c r="P8" s="141">
        <v>-7719</v>
      </c>
      <c r="Q8" s="141"/>
    </row>
    <row r="9" spans="1:18" s="132" customFormat="1">
      <c r="A9" s="139"/>
      <c r="G9" s="133"/>
      <c r="J9" s="133"/>
      <c r="O9" s="143"/>
      <c r="P9" s="141"/>
      <c r="Q9" s="141"/>
    </row>
    <row r="10" spans="1:18" s="132" customFormat="1">
      <c r="A10" s="139"/>
      <c r="G10" s="133"/>
      <c r="J10" s="133"/>
      <c r="O10" s="143"/>
      <c r="P10" s="141"/>
      <c r="Q10" s="141"/>
    </row>
    <row r="11" spans="1:18" s="132" customFormat="1">
      <c r="A11" s="139"/>
      <c r="G11" s="133"/>
      <c r="J11" s="133"/>
      <c r="O11" s="143"/>
      <c r="P11" s="141"/>
      <c r="Q11" s="141"/>
    </row>
    <row r="12" spans="1:18" s="132" customFormat="1">
      <c r="A12" s="139"/>
      <c r="G12" s="133"/>
      <c r="J12" s="133"/>
      <c r="O12" s="143"/>
      <c r="P12" s="141"/>
      <c r="Q12" s="141"/>
    </row>
    <row r="13" spans="1:18" s="132" customFormat="1" ht="13.5" customHeight="1">
      <c r="A13" s="139"/>
      <c r="G13" s="133"/>
      <c r="J13" s="133"/>
      <c r="P13" s="141"/>
      <c r="Q13" s="141"/>
    </row>
    <row r="14" spans="1:18" s="132" customFormat="1" ht="13.5" customHeight="1">
      <c r="A14" s="159"/>
      <c r="B14" s="157"/>
      <c r="C14" s="157"/>
      <c r="D14" s="157"/>
      <c r="E14" s="157"/>
      <c r="F14" s="157"/>
      <c r="G14" s="158"/>
      <c r="H14" s="157"/>
      <c r="I14" s="157"/>
      <c r="J14" s="158"/>
      <c r="K14" s="157"/>
      <c r="L14" s="157"/>
      <c r="M14" s="157"/>
      <c r="N14" s="157"/>
      <c r="O14" s="157"/>
      <c r="P14" s="160"/>
      <c r="Q14" s="160"/>
      <c r="R14" s="157"/>
    </row>
    <row r="15" spans="1:18" s="164" customFormat="1">
      <c r="A15" s="159"/>
      <c r="B15" s="157"/>
      <c r="C15" s="157"/>
      <c r="D15" s="157"/>
      <c r="E15" s="157"/>
      <c r="F15" s="157"/>
      <c r="G15" s="158"/>
      <c r="H15" s="157"/>
      <c r="I15" s="157"/>
      <c r="J15" s="158"/>
      <c r="O15" s="143"/>
      <c r="P15" s="165"/>
      <c r="Q15" s="165"/>
    </row>
    <row r="16" spans="1:18" s="132" customFormat="1">
      <c r="A16" s="139"/>
      <c r="C16" s="157"/>
      <c r="D16" s="157"/>
      <c r="E16" s="157"/>
      <c r="F16" s="157"/>
      <c r="G16" s="158"/>
      <c r="H16" s="157"/>
      <c r="I16" s="157"/>
      <c r="J16" s="158"/>
      <c r="K16" s="157"/>
      <c r="L16" s="157"/>
      <c r="O16" s="143"/>
      <c r="P16" s="141"/>
      <c r="Q16" s="141"/>
    </row>
    <row r="17" spans="1:17" s="132" customFormat="1">
      <c r="A17" s="139"/>
      <c r="C17" s="157"/>
      <c r="D17" s="157"/>
      <c r="E17" s="157"/>
      <c r="F17" s="157"/>
      <c r="G17" s="158"/>
      <c r="H17" s="157"/>
      <c r="I17" s="157"/>
      <c r="J17" s="158"/>
      <c r="K17" s="157"/>
      <c r="L17" s="157"/>
      <c r="O17" s="143"/>
      <c r="P17" s="141"/>
      <c r="Q17" s="141"/>
    </row>
    <row r="18" spans="1:17" s="132" customFormat="1" ht="13.5" customHeight="1">
      <c r="A18" s="139"/>
      <c r="G18" s="133"/>
      <c r="J18" s="133"/>
      <c r="P18" s="141"/>
      <c r="Q18" s="141"/>
    </row>
    <row r="19" spans="1:17" s="132" customFormat="1" ht="13.5" customHeight="1">
      <c r="A19" s="139"/>
      <c r="G19" s="133"/>
      <c r="J19" s="133"/>
      <c r="P19" s="141"/>
      <c r="Q19" s="141"/>
    </row>
    <row r="20" spans="1:17" s="132" customFormat="1">
      <c r="A20" s="139"/>
      <c r="G20" s="133"/>
      <c r="J20" s="133"/>
      <c r="O20" s="143"/>
      <c r="P20" s="141"/>
      <c r="Q20" s="141"/>
    </row>
    <row r="21" spans="1:17" s="132" customFormat="1">
      <c r="A21" s="139"/>
      <c r="E21" s="157"/>
      <c r="G21" s="133"/>
      <c r="J21" s="133"/>
      <c r="O21" s="143"/>
      <c r="P21" s="141"/>
      <c r="Q21" s="141"/>
    </row>
    <row r="22" spans="1:17" s="132" customFormat="1">
      <c r="A22" s="139"/>
      <c r="E22" s="157"/>
      <c r="G22" s="133"/>
      <c r="J22" s="133"/>
      <c r="O22" s="143"/>
      <c r="P22" s="141"/>
      <c r="Q22" s="141"/>
    </row>
    <row r="23" spans="1:17" s="157" customFormat="1" ht="13.5" customHeight="1">
      <c r="A23" s="159"/>
      <c r="G23" s="158"/>
      <c r="J23" s="158"/>
      <c r="P23" s="160"/>
      <c r="Q23" s="160"/>
    </row>
    <row r="24" spans="1:17" s="132" customFormat="1">
      <c r="A24" s="139"/>
      <c r="C24" s="157"/>
      <c r="D24" s="157"/>
      <c r="E24" s="157"/>
      <c r="F24" s="157"/>
      <c r="G24" s="158"/>
      <c r="H24" s="157"/>
      <c r="I24" s="157"/>
      <c r="J24" s="158"/>
      <c r="K24" s="157"/>
      <c r="L24" s="157"/>
      <c r="O24" s="143"/>
      <c r="P24" s="141"/>
      <c r="Q24" s="141"/>
    </row>
    <row r="25" spans="1:17" s="132" customFormat="1" ht="13.5" customHeight="1">
      <c r="A25" s="139"/>
      <c r="G25" s="133"/>
      <c r="J25" s="133"/>
      <c r="P25" s="141"/>
      <c r="Q25" s="141"/>
    </row>
    <row r="26" spans="1:17" s="132" customFormat="1">
      <c r="A26" s="139"/>
      <c r="N26" s="134"/>
      <c r="O26" s="143"/>
      <c r="P26" s="141"/>
      <c r="Q26" s="141"/>
    </row>
    <row r="27" spans="1:17" s="132" customFormat="1">
      <c r="A27" s="139"/>
      <c r="N27" s="134"/>
      <c r="O27" s="143"/>
      <c r="P27" s="141"/>
      <c r="Q27" s="141"/>
    </row>
    <row r="28" spans="1:17" s="132" customFormat="1">
      <c r="A28" s="139"/>
      <c r="N28" s="134"/>
      <c r="O28" s="143"/>
      <c r="P28" s="141"/>
      <c r="Q28" s="141"/>
    </row>
    <row r="29" spans="1:17" s="132" customFormat="1" ht="14.25" thickBot="1">
      <c r="A29" s="149"/>
      <c r="B29" s="135"/>
      <c r="C29" s="135"/>
      <c r="D29" s="135"/>
      <c r="E29" s="135"/>
      <c r="F29" s="135"/>
      <c r="G29" s="135"/>
      <c r="H29" s="135"/>
      <c r="I29" s="135"/>
      <c r="J29" s="135"/>
      <c r="K29" s="135"/>
      <c r="L29" s="135"/>
      <c r="M29" s="135"/>
      <c r="N29" s="136"/>
      <c r="O29" s="145"/>
      <c r="P29" s="142"/>
      <c r="Q29" s="142"/>
    </row>
    <row r="30" spans="1:17" ht="14.25" thickTop="1">
      <c r="M30" s="38" t="s">
        <v>37</v>
      </c>
      <c r="N30" s="9">
        <f>SUM(N2:N29)</f>
        <v>148</v>
      </c>
      <c r="O30" s="9">
        <f>SUM(O2:O29)</f>
        <v>278.7</v>
      </c>
      <c r="P30" s="171">
        <f>SUM(P2:P29)+SUM(Q2:Q29)</f>
        <v>-2584</v>
      </c>
      <c r="Q30" s="171"/>
    </row>
    <row r="31" spans="1:17">
      <c r="N31" s="9"/>
      <c r="O31" s="9"/>
    </row>
    <row r="32" spans="1:17">
      <c r="N32" s="9"/>
      <c r="O32" s="9"/>
    </row>
    <row r="34" spans="4:15">
      <c r="M34" s="10"/>
      <c r="N34" s="11"/>
      <c r="O34" s="11"/>
    </row>
    <row r="37" spans="4:15" ht="14.25" thickBot="1">
      <c r="D37" s="167" t="s">
        <v>38</v>
      </c>
      <c r="E37" s="168"/>
      <c r="G37" s="169" t="s">
        <v>39</v>
      </c>
      <c r="H37" s="170"/>
      <c r="I37" s="163" t="s">
        <v>40</v>
      </c>
      <c r="J37" s="30" t="s">
        <v>41</v>
      </c>
    </row>
    <row r="38" spans="4:15">
      <c r="D38" s="5" t="s">
        <v>42</v>
      </c>
      <c r="E38" s="161" t="s">
        <v>282</v>
      </c>
      <c r="G38" s="5" t="s">
        <v>81</v>
      </c>
      <c r="H38" s="14">
        <v>2</v>
      </c>
      <c r="I38" s="20"/>
      <c r="J38" s="23">
        <v>2</v>
      </c>
    </row>
    <row r="39" spans="4:15">
      <c r="D39" s="2" t="s">
        <v>43</v>
      </c>
      <c r="E39" s="1">
        <v>3</v>
      </c>
      <c r="G39" s="2" t="s">
        <v>72</v>
      </c>
      <c r="H39" s="16"/>
      <c r="I39" s="21"/>
      <c r="J39" s="17"/>
    </row>
    <row r="40" spans="4:15">
      <c r="D40" s="2" t="s">
        <v>44</v>
      </c>
      <c r="E40" s="1">
        <v>4</v>
      </c>
      <c r="G40" s="2" t="s">
        <v>79</v>
      </c>
      <c r="H40" s="16"/>
      <c r="I40" s="21"/>
      <c r="J40" s="17"/>
    </row>
    <row r="41" spans="4:15">
      <c r="D41" s="2" t="s">
        <v>45</v>
      </c>
      <c r="E41" s="1">
        <v>7</v>
      </c>
      <c r="G41" s="162" t="s">
        <v>100</v>
      </c>
      <c r="H41" s="16"/>
      <c r="I41" s="21"/>
      <c r="J41" s="17"/>
    </row>
    <row r="42" spans="4:15">
      <c r="D42" s="2" t="s">
        <v>46</v>
      </c>
      <c r="E42" s="1">
        <v>1</v>
      </c>
      <c r="G42" s="162" t="s">
        <v>178</v>
      </c>
      <c r="H42" s="16">
        <v>1</v>
      </c>
      <c r="I42" s="21"/>
      <c r="J42" s="17">
        <v>1</v>
      </c>
    </row>
    <row r="43" spans="4:15">
      <c r="D43" s="2" t="s">
        <v>47</v>
      </c>
      <c r="E43" s="4">
        <v>5</v>
      </c>
      <c r="G43" s="162" t="s">
        <v>163</v>
      </c>
      <c r="H43" s="16"/>
      <c r="I43" s="21"/>
      <c r="J43" s="17"/>
    </row>
    <row r="44" spans="4:15">
      <c r="D44" s="2" t="s">
        <v>48</v>
      </c>
      <c r="E44" s="1">
        <v>1</v>
      </c>
      <c r="G44" s="162" t="s">
        <v>174</v>
      </c>
      <c r="H44" s="16">
        <v>1</v>
      </c>
      <c r="I44" s="21">
        <v>1</v>
      </c>
      <c r="J44" s="17"/>
    </row>
    <row r="45" spans="4:15">
      <c r="D45" s="7" t="s">
        <v>49</v>
      </c>
      <c r="E45" s="8"/>
      <c r="G45" s="162" t="s">
        <v>201</v>
      </c>
      <c r="H45" s="16"/>
      <c r="I45" s="21"/>
      <c r="J45" s="17"/>
    </row>
    <row r="46" spans="4:15">
      <c r="D46" s="2" t="s">
        <v>50</v>
      </c>
      <c r="E46" s="1">
        <v>31948</v>
      </c>
      <c r="G46" s="162" t="s">
        <v>203</v>
      </c>
      <c r="H46" s="16">
        <v>3</v>
      </c>
      <c r="I46" s="21">
        <v>2</v>
      </c>
      <c r="J46" s="17">
        <v>1</v>
      </c>
    </row>
    <row r="47" spans="4:15">
      <c r="D47" s="2" t="s">
        <v>51</v>
      </c>
      <c r="E47" s="4">
        <v>-34532</v>
      </c>
      <c r="G47" s="162" t="s">
        <v>184</v>
      </c>
      <c r="H47" s="16"/>
      <c r="I47" s="21"/>
      <c r="J47" s="17"/>
    </row>
    <row r="48" spans="4:15">
      <c r="D48" s="2" t="s">
        <v>52</v>
      </c>
      <c r="E48" s="1">
        <v>-2584</v>
      </c>
      <c r="G48" s="5"/>
      <c r="H48" s="14"/>
      <c r="I48" s="20"/>
      <c r="J48" s="15"/>
    </row>
    <row r="49" spans="4:11">
      <c r="D49" s="2" t="s">
        <v>15</v>
      </c>
      <c r="E49" s="12">
        <v>31948</v>
      </c>
      <c r="G49" s="2"/>
      <c r="H49" s="16"/>
      <c r="I49" s="21"/>
      <c r="J49" s="17"/>
    </row>
    <row r="50" spans="4:11">
      <c r="D50" s="2" t="s">
        <v>16</v>
      </c>
      <c r="E50" s="12">
        <v>5755</v>
      </c>
      <c r="G50" s="2"/>
      <c r="H50" s="16"/>
      <c r="I50" s="21"/>
      <c r="J50" s="17"/>
    </row>
    <row r="51" spans="4:11">
      <c r="D51" s="2" t="s">
        <v>53</v>
      </c>
      <c r="E51" s="1">
        <v>1</v>
      </c>
      <c r="G51" s="2"/>
      <c r="H51" s="16"/>
      <c r="I51" s="21"/>
      <c r="J51" s="17"/>
    </row>
    <row r="52" spans="4:11">
      <c r="D52" s="2" t="s">
        <v>54</v>
      </c>
      <c r="E52" s="1">
        <v>3</v>
      </c>
      <c r="G52" s="2"/>
      <c r="H52" s="16"/>
      <c r="I52" s="21"/>
      <c r="J52" s="17"/>
    </row>
    <row r="53" spans="4:11">
      <c r="D53" s="2" t="s">
        <v>55</v>
      </c>
      <c r="E53" s="13"/>
      <c r="G53" s="2"/>
      <c r="H53" s="16"/>
      <c r="I53" s="21"/>
      <c r="J53" s="17"/>
    </row>
    <row r="54" spans="4:11" ht="14.25" thickBot="1">
      <c r="D54" s="3" t="s">
        <v>14</v>
      </c>
      <c r="E54" s="147">
        <v>0.14299999999999999</v>
      </c>
      <c r="G54" s="2"/>
      <c r="H54" s="16"/>
      <c r="I54" s="21"/>
      <c r="J54" s="17"/>
    </row>
    <row r="55" spans="4:11">
      <c r="G55" s="2"/>
      <c r="H55" s="16"/>
      <c r="I55" s="21"/>
      <c r="J55" s="17"/>
    </row>
    <row r="56" spans="4:11" ht="14.25" thickBot="1">
      <c r="G56" s="3"/>
      <c r="H56" s="18"/>
      <c r="I56" s="22"/>
      <c r="J56" s="19"/>
    </row>
    <row r="57" spans="4:11" ht="14.25" thickBot="1">
      <c r="G57" s="37" t="s">
        <v>37</v>
      </c>
      <c r="H57" s="39">
        <f>SUM(H38:H56)</f>
        <v>7</v>
      </c>
      <c r="I57" s="39">
        <f>SUM(I38:I56)</f>
        <v>3</v>
      </c>
      <c r="J57" s="39">
        <f>SUM(J38:J56)</f>
        <v>4</v>
      </c>
    </row>
    <row r="60" spans="4:11" ht="14.25" thickBot="1">
      <c r="G60" s="169" t="s">
        <v>56</v>
      </c>
      <c r="H60" s="170"/>
      <c r="I60" s="163" t="s">
        <v>40</v>
      </c>
      <c r="J60" s="28" t="s">
        <v>41</v>
      </c>
      <c r="K60" s="29" t="s">
        <v>57</v>
      </c>
    </row>
    <row r="61" spans="4:11">
      <c r="G61" s="5" t="s">
        <v>80</v>
      </c>
      <c r="H61" s="14"/>
      <c r="I61" s="20"/>
      <c r="J61" s="24"/>
      <c r="K61" s="25"/>
    </row>
    <row r="62" spans="4:11">
      <c r="G62" s="2" t="s">
        <v>63</v>
      </c>
      <c r="H62" s="16"/>
      <c r="I62" s="16"/>
      <c r="J62" s="21"/>
      <c r="K62" s="26"/>
    </row>
    <row r="63" spans="4:11">
      <c r="G63" s="2"/>
      <c r="H63" s="16">
        <v>0</v>
      </c>
      <c r="I63" s="16">
        <v>0</v>
      </c>
      <c r="J63" s="21">
        <v>0</v>
      </c>
      <c r="K63" s="26">
        <v>0</v>
      </c>
    </row>
    <row r="64" spans="4:11">
      <c r="G64" s="2"/>
      <c r="H64" s="16">
        <v>0</v>
      </c>
      <c r="I64" s="16">
        <v>0</v>
      </c>
      <c r="J64" s="21">
        <v>0</v>
      </c>
      <c r="K64" s="26">
        <v>0</v>
      </c>
    </row>
    <row r="65" spans="7:11" ht="14.25" thickBot="1">
      <c r="G65" s="32"/>
      <c r="H65" s="33">
        <v>0</v>
      </c>
      <c r="I65" s="33">
        <v>0</v>
      </c>
      <c r="J65" s="34">
        <v>0</v>
      </c>
      <c r="K65" s="35">
        <v>0</v>
      </c>
    </row>
    <row r="66" spans="7:11" ht="14.25" thickBot="1">
      <c r="G66" s="31" t="s">
        <v>37</v>
      </c>
      <c r="H66" s="31"/>
      <c r="I66" s="31"/>
      <c r="J66" s="36"/>
      <c r="K66" s="118">
        <f>SUM(K61:K65)</f>
        <v>0</v>
      </c>
    </row>
  </sheetData>
  <mergeCells count="4">
    <mergeCell ref="P30:Q30"/>
    <mergeCell ref="D37:E37"/>
    <mergeCell ref="G37:H37"/>
    <mergeCell ref="G60:H60"/>
  </mergeCells>
  <phoneticPr fontId="15"/>
  <pageMargins left="0.69861111111111107" right="0.69861111111111107" top="0.75" bottom="0.75" header="0.3" footer="0.3"/>
  <pageSetup paperSize="9" firstPageNumber="4294963191" orientation="portrait" horizontalDpi="1200" r:id="rId1"/>
  <headerFooter alignWithMargins="0"/>
</worksheet>
</file>

<file path=xl/worksheets/sheet9.xml><?xml version="1.0" encoding="utf-8"?>
<worksheet xmlns="http://schemas.openxmlformats.org/spreadsheetml/2006/main" xmlns:r="http://schemas.openxmlformats.org/officeDocument/2006/relationships">
  <dimension ref="A1:AG395"/>
  <sheetViews>
    <sheetView zoomScale="75" zoomScaleNormal="75" workbookViewId="0">
      <selection activeCell="H50" sqref="H50"/>
    </sheetView>
  </sheetViews>
  <sheetFormatPr defaultRowHeight="13.5"/>
  <cols>
    <col min="1" max="16384" width="9" style="166"/>
  </cols>
  <sheetData>
    <row r="1" spans="1:25">
      <c r="A1" s="166" t="s">
        <v>207</v>
      </c>
    </row>
    <row r="2" spans="1:25">
      <c r="A2" s="166" t="s">
        <v>208</v>
      </c>
      <c r="Y2" s="166" t="s">
        <v>209</v>
      </c>
    </row>
    <row r="3" spans="1:25">
      <c r="A3" s="166" t="s">
        <v>210</v>
      </c>
      <c r="Y3" s="166" t="s">
        <v>211</v>
      </c>
    </row>
    <row r="4" spans="1:25">
      <c r="Y4" s="166" t="s">
        <v>212</v>
      </c>
    </row>
    <row r="5" spans="1:25">
      <c r="Y5" s="166" t="s">
        <v>213</v>
      </c>
    </row>
    <row r="62" spans="1:9">
      <c r="A62" s="166" t="s">
        <v>214</v>
      </c>
      <c r="I62" s="166" t="s">
        <v>209</v>
      </c>
    </row>
    <row r="63" spans="1:9">
      <c r="A63" s="166" t="s">
        <v>215</v>
      </c>
      <c r="I63" s="166" t="s">
        <v>216</v>
      </c>
    </row>
    <row r="64" spans="1:9">
      <c r="A64" s="166" t="s">
        <v>217</v>
      </c>
    </row>
    <row r="121" spans="1:9">
      <c r="A121" s="166" t="s">
        <v>218</v>
      </c>
      <c r="I121" s="166" t="s">
        <v>209</v>
      </c>
    </row>
    <row r="122" spans="1:9">
      <c r="A122" s="166" t="s">
        <v>219</v>
      </c>
      <c r="I122" s="166" t="s">
        <v>220</v>
      </c>
    </row>
    <row r="123" spans="1:9">
      <c r="A123" s="166" t="s">
        <v>221</v>
      </c>
      <c r="I123" s="166" t="s">
        <v>222</v>
      </c>
    </row>
    <row r="174" spans="1:24">
      <c r="A174" t="s">
        <v>236</v>
      </c>
      <c r="B174"/>
      <c r="C174"/>
      <c r="D174"/>
      <c r="E174"/>
      <c r="F174"/>
      <c r="G174"/>
      <c r="H174"/>
      <c r="I174"/>
      <c r="J174"/>
      <c r="K174"/>
      <c r="L174"/>
      <c r="M174"/>
      <c r="N174" t="s">
        <v>209</v>
      </c>
      <c r="O174"/>
      <c r="P174"/>
      <c r="Q174"/>
      <c r="R174"/>
      <c r="S174"/>
      <c r="T174"/>
      <c r="U174"/>
      <c r="V174"/>
      <c r="W174"/>
      <c r="X174"/>
    </row>
    <row r="175" spans="1:24">
      <c r="A175" t="s">
        <v>237</v>
      </c>
      <c r="B175"/>
      <c r="C175"/>
      <c r="D175"/>
      <c r="E175"/>
      <c r="F175"/>
      <c r="G175"/>
      <c r="H175"/>
      <c r="I175"/>
      <c r="J175"/>
      <c r="K175"/>
      <c r="L175"/>
      <c r="M175"/>
      <c r="N175" t="s">
        <v>238</v>
      </c>
      <c r="O175"/>
      <c r="P175"/>
      <c r="Q175"/>
      <c r="R175"/>
      <c r="S175"/>
      <c r="T175"/>
      <c r="U175"/>
      <c r="V175"/>
      <c r="W175"/>
      <c r="X175"/>
    </row>
    <row r="176" spans="1:24">
      <c r="A176" t="s">
        <v>239</v>
      </c>
      <c r="B176"/>
      <c r="C176"/>
      <c r="D176"/>
      <c r="E176"/>
      <c r="F176"/>
      <c r="G176"/>
      <c r="H176"/>
      <c r="I176"/>
      <c r="J176"/>
      <c r="K176"/>
      <c r="L176"/>
      <c r="M176"/>
      <c r="N176" t="s">
        <v>240</v>
      </c>
      <c r="O176"/>
      <c r="P176"/>
      <c r="Q176"/>
      <c r="R176"/>
      <c r="S176"/>
      <c r="T176"/>
      <c r="U176"/>
      <c r="V176"/>
      <c r="W176"/>
      <c r="X176"/>
    </row>
    <row r="177" spans="1:24">
      <c r="A177"/>
      <c r="B177"/>
      <c r="C177"/>
      <c r="D177"/>
      <c r="E177"/>
      <c r="F177"/>
      <c r="G177"/>
      <c r="H177"/>
      <c r="I177"/>
      <c r="J177"/>
      <c r="K177"/>
      <c r="L177"/>
      <c r="M177"/>
      <c r="N177"/>
      <c r="O177"/>
      <c r="P177"/>
      <c r="Q177"/>
      <c r="R177"/>
      <c r="S177"/>
      <c r="T177"/>
      <c r="U177"/>
      <c r="V177"/>
      <c r="W177"/>
      <c r="X177"/>
    </row>
    <row r="178" spans="1:24">
      <c r="A178"/>
      <c r="B178"/>
      <c r="C178"/>
      <c r="D178"/>
      <c r="E178"/>
      <c r="F178"/>
      <c r="G178"/>
      <c r="H178"/>
      <c r="I178"/>
      <c r="J178"/>
      <c r="K178"/>
      <c r="L178"/>
      <c r="M178"/>
      <c r="N178"/>
      <c r="O178"/>
      <c r="P178"/>
      <c r="Q178"/>
      <c r="R178"/>
      <c r="S178"/>
      <c r="T178"/>
      <c r="U178"/>
      <c r="V178"/>
      <c r="W178"/>
      <c r="X178"/>
    </row>
    <row r="179" spans="1:24">
      <c r="A179"/>
      <c r="B179"/>
      <c r="C179"/>
      <c r="D179"/>
      <c r="E179"/>
      <c r="F179"/>
      <c r="G179"/>
      <c r="H179"/>
      <c r="I179"/>
      <c r="J179"/>
      <c r="K179"/>
      <c r="L179"/>
      <c r="M179"/>
      <c r="N179"/>
      <c r="O179"/>
      <c r="P179"/>
      <c r="Q179"/>
      <c r="R179"/>
      <c r="S179"/>
      <c r="T179"/>
      <c r="U179"/>
      <c r="V179"/>
      <c r="W179"/>
      <c r="X179"/>
    </row>
    <row r="180" spans="1:24">
      <c r="A180"/>
      <c r="B180"/>
      <c r="C180"/>
      <c r="D180"/>
      <c r="E180"/>
      <c r="F180"/>
      <c r="G180"/>
      <c r="H180"/>
      <c r="I180"/>
      <c r="J180"/>
      <c r="K180"/>
      <c r="L180"/>
      <c r="M180"/>
      <c r="N180"/>
      <c r="O180"/>
      <c r="P180"/>
      <c r="Q180"/>
      <c r="R180"/>
      <c r="S180"/>
      <c r="T180"/>
      <c r="U180"/>
      <c r="V180"/>
      <c r="W180"/>
      <c r="X180"/>
    </row>
    <row r="181" spans="1:24">
      <c r="A181"/>
      <c r="B181"/>
      <c r="C181"/>
      <c r="D181"/>
      <c r="E181"/>
      <c r="F181"/>
      <c r="G181"/>
      <c r="H181"/>
      <c r="I181"/>
      <c r="J181"/>
      <c r="K181"/>
      <c r="L181"/>
      <c r="M181"/>
      <c r="N181"/>
      <c r="O181"/>
      <c r="P181"/>
      <c r="Q181"/>
      <c r="R181"/>
      <c r="S181"/>
      <c r="T181"/>
      <c r="U181"/>
      <c r="V181"/>
      <c r="W181"/>
      <c r="X181"/>
    </row>
    <row r="182" spans="1:24">
      <c r="A182"/>
      <c r="B182"/>
      <c r="C182"/>
      <c r="D182"/>
      <c r="E182"/>
      <c r="F182"/>
      <c r="G182"/>
      <c r="H182"/>
      <c r="I182"/>
      <c r="J182"/>
      <c r="K182"/>
      <c r="L182"/>
      <c r="M182"/>
      <c r="N182"/>
      <c r="O182"/>
      <c r="P182"/>
      <c r="Q182"/>
      <c r="R182"/>
      <c r="S182"/>
      <c r="T182"/>
      <c r="U182"/>
      <c r="V182"/>
      <c r="W182"/>
      <c r="X182"/>
    </row>
    <row r="183" spans="1:24">
      <c r="A183"/>
      <c r="B183"/>
      <c r="C183"/>
      <c r="D183"/>
      <c r="E183"/>
      <c r="F183"/>
      <c r="G183"/>
      <c r="H183"/>
      <c r="I183"/>
      <c r="J183"/>
      <c r="K183"/>
      <c r="L183"/>
      <c r="M183"/>
      <c r="N183"/>
      <c r="O183"/>
      <c r="P183"/>
      <c r="Q183"/>
      <c r="R183"/>
      <c r="S183"/>
      <c r="T183"/>
      <c r="U183"/>
      <c r="V183"/>
      <c r="W183"/>
      <c r="X183"/>
    </row>
    <row r="184" spans="1:24">
      <c r="A184"/>
      <c r="B184"/>
      <c r="C184"/>
      <c r="D184"/>
      <c r="E184"/>
      <c r="F184"/>
      <c r="G184"/>
      <c r="H184"/>
      <c r="I184"/>
      <c r="J184"/>
      <c r="K184"/>
      <c r="L184"/>
      <c r="M184"/>
      <c r="N184"/>
      <c r="O184"/>
      <c r="P184"/>
      <c r="Q184"/>
      <c r="R184"/>
      <c r="S184"/>
      <c r="T184"/>
      <c r="U184"/>
      <c r="V184"/>
      <c r="W184"/>
      <c r="X184"/>
    </row>
    <row r="185" spans="1:24">
      <c r="A185"/>
      <c r="B185"/>
      <c r="C185"/>
      <c r="D185"/>
      <c r="E185"/>
      <c r="F185"/>
      <c r="G185"/>
      <c r="H185"/>
      <c r="I185"/>
      <c r="J185"/>
      <c r="K185"/>
      <c r="L185"/>
      <c r="M185"/>
      <c r="N185"/>
      <c r="O185"/>
      <c r="P185"/>
      <c r="Q185"/>
      <c r="R185"/>
      <c r="S185"/>
      <c r="T185"/>
      <c r="U185"/>
      <c r="V185"/>
      <c r="W185"/>
      <c r="X185"/>
    </row>
    <row r="186" spans="1:24">
      <c r="A186"/>
      <c r="B186"/>
      <c r="C186"/>
      <c r="D186"/>
      <c r="E186"/>
      <c r="F186"/>
      <c r="G186"/>
      <c r="H186"/>
      <c r="I186"/>
      <c r="J186"/>
      <c r="K186"/>
      <c r="L186"/>
      <c r="M186"/>
      <c r="N186"/>
      <c r="O186"/>
      <c r="P186"/>
      <c r="Q186"/>
      <c r="R186"/>
      <c r="S186"/>
      <c r="T186"/>
      <c r="U186"/>
      <c r="V186"/>
      <c r="W186"/>
      <c r="X186"/>
    </row>
    <row r="187" spans="1:24">
      <c r="A187"/>
      <c r="B187"/>
      <c r="C187"/>
      <c r="D187"/>
      <c r="E187"/>
      <c r="F187"/>
      <c r="G187"/>
      <c r="H187"/>
      <c r="I187"/>
      <c r="J187"/>
      <c r="K187"/>
      <c r="L187"/>
      <c r="M187"/>
      <c r="N187"/>
      <c r="O187"/>
      <c r="P187"/>
      <c r="Q187"/>
      <c r="R187"/>
      <c r="S187"/>
      <c r="T187"/>
      <c r="U187"/>
      <c r="V187"/>
      <c r="W187"/>
      <c r="X187"/>
    </row>
    <row r="188" spans="1:24">
      <c r="A188"/>
      <c r="B188"/>
      <c r="C188"/>
      <c r="D188"/>
      <c r="E188"/>
      <c r="F188"/>
      <c r="G188"/>
      <c r="H188"/>
      <c r="I188"/>
      <c r="J188"/>
      <c r="K188"/>
      <c r="L188"/>
      <c r="M188"/>
      <c r="N188"/>
      <c r="O188"/>
      <c r="P188"/>
      <c r="Q188"/>
      <c r="R188"/>
      <c r="S188"/>
      <c r="T188"/>
      <c r="U188"/>
      <c r="V188"/>
      <c r="W188"/>
      <c r="X188"/>
    </row>
    <row r="189" spans="1:24">
      <c r="A189"/>
      <c r="B189"/>
      <c r="C189"/>
      <c r="D189"/>
      <c r="E189"/>
      <c r="F189"/>
      <c r="G189"/>
      <c r="H189"/>
      <c r="I189"/>
      <c r="J189"/>
      <c r="K189"/>
      <c r="L189"/>
      <c r="M189"/>
      <c r="N189"/>
      <c r="O189"/>
      <c r="P189"/>
      <c r="Q189"/>
      <c r="R189"/>
      <c r="S189"/>
      <c r="T189"/>
      <c r="U189"/>
      <c r="V189"/>
      <c r="W189"/>
      <c r="X189"/>
    </row>
    <row r="190" spans="1:24">
      <c r="A190"/>
      <c r="B190"/>
      <c r="C190"/>
      <c r="D190"/>
      <c r="E190"/>
      <c r="F190"/>
      <c r="G190"/>
      <c r="H190"/>
      <c r="I190"/>
      <c r="J190"/>
      <c r="K190"/>
      <c r="L190"/>
      <c r="M190"/>
      <c r="N190"/>
      <c r="O190"/>
      <c r="P190"/>
      <c r="Q190"/>
      <c r="R190"/>
      <c r="S190"/>
      <c r="T190"/>
      <c r="U190"/>
      <c r="V190"/>
      <c r="W190"/>
      <c r="X190"/>
    </row>
    <row r="191" spans="1:24">
      <c r="A191"/>
      <c r="B191"/>
      <c r="C191"/>
      <c r="D191"/>
      <c r="E191"/>
      <c r="F191"/>
      <c r="G191"/>
      <c r="H191"/>
      <c r="I191"/>
      <c r="J191"/>
      <c r="K191"/>
      <c r="L191"/>
      <c r="M191"/>
      <c r="N191"/>
      <c r="O191"/>
      <c r="P191"/>
      <c r="Q191"/>
      <c r="R191"/>
      <c r="S191"/>
      <c r="T191"/>
      <c r="U191"/>
      <c r="V191"/>
      <c r="W191"/>
      <c r="X191"/>
    </row>
    <row r="192" spans="1:24">
      <c r="A192"/>
      <c r="B192"/>
      <c r="C192"/>
      <c r="D192"/>
      <c r="E192"/>
      <c r="F192"/>
      <c r="G192"/>
      <c r="H192"/>
      <c r="I192"/>
      <c r="J192"/>
      <c r="K192"/>
      <c r="L192"/>
      <c r="M192"/>
      <c r="N192"/>
      <c r="O192"/>
      <c r="P192"/>
      <c r="Q192"/>
      <c r="R192"/>
      <c r="S192"/>
      <c r="T192"/>
      <c r="U192"/>
      <c r="V192"/>
      <c r="W192"/>
      <c r="X192"/>
    </row>
    <row r="193" spans="1:24">
      <c r="A193"/>
      <c r="B193"/>
      <c r="C193"/>
      <c r="D193"/>
      <c r="E193"/>
      <c r="F193"/>
      <c r="G193"/>
      <c r="H193"/>
      <c r="I193"/>
      <c r="J193"/>
      <c r="K193"/>
      <c r="L193"/>
      <c r="M193"/>
      <c r="N193"/>
      <c r="O193"/>
      <c r="P193"/>
      <c r="Q193"/>
      <c r="R193"/>
      <c r="S193"/>
      <c r="T193"/>
      <c r="U193"/>
      <c r="V193"/>
      <c r="W193"/>
      <c r="X193"/>
    </row>
    <row r="194" spans="1:24">
      <c r="A194"/>
      <c r="B194"/>
      <c r="C194"/>
      <c r="D194"/>
      <c r="E194"/>
      <c r="F194"/>
      <c r="G194"/>
      <c r="H194"/>
      <c r="I194"/>
      <c r="J194"/>
      <c r="K194"/>
      <c r="L194"/>
      <c r="M194"/>
      <c r="N194"/>
      <c r="O194"/>
      <c r="P194"/>
      <c r="Q194"/>
      <c r="R194"/>
      <c r="S194"/>
      <c r="T194"/>
      <c r="U194"/>
      <c r="V194"/>
      <c r="W194"/>
      <c r="X194"/>
    </row>
    <row r="195" spans="1:24">
      <c r="A195"/>
      <c r="B195"/>
      <c r="C195"/>
      <c r="D195"/>
      <c r="E195"/>
      <c r="F195"/>
      <c r="G195"/>
      <c r="H195"/>
      <c r="I195"/>
      <c r="J195"/>
      <c r="K195"/>
      <c r="L195"/>
      <c r="M195"/>
      <c r="N195"/>
      <c r="O195"/>
      <c r="P195"/>
      <c r="Q195"/>
      <c r="R195"/>
      <c r="S195"/>
      <c r="T195"/>
      <c r="U195"/>
      <c r="V195"/>
      <c r="W195"/>
      <c r="X195"/>
    </row>
    <row r="196" spans="1:24">
      <c r="A196"/>
      <c r="B196"/>
      <c r="C196"/>
      <c r="D196"/>
      <c r="E196"/>
      <c r="F196"/>
      <c r="G196"/>
      <c r="H196"/>
      <c r="I196"/>
      <c r="J196"/>
      <c r="K196"/>
      <c r="L196"/>
      <c r="M196"/>
      <c r="N196"/>
      <c r="O196"/>
      <c r="P196"/>
      <c r="Q196"/>
      <c r="R196"/>
      <c r="S196"/>
      <c r="T196"/>
      <c r="U196"/>
      <c r="V196"/>
      <c r="W196"/>
      <c r="X196"/>
    </row>
    <row r="197" spans="1:24">
      <c r="A197"/>
      <c r="B197"/>
      <c r="C197"/>
      <c r="D197"/>
      <c r="E197"/>
      <c r="F197"/>
      <c r="G197"/>
      <c r="H197"/>
      <c r="I197"/>
      <c r="J197"/>
      <c r="K197"/>
      <c r="L197"/>
      <c r="M197"/>
      <c r="N197"/>
      <c r="O197"/>
      <c r="P197"/>
      <c r="Q197"/>
      <c r="R197"/>
      <c r="S197"/>
      <c r="T197"/>
      <c r="U197"/>
      <c r="V197"/>
      <c r="W197"/>
      <c r="X197"/>
    </row>
    <row r="198" spans="1:24">
      <c r="A198"/>
      <c r="B198"/>
      <c r="C198"/>
      <c r="D198"/>
      <c r="E198"/>
      <c r="F198"/>
      <c r="G198"/>
      <c r="H198"/>
      <c r="I198"/>
      <c r="J198"/>
      <c r="K198"/>
      <c r="L198"/>
      <c r="M198"/>
      <c r="N198"/>
      <c r="O198"/>
      <c r="P198"/>
      <c r="Q198"/>
      <c r="R198"/>
      <c r="S198"/>
      <c r="T198"/>
      <c r="U198"/>
      <c r="V198"/>
      <c r="W198"/>
      <c r="X198"/>
    </row>
    <row r="199" spans="1:24">
      <c r="A199"/>
      <c r="B199"/>
      <c r="C199"/>
      <c r="D199"/>
      <c r="E199"/>
      <c r="F199"/>
      <c r="G199"/>
      <c r="H199"/>
      <c r="I199"/>
      <c r="J199"/>
      <c r="K199"/>
      <c r="L199"/>
      <c r="M199"/>
      <c r="N199"/>
      <c r="O199"/>
      <c r="P199"/>
      <c r="Q199"/>
      <c r="R199"/>
      <c r="S199"/>
      <c r="T199"/>
      <c r="U199"/>
      <c r="V199"/>
      <c r="W199"/>
      <c r="X199"/>
    </row>
    <row r="200" spans="1:24">
      <c r="A200"/>
      <c r="B200"/>
      <c r="C200"/>
      <c r="D200"/>
      <c r="E200"/>
      <c r="F200"/>
      <c r="G200"/>
      <c r="H200"/>
      <c r="I200"/>
      <c r="J200"/>
      <c r="K200"/>
      <c r="L200"/>
      <c r="M200"/>
      <c r="N200"/>
      <c r="O200"/>
      <c r="P200"/>
      <c r="Q200"/>
      <c r="R200"/>
      <c r="S200"/>
      <c r="T200"/>
      <c r="U200"/>
      <c r="V200"/>
      <c r="W200"/>
      <c r="X200"/>
    </row>
    <row r="201" spans="1:24">
      <c r="A201"/>
      <c r="B201"/>
      <c r="C201"/>
      <c r="D201"/>
      <c r="E201"/>
      <c r="F201"/>
      <c r="G201"/>
      <c r="H201"/>
      <c r="I201"/>
      <c r="J201"/>
      <c r="K201"/>
      <c r="L201"/>
      <c r="M201"/>
      <c r="N201"/>
      <c r="O201"/>
      <c r="P201"/>
      <c r="Q201"/>
      <c r="R201"/>
      <c r="S201"/>
      <c r="T201"/>
      <c r="U201"/>
      <c r="V201"/>
      <c r="W201"/>
      <c r="X201"/>
    </row>
    <row r="202" spans="1:24">
      <c r="A202"/>
      <c r="B202"/>
      <c r="C202"/>
      <c r="D202"/>
      <c r="E202"/>
      <c r="F202"/>
      <c r="G202"/>
      <c r="H202"/>
      <c r="I202"/>
      <c r="J202"/>
      <c r="K202"/>
      <c r="L202"/>
      <c r="M202"/>
      <c r="N202"/>
      <c r="O202"/>
      <c r="P202"/>
      <c r="Q202"/>
      <c r="R202"/>
      <c r="S202"/>
      <c r="T202"/>
      <c r="U202"/>
      <c r="V202"/>
      <c r="W202"/>
      <c r="X202"/>
    </row>
    <row r="203" spans="1:24">
      <c r="A203"/>
      <c r="B203"/>
      <c r="C203"/>
      <c r="D203"/>
      <c r="E203"/>
      <c r="F203"/>
      <c r="G203"/>
      <c r="H203"/>
      <c r="I203"/>
      <c r="J203"/>
      <c r="K203"/>
      <c r="L203"/>
      <c r="M203"/>
      <c r="N203"/>
      <c r="O203"/>
      <c r="P203"/>
      <c r="Q203"/>
      <c r="R203"/>
      <c r="S203"/>
      <c r="T203"/>
      <c r="U203"/>
      <c r="V203"/>
      <c r="W203"/>
      <c r="X203"/>
    </row>
    <row r="204" spans="1:24">
      <c r="A204"/>
      <c r="B204"/>
      <c r="C204"/>
      <c r="D204"/>
      <c r="E204"/>
      <c r="F204"/>
      <c r="G204"/>
      <c r="H204"/>
      <c r="I204"/>
      <c r="J204"/>
      <c r="K204"/>
      <c r="L204"/>
      <c r="M204"/>
      <c r="N204"/>
      <c r="O204"/>
      <c r="P204"/>
      <c r="Q204"/>
      <c r="R204"/>
      <c r="S204"/>
      <c r="T204"/>
      <c r="U204"/>
      <c r="V204"/>
      <c r="W204"/>
      <c r="X204"/>
    </row>
    <row r="205" spans="1:24">
      <c r="A205"/>
      <c r="B205"/>
      <c r="C205"/>
      <c r="D205"/>
      <c r="E205"/>
      <c r="F205"/>
      <c r="G205"/>
      <c r="H205"/>
      <c r="I205"/>
      <c r="J205"/>
      <c r="K205"/>
      <c r="L205"/>
      <c r="M205"/>
      <c r="N205"/>
      <c r="O205"/>
      <c r="P205"/>
      <c r="Q205"/>
      <c r="R205"/>
      <c r="S205"/>
      <c r="T205"/>
      <c r="U205"/>
      <c r="V205"/>
      <c r="W205"/>
      <c r="X205"/>
    </row>
    <row r="206" spans="1:24">
      <c r="A206"/>
      <c r="B206"/>
      <c r="C206"/>
      <c r="D206"/>
      <c r="E206"/>
      <c r="F206"/>
      <c r="G206"/>
      <c r="H206"/>
      <c r="I206"/>
      <c r="J206"/>
      <c r="K206"/>
      <c r="L206"/>
      <c r="M206"/>
      <c r="N206"/>
      <c r="O206"/>
      <c r="P206"/>
      <c r="Q206"/>
      <c r="R206"/>
      <c r="S206"/>
      <c r="T206"/>
      <c r="U206"/>
      <c r="V206"/>
      <c r="W206"/>
      <c r="X206"/>
    </row>
    <row r="207" spans="1:24">
      <c r="A207"/>
      <c r="B207"/>
      <c r="C207"/>
      <c r="D207"/>
      <c r="E207"/>
      <c r="F207"/>
      <c r="G207"/>
      <c r="H207"/>
      <c r="I207"/>
      <c r="J207"/>
      <c r="K207"/>
      <c r="L207"/>
      <c r="M207"/>
      <c r="N207"/>
      <c r="O207"/>
      <c r="P207"/>
      <c r="Q207"/>
      <c r="R207"/>
      <c r="S207"/>
      <c r="T207"/>
      <c r="U207"/>
      <c r="V207"/>
      <c r="W207"/>
      <c r="X207"/>
    </row>
    <row r="208" spans="1:24">
      <c r="A208"/>
      <c r="B208"/>
      <c r="C208"/>
      <c r="D208"/>
      <c r="E208"/>
      <c r="F208"/>
      <c r="G208"/>
      <c r="H208"/>
      <c r="I208"/>
      <c r="J208"/>
      <c r="K208"/>
      <c r="L208"/>
      <c r="M208"/>
      <c r="N208"/>
      <c r="O208"/>
      <c r="P208"/>
      <c r="Q208"/>
      <c r="R208"/>
      <c r="S208"/>
      <c r="T208"/>
      <c r="U208"/>
      <c r="V208"/>
      <c r="W208"/>
      <c r="X208"/>
    </row>
    <row r="209" spans="1:24">
      <c r="A209"/>
      <c r="B209"/>
      <c r="C209"/>
      <c r="D209"/>
      <c r="E209"/>
      <c r="F209"/>
      <c r="G209"/>
      <c r="H209"/>
      <c r="I209"/>
      <c r="J209"/>
      <c r="K209"/>
      <c r="L209"/>
      <c r="M209"/>
      <c r="N209"/>
      <c r="O209"/>
      <c r="P209"/>
      <c r="Q209"/>
      <c r="R209"/>
      <c r="S209"/>
      <c r="T209"/>
      <c r="U209"/>
      <c r="V209"/>
      <c r="W209"/>
      <c r="X209"/>
    </row>
    <row r="210" spans="1:24">
      <c r="A210"/>
      <c r="B210"/>
      <c r="C210"/>
      <c r="D210"/>
      <c r="E210"/>
      <c r="F210"/>
      <c r="G210"/>
      <c r="H210"/>
      <c r="I210"/>
      <c r="J210"/>
      <c r="K210"/>
      <c r="L210"/>
      <c r="M210"/>
      <c r="N210"/>
      <c r="O210"/>
      <c r="P210"/>
      <c r="Q210"/>
      <c r="R210"/>
      <c r="S210"/>
      <c r="T210"/>
      <c r="U210"/>
      <c r="V210"/>
      <c r="W210"/>
      <c r="X210"/>
    </row>
    <row r="211" spans="1:24">
      <c r="A211"/>
      <c r="B211"/>
      <c r="C211"/>
      <c r="D211"/>
      <c r="E211"/>
      <c r="F211"/>
      <c r="G211"/>
      <c r="H211"/>
      <c r="I211"/>
      <c r="J211"/>
      <c r="K211"/>
      <c r="L211"/>
      <c r="M211"/>
      <c r="N211"/>
      <c r="O211"/>
      <c r="P211"/>
      <c r="Q211"/>
      <c r="R211"/>
      <c r="S211"/>
      <c r="T211"/>
      <c r="U211"/>
      <c r="V211"/>
      <c r="W211"/>
      <c r="X211"/>
    </row>
    <row r="212" spans="1:24">
      <c r="A212"/>
      <c r="B212"/>
      <c r="C212"/>
      <c r="D212"/>
      <c r="E212"/>
      <c r="F212"/>
      <c r="G212"/>
      <c r="H212"/>
      <c r="I212"/>
      <c r="J212"/>
      <c r="K212"/>
      <c r="L212"/>
      <c r="M212"/>
      <c r="N212"/>
      <c r="O212"/>
      <c r="P212"/>
      <c r="Q212"/>
      <c r="R212"/>
      <c r="S212"/>
      <c r="T212"/>
      <c r="U212"/>
      <c r="V212"/>
      <c r="W212"/>
      <c r="X212"/>
    </row>
    <row r="213" spans="1:24">
      <c r="A213" t="s">
        <v>249</v>
      </c>
      <c r="B213"/>
      <c r="C213"/>
      <c r="D213"/>
      <c r="E213"/>
      <c r="F213"/>
      <c r="G213"/>
      <c r="H213" t="s">
        <v>209</v>
      </c>
      <c r="I213"/>
      <c r="J213"/>
      <c r="K213"/>
      <c r="L213"/>
      <c r="M213"/>
      <c r="O213"/>
      <c r="P213"/>
      <c r="Q213"/>
      <c r="R213"/>
      <c r="S213"/>
      <c r="T213"/>
      <c r="U213"/>
      <c r="V213"/>
      <c r="W213"/>
      <c r="X213"/>
    </row>
    <row r="214" spans="1:24">
      <c r="A214" t="s">
        <v>245</v>
      </c>
      <c r="B214"/>
      <c r="C214"/>
      <c r="D214"/>
      <c r="E214"/>
      <c r="F214"/>
      <c r="G214"/>
      <c r="H214" t="s">
        <v>247</v>
      </c>
      <c r="I214"/>
      <c r="J214"/>
      <c r="K214"/>
      <c r="L214"/>
      <c r="M214"/>
      <c r="N214"/>
      <c r="O214"/>
      <c r="P214"/>
      <c r="Q214"/>
      <c r="R214"/>
      <c r="S214"/>
      <c r="T214"/>
      <c r="U214"/>
      <c r="V214"/>
      <c r="W214"/>
      <c r="X214"/>
    </row>
    <row r="215" spans="1:24">
      <c r="A215" t="s">
        <v>246</v>
      </c>
      <c r="B215"/>
      <c r="C215"/>
      <c r="D215"/>
      <c r="E215"/>
      <c r="F215"/>
      <c r="G215"/>
      <c r="H215" t="s">
        <v>248</v>
      </c>
      <c r="I215"/>
      <c r="J215"/>
      <c r="K215"/>
      <c r="L215"/>
      <c r="M215"/>
      <c r="N215"/>
      <c r="O215"/>
      <c r="P215"/>
      <c r="Q215"/>
      <c r="R215"/>
      <c r="S215"/>
      <c r="T215"/>
      <c r="U215"/>
      <c r="V215"/>
      <c r="W215"/>
      <c r="X215"/>
    </row>
    <row r="252" spans="1:33">
      <c r="A252" t="s">
        <v>265</v>
      </c>
      <c r="B252"/>
      <c r="C252"/>
      <c r="D252"/>
      <c r="E252"/>
      <c r="F252"/>
      <c r="G252"/>
      <c r="H252" t="s">
        <v>209</v>
      </c>
      <c r="I252"/>
      <c r="J252"/>
      <c r="K252"/>
      <c r="L252"/>
      <c r="M252"/>
      <c r="O252"/>
      <c r="P252"/>
      <c r="Q252"/>
      <c r="R252"/>
      <c r="S252"/>
      <c r="T252"/>
      <c r="U252"/>
      <c r="V252"/>
      <c r="W252"/>
      <c r="X252"/>
    </row>
    <row r="253" spans="1:33">
      <c r="A253" t="s">
        <v>266</v>
      </c>
      <c r="B253"/>
      <c r="C253"/>
      <c r="D253"/>
      <c r="E253"/>
      <c r="F253"/>
      <c r="G253"/>
      <c r="H253" t="s">
        <v>268</v>
      </c>
      <c r="I253"/>
      <c r="J253"/>
      <c r="K253"/>
      <c r="L253"/>
      <c r="M253"/>
      <c r="N253"/>
      <c r="O253"/>
      <c r="P253"/>
      <c r="Q253"/>
      <c r="R253"/>
      <c r="S253"/>
      <c r="T253"/>
      <c r="U253"/>
      <c r="V253"/>
      <c r="W253"/>
      <c r="X253"/>
    </row>
    <row r="254" spans="1:33">
      <c r="A254" t="s">
        <v>267</v>
      </c>
      <c r="B254"/>
      <c r="C254"/>
      <c r="D254"/>
      <c r="E254"/>
      <c r="F254"/>
      <c r="G254"/>
      <c r="H254" t="s">
        <v>269</v>
      </c>
      <c r="I254"/>
      <c r="J254"/>
      <c r="K254"/>
      <c r="L254"/>
      <c r="M254"/>
      <c r="N254"/>
      <c r="O254"/>
      <c r="P254"/>
      <c r="Q254"/>
      <c r="R254"/>
      <c r="S254"/>
      <c r="T254"/>
      <c r="U254"/>
      <c r="V254"/>
      <c r="W254"/>
      <c r="X254"/>
    </row>
    <row r="255" spans="1:33">
      <c r="H255" s="183" t="s">
        <v>274</v>
      </c>
    </row>
    <row r="256" spans="1:33">
      <c r="A256" s="183" t="s">
        <v>270</v>
      </c>
      <c r="Q256" s="183" t="s">
        <v>271</v>
      </c>
      <c r="AG256" s="183"/>
    </row>
    <row r="290" spans="1:17">
      <c r="A290" s="183" t="s">
        <v>272</v>
      </c>
      <c r="Q290" s="183" t="s">
        <v>273</v>
      </c>
    </row>
    <row r="325" spans="1:33">
      <c r="A325" t="s">
        <v>275</v>
      </c>
      <c r="B325"/>
      <c r="C325"/>
      <c r="D325"/>
      <c r="E325"/>
      <c r="F325"/>
      <c r="G325"/>
      <c r="H325" t="s">
        <v>209</v>
      </c>
      <c r="I325"/>
      <c r="J325"/>
      <c r="K325"/>
      <c r="L325"/>
      <c r="M325"/>
      <c r="O325"/>
      <c r="P325"/>
      <c r="Q325"/>
      <c r="R325"/>
      <c r="S325"/>
      <c r="T325"/>
      <c r="U325"/>
      <c r="V325"/>
      <c r="W325"/>
      <c r="X325"/>
    </row>
    <row r="326" spans="1:33">
      <c r="A326" t="s">
        <v>276</v>
      </c>
      <c r="B326"/>
      <c r="C326"/>
      <c r="D326"/>
      <c r="E326"/>
      <c r="F326"/>
      <c r="G326"/>
      <c r="H326" t="s">
        <v>280</v>
      </c>
      <c r="I326"/>
      <c r="J326"/>
      <c r="K326"/>
      <c r="L326"/>
      <c r="M326"/>
      <c r="N326"/>
      <c r="O326"/>
      <c r="P326"/>
      <c r="Q326"/>
      <c r="R326"/>
      <c r="S326"/>
      <c r="T326"/>
      <c r="U326"/>
      <c r="V326"/>
      <c r="W326"/>
      <c r="X326"/>
    </row>
    <row r="327" spans="1:33">
      <c r="A327" t="s">
        <v>267</v>
      </c>
      <c r="B327"/>
      <c r="C327"/>
      <c r="D327"/>
      <c r="E327"/>
      <c r="F327"/>
      <c r="G327"/>
      <c r="H327" t="s">
        <v>277</v>
      </c>
      <c r="I327"/>
      <c r="J327"/>
      <c r="K327"/>
      <c r="L327"/>
      <c r="M327"/>
      <c r="N327"/>
      <c r="O327"/>
      <c r="P327"/>
      <c r="Q327"/>
      <c r="R327"/>
      <c r="S327"/>
      <c r="T327"/>
      <c r="U327"/>
      <c r="V327"/>
      <c r="W327"/>
      <c r="X327"/>
    </row>
    <row r="328" spans="1:33">
      <c r="H328" s="183" t="s">
        <v>279</v>
      </c>
    </row>
    <row r="329" spans="1:33">
      <c r="A329" s="183" t="s">
        <v>270</v>
      </c>
      <c r="H329" s="183" t="s">
        <v>281</v>
      </c>
      <c r="Q329" s="183" t="s">
        <v>271</v>
      </c>
      <c r="AG329" s="183"/>
    </row>
    <row r="362" spans="1:17">
      <c r="A362" s="183" t="s">
        <v>272</v>
      </c>
      <c r="Q362" s="183" t="s">
        <v>273</v>
      </c>
    </row>
    <row r="395" spans="1:1">
      <c r="A395" s="183" t="s">
        <v>278</v>
      </c>
    </row>
  </sheetData>
  <phoneticPr fontId="15"/>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13</vt:i4>
      </vt:variant>
    </vt:vector>
  </HeadingPairs>
  <TitlesOfParts>
    <vt:vector size="13" baseType="lpstr">
      <vt:lpstr>2019年6月</vt:lpstr>
      <vt:lpstr>6月　画像</vt:lpstr>
      <vt:lpstr>6月　気づき</vt:lpstr>
      <vt:lpstr>2019年7月</vt:lpstr>
      <vt:lpstr>7月　画像</vt:lpstr>
      <vt:lpstr>7月　気づき</vt:lpstr>
      <vt:lpstr>合計</vt:lpstr>
      <vt:lpstr>2019年8月</vt:lpstr>
      <vt:lpstr>8月　画像</vt:lpstr>
      <vt:lpstr>8月　気づき</vt:lpstr>
      <vt:lpstr>マイルール</vt:lpstr>
      <vt:lpstr>フォーマット</vt:lpstr>
      <vt:lpstr>ポジションサイズメモ</vt:lpstr>
    </vt:vector>
  </TitlesOfParts>
  <Manager/>
  <Company/>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Osaka_office</cp:lastModifiedBy>
  <cp:revision/>
  <cp:lastPrinted>1899-12-30T00:00:00Z</cp:lastPrinted>
  <dcterms:created xsi:type="dcterms:W3CDTF">2013-10-09T23:04:08Z</dcterms:created>
  <dcterms:modified xsi:type="dcterms:W3CDTF">2019-09-03T04:59:28Z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