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ot\Documents\2_FX関係\14_CMA\トレバトデータ\"/>
    </mc:Choice>
  </mc:AlternateContent>
  <xr:revisionPtr revIDLastSave="0" documentId="13_ncr:1_{4D0D7D7C-C065-4B36-A5CE-02BED877D0B2}" xr6:coauthVersionLast="45" xr6:coauthVersionMax="45" xr10:uidLastSave="{00000000-0000-0000-0000-000000000000}"/>
  <bookViews>
    <workbookView xWindow="-110" yWindow="-110" windowWidth="19420" windowHeight="10420" xr2:uid="{E4231A81-FA5E-4632-8762-A5C5F9BC0961}"/>
  </bookViews>
  <sheets>
    <sheet name="決済情報_FXT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6" i="1" l="1"/>
  <c r="G120" i="1" s="1"/>
  <c r="P41" i="1"/>
  <c r="A33" i="1"/>
  <c r="A34" i="1" s="1"/>
  <c r="A36" i="1" s="1"/>
  <c r="A37" i="1" s="1"/>
  <c r="A38" i="1" s="1"/>
  <c r="A39" i="1" s="1"/>
  <c r="A40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25" i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<sst xmlns="http://schemas.openxmlformats.org/spreadsheetml/2006/main" count="450" uniqueCount="212">
  <si>
    <t>2020/5/28～5/29</t>
    <phoneticPr fontId="3"/>
  </si>
  <si>
    <t>チケット番号</t>
  </si>
  <si>
    <t>成立日時</t>
  </si>
  <si>
    <t>取引種別</t>
  </si>
  <si>
    <t>取引額</t>
  </si>
  <si>
    <t>通貨ペア</t>
  </si>
  <si>
    <t>約定レート</t>
  </si>
  <si>
    <t>S/L:逆指値</t>
  </si>
  <si>
    <t>T/P:指値</t>
  </si>
  <si>
    <t>決済日時</t>
  </si>
  <si>
    <t>仕切りレート</t>
  </si>
  <si>
    <t>手数料</t>
  </si>
  <si>
    <t>税分</t>
  </si>
  <si>
    <t>スワップ</t>
  </si>
  <si>
    <t>損益</t>
  </si>
  <si>
    <t>2020.05.18 06:53:26</t>
  </si>
  <si>
    <t>buy</t>
  </si>
  <si>
    <t>nzdjpy</t>
  </si>
  <si>
    <t>2020.05.18 11:42:51</t>
  </si>
  <si>
    <t>2020.05.18 15:12:53</t>
  </si>
  <si>
    <t>usdjpy</t>
  </si>
  <si>
    <t>2020.05.18 19:01:06</t>
  </si>
  <si>
    <t>2020.05.19 12:32:08</t>
  </si>
  <si>
    <t>eurjpy</t>
  </si>
  <si>
    <t>2020.05.19 22:37:35</t>
  </si>
  <si>
    <t>2020.05.20 11:49:43</t>
  </si>
  <si>
    <t>sell</t>
  </si>
  <si>
    <t>2020.05.20 17:18:16</t>
  </si>
  <si>
    <t>2020.05.21 17:25:04</t>
  </si>
  <si>
    <t>gbpjpy</t>
  </si>
  <si>
    <t>2020.05.21 18:05:29</t>
  </si>
  <si>
    <t>2020.05.22 05:04:59</t>
  </si>
  <si>
    <t>usdchf</t>
  </si>
  <si>
    <t>2020.05.22 06:29:29</t>
  </si>
  <si>
    <t>2020.05.22 10:39:52</t>
  </si>
  <si>
    <t>gbpusd</t>
  </si>
  <si>
    <t>2020.05.26 03:42:41</t>
  </si>
  <si>
    <t>2020.05.26 14:47:22</t>
  </si>
  <si>
    <t>2020.05.26 14:52:57</t>
  </si>
  <si>
    <t>2020.05.26 15:50:51</t>
  </si>
  <si>
    <t>audjpy</t>
  </si>
  <si>
    <t>2020.05.26 18:12:07</t>
  </si>
  <si>
    <t>2020.05.26 16:02:49</t>
  </si>
  <si>
    <t>2020.05.26 18:25:17</t>
  </si>
  <si>
    <t>2020.05.27 09:34:26</t>
  </si>
  <si>
    <t>2020.05.27 10:23:24</t>
  </si>
  <si>
    <t>2020.05.27 12:18:17</t>
  </si>
  <si>
    <t>eurusd</t>
  </si>
  <si>
    <t>2020.05.27 12:27:30</t>
  </si>
  <si>
    <t>2020.05.27 15:30:46</t>
  </si>
  <si>
    <t>usdcad</t>
  </si>
  <si>
    <t>2020.05.27 15:55:49</t>
  </si>
  <si>
    <t>2020.05.28 16:03:50</t>
  </si>
  <si>
    <t>2020.05.28 17:40:34</t>
  </si>
  <si>
    <t>2020.05.29 04:14:46</t>
  </si>
  <si>
    <t>2020.05.29 07:31:24</t>
  </si>
  <si>
    <t>2020.05.29 09:15:20</t>
  </si>
  <si>
    <t>2020.05.29 10:53:59</t>
  </si>
  <si>
    <t>2020.05.29 11:06:00</t>
  </si>
  <si>
    <t>2020.05.29 11:21:40</t>
  </si>
  <si>
    <t>2020.05.29 11:45:52</t>
  </si>
  <si>
    <t>2020.05.29 12:17:52</t>
  </si>
  <si>
    <t>2020/6/1～6/12</t>
    <phoneticPr fontId="3"/>
  </si>
  <si>
    <t>2020.06.01 12:52:28</t>
  </si>
  <si>
    <t>2020.06.01 16:57:36</t>
  </si>
  <si>
    <t>2020.06.01 18:07:58</t>
  </si>
  <si>
    <t>sell stop</t>
  </si>
  <si>
    <t>2020.06.01 18:26:52</t>
  </si>
  <si>
    <t>cancelled</t>
  </si>
  <si>
    <t>2020.06.01 18:31:09</t>
  </si>
  <si>
    <t>2020.06.01 19:14:49</t>
  </si>
  <si>
    <t>2020.06.02 14:57:55</t>
  </si>
  <si>
    <t>2020.06.02 15:37:54</t>
  </si>
  <si>
    <t>2020.06.03 06:54:37</t>
  </si>
  <si>
    <t>2020.06.03 09:13:09</t>
  </si>
  <si>
    <t>2020.06.04 12:03:08</t>
  </si>
  <si>
    <t>2020.06.04 13:30:14</t>
  </si>
  <si>
    <t>2020.06.05 03:53:58</t>
  </si>
  <si>
    <t>2020.06.05 08:49:56</t>
  </si>
  <si>
    <t>2020.06.08 13:07:53</t>
  </si>
  <si>
    <t>2020.06.08 13:23:45</t>
  </si>
  <si>
    <t>2020.06.08 17:04:26</t>
  </si>
  <si>
    <t>2020.06.08 17:37:03</t>
  </si>
  <si>
    <t>2020.06.09 12:24:18</t>
  </si>
  <si>
    <t>2020.06.09 12:32:31</t>
  </si>
  <si>
    <t>2020.06.10 12:02:42</t>
  </si>
  <si>
    <t>2020.06.10 12:03:10</t>
  </si>
  <si>
    <t>2020.06.10 12:42:58</t>
  </si>
  <si>
    <t>2020.06.10 14:51:17</t>
  </si>
  <si>
    <t>2020.06.10 17:13:26</t>
  </si>
  <si>
    <t>2020.06.10 21:01:09</t>
  </si>
  <si>
    <t>2020.06.11 15:01:31</t>
  </si>
  <si>
    <t>2020.06.11 17:51:09</t>
  </si>
  <si>
    <t>2020.06.12 12:06:45</t>
  </si>
  <si>
    <t>2020.06.12 13:50:05</t>
  </si>
  <si>
    <t>2020.06.12 16:04:38</t>
  </si>
  <si>
    <t>2020.06.12 17:16:14</t>
  </si>
  <si>
    <t>2020/6/13～6/23</t>
    <phoneticPr fontId="3"/>
  </si>
  <si>
    <t>2020.06.15 04:29:05</t>
  </si>
  <si>
    <t>2020.06.15 07:24:54</t>
  </si>
  <si>
    <t>2020.06.16 04:16:33</t>
  </si>
  <si>
    <t>2020.06.16 04:30:15</t>
  </si>
  <si>
    <t>2020.06.16 14:12:51</t>
  </si>
  <si>
    <t>2020.06.16 15:30:20</t>
  </si>
  <si>
    <t>2020.06.16 16:36:39</t>
  </si>
  <si>
    <t>2020.06.16 17:38:17</t>
  </si>
  <si>
    <t>2020.06.17 15:16:17</t>
  </si>
  <si>
    <t>2020.06.18 07:50:26</t>
  </si>
  <si>
    <t>2020.06.18 08:37:21</t>
  </si>
  <si>
    <t>2020.06.18 08:58:10</t>
  </si>
  <si>
    <t>2020.06.18 15:47:45</t>
  </si>
  <si>
    <t>2020.06.18 15:56:53</t>
  </si>
  <si>
    <t>2020.06.18 16:02:22</t>
  </si>
  <si>
    <t>2020.06.18 17:13:25</t>
  </si>
  <si>
    <t>2020.06.18 17:16:10</t>
  </si>
  <si>
    <t>2020.06.18 17:23:34</t>
  </si>
  <si>
    <t>2020.06.18 17:24:08</t>
  </si>
  <si>
    <t>2020.06.18 17:34:40</t>
  </si>
  <si>
    <t>2020.06.18 17:47:23</t>
  </si>
  <si>
    <t>2020.06.18 18:05:47</t>
  </si>
  <si>
    <t>2020.06.19 10:00:27</t>
  </si>
  <si>
    <t>2020.06.19 17:53:29</t>
  </si>
  <si>
    <t>2020.06.22 07:31:55</t>
  </si>
  <si>
    <t>2020.06.22 08:51:43</t>
  </si>
  <si>
    <t>2020.06.22 08:51:47</t>
  </si>
  <si>
    <t>2020.06.22 09:51:08</t>
  </si>
  <si>
    <t>2020.06.22 09:59:23</t>
  </si>
  <si>
    <t>audusd</t>
  </si>
  <si>
    <t>2020.06.22 10:28:19</t>
  </si>
  <si>
    <t>2020.06.22 15:44:01</t>
  </si>
  <si>
    <t>2020.06.22 16:47:27</t>
  </si>
  <si>
    <t>2020.06.22 16:55:57</t>
  </si>
  <si>
    <t>2020.06.22 17:11:26</t>
  </si>
  <si>
    <t>2020.06.22 16:57:16</t>
  </si>
  <si>
    <t>2020.06.22 17:08:48</t>
  </si>
  <si>
    <t>2020.06.22 17:16:42</t>
  </si>
  <si>
    <t>2020.06.22 20:21:58</t>
  </si>
  <si>
    <t>2020.06.23 15:14:04</t>
  </si>
  <si>
    <t>2020.06.23 15:44:44</t>
  </si>
  <si>
    <t>2020.06.23 15:50:33</t>
  </si>
  <si>
    <t>2020.06.23 16:21:25</t>
  </si>
  <si>
    <t>2020.06.23 16:45:22</t>
  </si>
  <si>
    <t>2020.06.23 16:57:27</t>
  </si>
  <si>
    <t>2020.06.23 17:44:20</t>
  </si>
  <si>
    <t>2020.06.23 17:54:05</t>
  </si>
  <si>
    <t>2020.06.23 18:01:55</t>
  </si>
  <si>
    <t>2020.06.23 19:29:48</t>
  </si>
  <si>
    <t>損益計:</t>
  </si>
  <si>
    <t>2020/6/23～6/29</t>
    <phoneticPr fontId="3"/>
  </si>
  <si>
    <t>2020.06.24 11:30:26</t>
  </si>
  <si>
    <t>2020.06.24 12:00:18</t>
  </si>
  <si>
    <t>2020.06.24 13:25:18</t>
  </si>
  <si>
    <t>2020.06.24 13:56:55</t>
  </si>
  <si>
    <t>2020.06.24 14:43:36</t>
  </si>
  <si>
    <t>2020.06.24 17:03:54</t>
  </si>
  <si>
    <t>2020.06.25 14:02:29</t>
  </si>
  <si>
    <t>2020.06.25 14:40:39</t>
  </si>
  <si>
    <t>2020.06.25 16:17:26</t>
  </si>
  <si>
    <t>2020.06.25 17:50:31</t>
  </si>
  <si>
    <t>2020.06.26 11:03:09</t>
  </si>
  <si>
    <t>2020.06.26 11:56:17</t>
  </si>
  <si>
    <t>2020.06.26 13:31:30</t>
  </si>
  <si>
    <t>2020.06.26 14:19:45</t>
  </si>
  <si>
    <t>2020.06.26 14:31:40</t>
  </si>
  <si>
    <t>2020.06.26 17:24:40</t>
  </si>
  <si>
    <t>2020.06.29 05:03:17</t>
  </si>
  <si>
    <t>2020.06.29 08:00:52</t>
  </si>
  <si>
    <t>2020.06.29 08:05:08</t>
  </si>
  <si>
    <t>2020.06.29 10:35:01</t>
  </si>
  <si>
    <t>2020.06.29 12:49:31</t>
  </si>
  <si>
    <t>2020.06.29 13:38:51</t>
  </si>
  <si>
    <t>2020.06.29 15:11:35</t>
  </si>
  <si>
    <t>2020.06.29 15:31:29</t>
  </si>
  <si>
    <t>2020.06.29 15:31:43</t>
  </si>
  <si>
    <t>2020.06.29 16:02:53</t>
  </si>
  <si>
    <t>2020.06.29 16:34:12</t>
  </si>
  <si>
    <t>2020.06.29 17:57:17</t>
  </si>
  <si>
    <t>2020/7/01～7/09</t>
    <phoneticPr fontId="3"/>
  </si>
  <si>
    <t>2020.07.01 10:45:29</t>
  </si>
  <si>
    <t>2020.07.01 11:06:20</t>
  </si>
  <si>
    <t>2020.07.01 11:20:41</t>
  </si>
  <si>
    <t>2020.07.01 12:56:08</t>
  </si>
  <si>
    <t>2020.07.01 15:35:16</t>
  </si>
  <si>
    <t>2020.07.01 16:35:11</t>
  </si>
  <si>
    <t>2020.07.02 13:12:38</t>
  </si>
  <si>
    <t>2020.07.02 13:52:23</t>
  </si>
  <si>
    <t>2020.07.02 13:52:33</t>
  </si>
  <si>
    <t>2020.07.02 14:01:13</t>
  </si>
  <si>
    <t>2020.07.02 15:56:21</t>
  </si>
  <si>
    <t>2020.07.02 16:18:56</t>
  </si>
  <si>
    <t>2020.07.06 05:52:46</t>
  </si>
  <si>
    <t>2020.07.06 06:54:13</t>
  </si>
  <si>
    <t>2020.07.06 06:37:29</t>
  </si>
  <si>
    <t>2020.07.06 10:49:44</t>
  </si>
  <si>
    <t>2020.07.07 05:10:22</t>
  </si>
  <si>
    <t>2020.07.07 07:01:14</t>
  </si>
  <si>
    <t>2020.07.07 15:40:35</t>
  </si>
  <si>
    <t>2020.07.07 15:42:11</t>
  </si>
  <si>
    <t>2020.07.07 16:26:38</t>
  </si>
  <si>
    <t>2020.07.07 17:34:43</t>
  </si>
  <si>
    <t>2020.07.07 21:31:04</t>
  </si>
  <si>
    <t>2020.07.09 11:23:01</t>
  </si>
  <si>
    <t>2020.07.09 12:08:01</t>
  </si>
  <si>
    <t>トレバトまとめ</t>
    <phoneticPr fontId="3"/>
  </si>
  <si>
    <t>トレード回数</t>
    <rPh sb="4" eb="6">
      <t>カイスウ</t>
    </rPh>
    <phoneticPr fontId="3"/>
  </si>
  <si>
    <t>勝ち数(プラス)</t>
    <rPh sb="0" eb="1">
      <t>カ</t>
    </rPh>
    <rPh sb="2" eb="3">
      <t>スウ</t>
    </rPh>
    <phoneticPr fontId="3"/>
  </si>
  <si>
    <t>負け数(マイナス)</t>
    <rPh sb="0" eb="1">
      <t>マ</t>
    </rPh>
    <rPh sb="2" eb="3">
      <t>スウ</t>
    </rPh>
    <phoneticPr fontId="3"/>
  </si>
  <si>
    <t>損益計</t>
    <rPh sb="0" eb="2">
      <t>ソンエキ</t>
    </rPh>
    <rPh sb="2" eb="3">
      <t>ケイ</t>
    </rPh>
    <phoneticPr fontId="3"/>
  </si>
  <si>
    <t>初期資金</t>
    <rPh sb="0" eb="2">
      <t>ショキ</t>
    </rPh>
    <rPh sb="2" eb="4">
      <t>シキン</t>
    </rPh>
    <phoneticPr fontId="3"/>
  </si>
  <si>
    <t>増減</t>
    <rPh sb="0" eb="2">
      <t>ゾウゲン</t>
    </rPh>
    <phoneticPr fontId="3"/>
  </si>
  <si>
    <t>トレバト決済情報: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</si>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</sst>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_-* #,##0.00_-;\-* #,##0.00_-;_-* &quot;-&quot;??_-;_-@_-"/>
    <numFmt numFmtId="178" formatCode="#,##0_ "/>
    <numFmt numFmtId="179" formatCode="#,##0_ ;[Red]\-#,##0\ "/>
    <numFmt numFmtId="180" formatCode="_-* #,##0_-;\-* #,##0_-;_-* &quot;-&quot;??_-;_-@_-"/>
  </numFmts>
  <fonts count="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8" fontId="0" fillId="0" borderId="0" xfId="1" applyNumberFormat="1" applyFont="1">
      <alignment vertical="center"/>
    </xf>
    <xf numFmtId="179" fontId="0" fillId="0" borderId="0" xfId="1" applyNumberFormat="1" applyFont="1">
      <alignment vertical="center"/>
    </xf>
    <xf numFmtId="179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0" fillId="2" borderId="0" xfId="0" applyFill="1">
      <alignment vertical="center"/>
    </xf>
    <xf numFmtId="179" fontId="1" fillId="2" borderId="0" xfId="1" applyNumberFormat="1" applyFont="1" applyFill="1">
      <alignment vertical="center"/>
    </xf>
    <xf numFmtId="179" fontId="0" fillId="0" borderId="1" xfId="1" applyNumberFormat="1" applyFont="1" applyBorder="1">
      <alignment vertical="center"/>
    </xf>
    <xf numFmtId="180" fontId="0" fillId="0" borderId="0" xfId="1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179" fontId="2" fillId="0" borderId="0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3" fontId="2" fillId="0" borderId="0" xfId="0" applyNumberFormat="1" applyFont="1" applyBorder="1">
      <alignment vertical="center"/>
    </xf>
    <xf numFmtId="10" fontId="2" fillId="0" borderId="0" xfId="2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D83E-6134-4448-AAC3-16392D5910AE}">
  <dimension ref="A1:P121"/>
  <sheetViews>
    <sheetView tabSelected="1" workbookViewId="0">
      <pane ySplit="1" topLeftCell="A95" activePane="bottomLeft" state="frozen"/>
      <selection pane="bottomLeft" activeCell="K116" sqref="K116"/>
    </sheetView>
  </sheetViews>
  <sheetFormatPr defaultRowHeight="13" x14ac:dyDescent="0.2"/>
  <cols>
    <col min="1" max="1" width="3.453125" customWidth="1"/>
    <col min="3" max="3" width="17.36328125" customWidth="1"/>
    <col min="7" max="7" width="9.90625" customWidth="1"/>
    <col min="8" max="8" width="9.81640625" customWidth="1"/>
    <col min="10" max="10" width="17.90625" customWidth="1"/>
    <col min="14" max="14" width="10" bestFit="1" customWidth="1"/>
    <col min="15" max="15" width="11.08984375" bestFit="1" customWidth="1"/>
    <col min="257" max="257" width="3.453125" customWidth="1"/>
    <col min="259" max="259" width="17.36328125" customWidth="1"/>
    <col min="263" max="263" width="9.90625" customWidth="1"/>
    <col min="264" max="264" width="9.81640625" customWidth="1"/>
    <col min="266" max="266" width="17.90625" customWidth="1"/>
    <col min="270" max="270" width="10" bestFit="1" customWidth="1"/>
    <col min="271" max="271" width="11.08984375" bestFit="1" customWidth="1"/>
    <col min="513" max="513" width="3.453125" customWidth="1"/>
    <col min="515" max="515" width="17.36328125" customWidth="1"/>
    <col min="519" max="519" width="9.90625" customWidth="1"/>
    <col min="520" max="520" width="9.81640625" customWidth="1"/>
    <col min="522" max="522" width="17.90625" customWidth="1"/>
    <col min="526" max="526" width="10" bestFit="1" customWidth="1"/>
    <col min="527" max="527" width="11.08984375" bestFit="1" customWidth="1"/>
    <col min="769" max="769" width="3.453125" customWidth="1"/>
    <col min="771" max="771" width="17.36328125" customWidth="1"/>
    <col min="775" max="775" width="9.90625" customWidth="1"/>
    <col min="776" max="776" width="9.81640625" customWidth="1"/>
    <col min="778" max="778" width="17.90625" customWidth="1"/>
    <col min="782" max="782" width="10" bestFit="1" customWidth="1"/>
    <col min="783" max="783" width="11.08984375" bestFit="1" customWidth="1"/>
    <col min="1025" max="1025" width="3.453125" customWidth="1"/>
    <col min="1027" max="1027" width="17.36328125" customWidth="1"/>
    <col min="1031" max="1031" width="9.90625" customWidth="1"/>
    <col min="1032" max="1032" width="9.81640625" customWidth="1"/>
    <col min="1034" max="1034" width="17.90625" customWidth="1"/>
    <col min="1038" max="1038" width="10" bestFit="1" customWidth="1"/>
    <col min="1039" max="1039" width="11.08984375" bestFit="1" customWidth="1"/>
    <col min="1281" max="1281" width="3.453125" customWidth="1"/>
    <col min="1283" max="1283" width="17.36328125" customWidth="1"/>
    <col min="1287" max="1287" width="9.90625" customWidth="1"/>
    <col min="1288" max="1288" width="9.81640625" customWidth="1"/>
    <col min="1290" max="1290" width="17.90625" customWidth="1"/>
    <col min="1294" max="1294" width="10" bestFit="1" customWidth="1"/>
    <col min="1295" max="1295" width="11.08984375" bestFit="1" customWidth="1"/>
    <col min="1537" max="1537" width="3.453125" customWidth="1"/>
    <col min="1539" max="1539" width="17.36328125" customWidth="1"/>
    <col min="1543" max="1543" width="9.90625" customWidth="1"/>
    <col min="1544" max="1544" width="9.81640625" customWidth="1"/>
    <col min="1546" max="1546" width="17.90625" customWidth="1"/>
    <col min="1550" max="1550" width="10" bestFit="1" customWidth="1"/>
    <col min="1551" max="1551" width="11.08984375" bestFit="1" customWidth="1"/>
    <col min="1793" max="1793" width="3.453125" customWidth="1"/>
    <col min="1795" max="1795" width="17.36328125" customWidth="1"/>
    <col min="1799" max="1799" width="9.90625" customWidth="1"/>
    <col min="1800" max="1800" width="9.81640625" customWidth="1"/>
    <col min="1802" max="1802" width="17.90625" customWidth="1"/>
    <col min="1806" max="1806" width="10" bestFit="1" customWidth="1"/>
    <col min="1807" max="1807" width="11.08984375" bestFit="1" customWidth="1"/>
    <col min="2049" max="2049" width="3.453125" customWidth="1"/>
    <col min="2051" max="2051" width="17.36328125" customWidth="1"/>
    <col min="2055" max="2055" width="9.90625" customWidth="1"/>
    <col min="2056" max="2056" width="9.81640625" customWidth="1"/>
    <col min="2058" max="2058" width="17.90625" customWidth="1"/>
    <col min="2062" max="2062" width="10" bestFit="1" customWidth="1"/>
    <col min="2063" max="2063" width="11.08984375" bestFit="1" customWidth="1"/>
    <col min="2305" max="2305" width="3.453125" customWidth="1"/>
    <col min="2307" max="2307" width="17.36328125" customWidth="1"/>
    <col min="2311" max="2311" width="9.90625" customWidth="1"/>
    <col min="2312" max="2312" width="9.81640625" customWidth="1"/>
    <col min="2314" max="2314" width="17.90625" customWidth="1"/>
    <col min="2318" max="2318" width="10" bestFit="1" customWidth="1"/>
    <col min="2319" max="2319" width="11.08984375" bestFit="1" customWidth="1"/>
    <col min="2561" max="2561" width="3.453125" customWidth="1"/>
    <col min="2563" max="2563" width="17.36328125" customWidth="1"/>
    <col min="2567" max="2567" width="9.90625" customWidth="1"/>
    <col min="2568" max="2568" width="9.81640625" customWidth="1"/>
    <col min="2570" max="2570" width="17.90625" customWidth="1"/>
    <col min="2574" max="2574" width="10" bestFit="1" customWidth="1"/>
    <col min="2575" max="2575" width="11.08984375" bestFit="1" customWidth="1"/>
    <col min="2817" max="2817" width="3.453125" customWidth="1"/>
    <col min="2819" max="2819" width="17.36328125" customWidth="1"/>
    <col min="2823" max="2823" width="9.90625" customWidth="1"/>
    <col min="2824" max="2824" width="9.81640625" customWidth="1"/>
    <col min="2826" max="2826" width="17.90625" customWidth="1"/>
    <col min="2830" max="2830" width="10" bestFit="1" customWidth="1"/>
    <col min="2831" max="2831" width="11.08984375" bestFit="1" customWidth="1"/>
    <col min="3073" max="3073" width="3.453125" customWidth="1"/>
    <col min="3075" max="3075" width="17.36328125" customWidth="1"/>
    <col min="3079" max="3079" width="9.90625" customWidth="1"/>
    <col min="3080" max="3080" width="9.81640625" customWidth="1"/>
    <col min="3082" max="3082" width="17.90625" customWidth="1"/>
    <col min="3086" max="3086" width="10" bestFit="1" customWidth="1"/>
    <col min="3087" max="3087" width="11.08984375" bestFit="1" customWidth="1"/>
    <col min="3329" max="3329" width="3.453125" customWidth="1"/>
    <col min="3331" max="3331" width="17.36328125" customWidth="1"/>
    <col min="3335" max="3335" width="9.90625" customWidth="1"/>
    <col min="3336" max="3336" width="9.81640625" customWidth="1"/>
    <col min="3338" max="3338" width="17.90625" customWidth="1"/>
    <col min="3342" max="3342" width="10" bestFit="1" customWidth="1"/>
    <col min="3343" max="3343" width="11.08984375" bestFit="1" customWidth="1"/>
    <col min="3585" max="3585" width="3.453125" customWidth="1"/>
    <col min="3587" max="3587" width="17.36328125" customWidth="1"/>
    <col min="3591" max="3591" width="9.90625" customWidth="1"/>
    <col min="3592" max="3592" width="9.81640625" customWidth="1"/>
    <col min="3594" max="3594" width="17.90625" customWidth="1"/>
    <col min="3598" max="3598" width="10" bestFit="1" customWidth="1"/>
    <col min="3599" max="3599" width="11.08984375" bestFit="1" customWidth="1"/>
    <col min="3841" max="3841" width="3.453125" customWidth="1"/>
    <col min="3843" max="3843" width="17.36328125" customWidth="1"/>
    <col min="3847" max="3847" width="9.90625" customWidth="1"/>
    <col min="3848" max="3848" width="9.81640625" customWidth="1"/>
    <col min="3850" max="3850" width="17.90625" customWidth="1"/>
    <col min="3854" max="3854" width="10" bestFit="1" customWidth="1"/>
    <col min="3855" max="3855" width="11.08984375" bestFit="1" customWidth="1"/>
    <col min="4097" max="4097" width="3.453125" customWidth="1"/>
    <col min="4099" max="4099" width="17.36328125" customWidth="1"/>
    <col min="4103" max="4103" width="9.90625" customWidth="1"/>
    <col min="4104" max="4104" width="9.81640625" customWidth="1"/>
    <col min="4106" max="4106" width="17.90625" customWidth="1"/>
    <col min="4110" max="4110" width="10" bestFit="1" customWidth="1"/>
    <col min="4111" max="4111" width="11.08984375" bestFit="1" customWidth="1"/>
    <col min="4353" max="4353" width="3.453125" customWidth="1"/>
    <col min="4355" max="4355" width="17.36328125" customWidth="1"/>
    <col min="4359" max="4359" width="9.90625" customWidth="1"/>
    <col min="4360" max="4360" width="9.81640625" customWidth="1"/>
    <col min="4362" max="4362" width="17.90625" customWidth="1"/>
    <col min="4366" max="4366" width="10" bestFit="1" customWidth="1"/>
    <col min="4367" max="4367" width="11.08984375" bestFit="1" customWidth="1"/>
    <col min="4609" max="4609" width="3.453125" customWidth="1"/>
    <col min="4611" max="4611" width="17.36328125" customWidth="1"/>
    <col min="4615" max="4615" width="9.90625" customWidth="1"/>
    <col min="4616" max="4616" width="9.81640625" customWidth="1"/>
    <col min="4618" max="4618" width="17.90625" customWidth="1"/>
    <col min="4622" max="4622" width="10" bestFit="1" customWidth="1"/>
    <col min="4623" max="4623" width="11.08984375" bestFit="1" customWidth="1"/>
    <col min="4865" max="4865" width="3.453125" customWidth="1"/>
    <col min="4867" max="4867" width="17.36328125" customWidth="1"/>
    <col min="4871" max="4871" width="9.90625" customWidth="1"/>
    <col min="4872" max="4872" width="9.81640625" customWidth="1"/>
    <col min="4874" max="4874" width="17.90625" customWidth="1"/>
    <col min="4878" max="4878" width="10" bestFit="1" customWidth="1"/>
    <col min="4879" max="4879" width="11.08984375" bestFit="1" customWidth="1"/>
    <col min="5121" max="5121" width="3.453125" customWidth="1"/>
    <col min="5123" max="5123" width="17.36328125" customWidth="1"/>
    <col min="5127" max="5127" width="9.90625" customWidth="1"/>
    <col min="5128" max="5128" width="9.81640625" customWidth="1"/>
    <col min="5130" max="5130" width="17.90625" customWidth="1"/>
    <col min="5134" max="5134" width="10" bestFit="1" customWidth="1"/>
    <col min="5135" max="5135" width="11.08984375" bestFit="1" customWidth="1"/>
    <col min="5377" max="5377" width="3.453125" customWidth="1"/>
    <col min="5379" max="5379" width="17.36328125" customWidth="1"/>
    <col min="5383" max="5383" width="9.90625" customWidth="1"/>
    <col min="5384" max="5384" width="9.81640625" customWidth="1"/>
    <col min="5386" max="5386" width="17.90625" customWidth="1"/>
    <col min="5390" max="5390" width="10" bestFit="1" customWidth="1"/>
    <col min="5391" max="5391" width="11.08984375" bestFit="1" customWidth="1"/>
    <col min="5633" max="5633" width="3.453125" customWidth="1"/>
    <col min="5635" max="5635" width="17.36328125" customWidth="1"/>
    <col min="5639" max="5639" width="9.90625" customWidth="1"/>
    <col min="5640" max="5640" width="9.81640625" customWidth="1"/>
    <col min="5642" max="5642" width="17.90625" customWidth="1"/>
    <col min="5646" max="5646" width="10" bestFit="1" customWidth="1"/>
    <col min="5647" max="5647" width="11.08984375" bestFit="1" customWidth="1"/>
    <col min="5889" max="5889" width="3.453125" customWidth="1"/>
    <col min="5891" max="5891" width="17.36328125" customWidth="1"/>
    <col min="5895" max="5895" width="9.90625" customWidth="1"/>
    <col min="5896" max="5896" width="9.81640625" customWidth="1"/>
    <col min="5898" max="5898" width="17.90625" customWidth="1"/>
    <col min="5902" max="5902" width="10" bestFit="1" customWidth="1"/>
    <col min="5903" max="5903" width="11.08984375" bestFit="1" customWidth="1"/>
    <col min="6145" max="6145" width="3.453125" customWidth="1"/>
    <col min="6147" max="6147" width="17.36328125" customWidth="1"/>
    <col min="6151" max="6151" width="9.90625" customWidth="1"/>
    <col min="6152" max="6152" width="9.81640625" customWidth="1"/>
    <col min="6154" max="6154" width="17.90625" customWidth="1"/>
    <col min="6158" max="6158" width="10" bestFit="1" customWidth="1"/>
    <col min="6159" max="6159" width="11.08984375" bestFit="1" customWidth="1"/>
    <col min="6401" max="6401" width="3.453125" customWidth="1"/>
    <col min="6403" max="6403" width="17.36328125" customWidth="1"/>
    <col min="6407" max="6407" width="9.90625" customWidth="1"/>
    <col min="6408" max="6408" width="9.81640625" customWidth="1"/>
    <col min="6410" max="6410" width="17.90625" customWidth="1"/>
    <col min="6414" max="6414" width="10" bestFit="1" customWidth="1"/>
    <col min="6415" max="6415" width="11.08984375" bestFit="1" customWidth="1"/>
    <col min="6657" max="6657" width="3.453125" customWidth="1"/>
    <col min="6659" max="6659" width="17.36328125" customWidth="1"/>
    <col min="6663" max="6663" width="9.90625" customWidth="1"/>
    <col min="6664" max="6664" width="9.81640625" customWidth="1"/>
    <col min="6666" max="6666" width="17.90625" customWidth="1"/>
    <col min="6670" max="6670" width="10" bestFit="1" customWidth="1"/>
    <col min="6671" max="6671" width="11.08984375" bestFit="1" customWidth="1"/>
    <col min="6913" max="6913" width="3.453125" customWidth="1"/>
    <col min="6915" max="6915" width="17.36328125" customWidth="1"/>
    <col min="6919" max="6919" width="9.90625" customWidth="1"/>
    <col min="6920" max="6920" width="9.81640625" customWidth="1"/>
    <col min="6922" max="6922" width="17.90625" customWidth="1"/>
    <col min="6926" max="6926" width="10" bestFit="1" customWidth="1"/>
    <col min="6927" max="6927" width="11.08984375" bestFit="1" customWidth="1"/>
    <col min="7169" max="7169" width="3.453125" customWidth="1"/>
    <col min="7171" max="7171" width="17.36328125" customWidth="1"/>
    <col min="7175" max="7175" width="9.90625" customWidth="1"/>
    <col min="7176" max="7176" width="9.81640625" customWidth="1"/>
    <col min="7178" max="7178" width="17.90625" customWidth="1"/>
    <col min="7182" max="7182" width="10" bestFit="1" customWidth="1"/>
    <col min="7183" max="7183" width="11.08984375" bestFit="1" customWidth="1"/>
    <col min="7425" max="7425" width="3.453125" customWidth="1"/>
    <col min="7427" max="7427" width="17.36328125" customWidth="1"/>
    <col min="7431" max="7431" width="9.90625" customWidth="1"/>
    <col min="7432" max="7432" width="9.81640625" customWidth="1"/>
    <col min="7434" max="7434" width="17.90625" customWidth="1"/>
    <col min="7438" max="7438" width="10" bestFit="1" customWidth="1"/>
    <col min="7439" max="7439" width="11.08984375" bestFit="1" customWidth="1"/>
    <col min="7681" max="7681" width="3.453125" customWidth="1"/>
    <col min="7683" max="7683" width="17.36328125" customWidth="1"/>
    <col min="7687" max="7687" width="9.90625" customWidth="1"/>
    <col min="7688" max="7688" width="9.81640625" customWidth="1"/>
    <col min="7690" max="7690" width="17.90625" customWidth="1"/>
    <col min="7694" max="7694" width="10" bestFit="1" customWidth="1"/>
    <col min="7695" max="7695" width="11.08984375" bestFit="1" customWidth="1"/>
    <col min="7937" max="7937" width="3.453125" customWidth="1"/>
    <col min="7939" max="7939" width="17.36328125" customWidth="1"/>
    <col min="7943" max="7943" width="9.90625" customWidth="1"/>
    <col min="7944" max="7944" width="9.81640625" customWidth="1"/>
    <col min="7946" max="7946" width="17.90625" customWidth="1"/>
    <col min="7950" max="7950" width="10" bestFit="1" customWidth="1"/>
    <col min="7951" max="7951" width="11.08984375" bestFit="1" customWidth="1"/>
    <col min="8193" max="8193" width="3.453125" customWidth="1"/>
    <col min="8195" max="8195" width="17.36328125" customWidth="1"/>
    <col min="8199" max="8199" width="9.90625" customWidth="1"/>
    <col min="8200" max="8200" width="9.81640625" customWidth="1"/>
    <col min="8202" max="8202" width="17.90625" customWidth="1"/>
    <col min="8206" max="8206" width="10" bestFit="1" customWidth="1"/>
    <col min="8207" max="8207" width="11.08984375" bestFit="1" customWidth="1"/>
    <col min="8449" max="8449" width="3.453125" customWidth="1"/>
    <col min="8451" max="8451" width="17.36328125" customWidth="1"/>
    <col min="8455" max="8455" width="9.90625" customWidth="1"/>
    <col min="8456" max="8456" width="9.81640625" customWidth="1"/>
    <col min="8458" max="8458" width="17.90625" customWidth="1"/>
    <col min="8462" max="8462" width="10" bestFit="1" customWidth="1"/>
    <col min="8463" max="8463" width="11.08984375" bestFit="1" customWidth="1"/>
    <col min="8705" max="8705" width="3.453125" customWidth="1"/>
    <col min="8707" max="8707" width="17.36328125" customWidth="1"/>
    <col min="8711" max="8711" width="9.90625" customWidth="1"/>
    <col min="8712" max="8712" width="9.81640625" customWidth="1"/>
    <col min="8714" max="8714" width="17.90625" customWidth="1"/>
    <col min="8718" max="8718" width="10" bestFit="1" customWidth="1"/>
    <col min="8719" max="8719" width="11.08984375" bestFit="1" customWidth="1"/>
    <col min="8961" max="8961" width="3.453125" customWidth="1"/>
    <col min="8963" max="8963" width="17.36328125" customWidth="1"/>
    <col min="8967" max="8967" width="9.90625" customWidth="1"/>
    <col min="8968" max="8968" width="9.81640625" customWidth="1"/>
    <col min="8970" max="8970" width="17.90625" customWidth="1"/>
    <col min="8974" max="8974" width="10" bestFit="1" customWidth="1"/>
    <col min="8975" max="8975" width="11.08984375" bestFit="1" customWidth="1"/>
    <col min="9217" max="9217" width="3.453125" customWidth="1"/>
    <col min="9219" max="9219" width="17.36328125" customWidth="1"/>
    <col min="9223" max="9223" width="9.90625" customWidth="1"/>
    <col min="9224" max="9224" width="9.81640625" customWidth="1"/>
    <col min="9226" max="9226" width="17.90625" customWidth="1"/>
    <col min="9230" max="9230" width="10" bestFit="1" customWidth="1"/>
    <col min="9231" max="9231" width="11.08984375" bestFit="1" customWidth="1"/>
    <col min="9473" max="9473" width="3.453125" customWidth="1"/>
    <col min="9475" max="9475" width="17.36328125" customWidth="1"/>
    <col min="9479" max="9479" width="9.90625" customWidth="1"/>
    <col min="9480" max="9480" width="9.81640625" customWidth="1"/>
    <col min="9482" max="9482" width="17.90625" customWidth="1"/>
    <col min="9486" max="9486" width="10" bestFit="1" customWidth="1"/>
    <col min="9487" max="9487" width="11.08984375" bestFit="1" customWidth="1"/>
    <col min="9729" max="9729" width="3.453125" customWidth="1"/>
    <col min="9731" max="9731" width="17.36328125" customWidth="1"/>
    <col min="9735" max="9735" width="9.90625" customWidth="1"/>
    <col min="9736" max="9736" width="9.81640625" customWidth="1"/>
    <col min="9738" max="9738" width="17.90625" customWidth="1"/>
    <col min="9742" max="9742" width="10" bestFit="1" customWidth="1"/>
    <col min="9743" max="9743" width="11.08984375" bestFit="1" customWidth="1"/>
    <col min="9985" max="9985" width="3.453125" customWidth="1"/>
    <col min="9987" max="9987" width="17.36328125" customWidth="1"/>
    <col min="9991" max="9991" width="9.90625" customWidth="1"/>
    <col min="9992" max="9992" width="9.81640625" customWidth="1"/>
    <col min="9994" max="9994" width="17.90625" customWidth="1"/>
    <col min="9998" max="9998" width="10" bestFit="1" customWidth="1"/>
    <col min="9999" max="9999" width="11.08984375" bestFit="1" customWidth="1"/>
    <col min="10241" max="10241" width="3.453125" customWidth="1"/>
    <col min="10243" max="10243" width="17.36328125" customWidth="1"/>
    <col min="10247" max="10247" width="9.90625" customWidth="1"/>
    <col min="10248" max="10248" width="9.81640625" customWidth="1"/>
    <col min="10250" max="10250" width="17.90625" customWidth="1"/>
    <col min="10254" max="10254" width="10" bestFit="1" customWidth="1"/>
    <col min="10255" max="10255" width="11.08984375" bestFit="1" customWidth="1"/>
    <col min="10497" max="10497" width="3.453125" customWidth="1"/>
    <col min="10499" max="10499" width="17.36328125" customWidth="1"/>
    <col min="10503" max="10503" width="9.90625" customWidth="1"/>
    <col min="10504" max="10504" width="9.81640625" customWidth="1"/>
    <col min="10506" max="10506" width="17.90625" customWidth="1"/>
    <col min="10510" max="10510" width="10" bestFit="1" customWidth="1"/>
    <col min="10511" max="10511" width="11.08984375" bestFit="1" customWidth="1"/>
    <col min="10753" max="10753" width="3.453125" customWidth="1"/>
    <col min="10755" max="10755" width="17.36328125" customWidth="1"/>
    <col min="10759" max="10759" width="9.90625" customWidth="1"/>
    <col min="10760" max="10760" width="9.81640625" customWidth="1"/>
    <col min="10762" max="10762" width="17.90625" customWidth="1"/>
    <col min="10766" max="10766" width="10" bestFit="1" customWidth="1"/>
    <col min="10767" max="10767" width="11.08984375" bestFit="1" customWidth="1"/>
    <col min="11009" max="11009" width="3.453125" customWidth="1"/>
    <col min="11011" max="11011" width="17.36328125" customWidth="1"/>
    <col min="11015" max="11015" width="9.90625" customWidth="1"/>
    <col min="11016" max="11016" width="9.81640625" customWidth="1"/>
    <col min="11018" max="11018" width="17.90625" customWidth="1"/>
    <col min="11022" max="11022" width="10" bestFit="1" customWidth="1"/>
    <col min="11023" max="11023" width="11.08984375" bestFit="1" customWidth="1"/>
    <col min="11265" max="11265" width="3.453125" customWidth="1"/>
    <col min="11267" max="11267" width="17.36328125" customWidth="1"/>
    <col min="11271" max="11271" width="9.90625" customWidth="1"/>
    <col min="11272" max="11272" width="9.81640625" customWidth="1"/>
    <col min="11274" max="11274" width="17.90625" customWidth="1"/>
    <col min="11278" max="11278" width="10" bestFit="1" customWidth="1"/>
    <col min="11279" max="11279" width="11.08984375" bestFit="1" customWidth="1"/>
    <col min="11521" max="11521" width="3.453125" customWidth="1"/>
    <col min="11523" max="11523" width="17.36328125" customWidth="1"/>
    <col min="11527" max="11527" width="9.90625" customWidth="1"/>
    <col min="11528" max="11528" width="9.81640625" customWidth="1"/>
    <col min="11530" max="11530" width="17.90625" customWidth="1"/>
    <col min="11534" max="11534" width="10" bestFit="1" customWidth="1"/>
    <col min="11535" max="11535" width="11.08984375" bestFit="1" customWidth="1"/>
    <col min="11777" max="11777" width="3.453125" customWidth="1"/>
    <col min="11779" max="11779" width="17.36328125" customWidth="1"/>
    <col min="11783" max="11783" width="9.90625" customWidth="1"/>
    <col min="11784" max="11784" width="9.81640625" customWidth="1"/>
    <col min="11786" max="11786" width="17.90625" customWidth="1"/>
    <col min="11790" max="11790" width="10" bestFit="1" customWidth="1"/>
    <col min="11791" max="11791" width="11.08984375" bestFit="1" customWidth="1"/>
    <col min="12033" max="12033" width="3.453125" customWidth="1"/>
    <col min="12035" max="12035" width="17.36328125" customWidth="1"/>
    <col min="12039" max="12039" width="9.90625" customWidth="1"/>
    <col min="12040" max="12040" width="9.81640625" customWidth="1"/>
    <col min="12042" max="12042" width="17.90625" customWidth="1"/>
    <col min="12046" max="12046" width="10" bestFit="1" customWidth="1"/>
    <col min="12047" max="12047" width="11.08984375" bestFit="1" customWidth="1"/>
    <col min="12289" max="12289" width="3.453125" customWidth="1"/>
    <col min="12291" max="12291" width="17.36328125" customWidth="1"/>
    <col min="12295" max="12295" width="9.90625" customWidth="1"/>
    <col min="12296" max="12296" width="9.81640625" customWidth="1"/>
    <col min="12298" max="12298" width="17.90625" customWidth="1"/>
    <col min="12302" max="12302" width="10" bestFit="1" customWidth="1"/>
    <col min="12303" max="12303" width="11.08984375" bestFit="1" customWidth="1"/>
    <col min="12545" max="12545" width="3.453125" customWidth="1"/>
    <col min="12547" max="12547" width="17.36328125" customWidth="1"/>
    <col min="12551" max="12551" width="9.90625" customWidth="1"/>
    <col min="12552" max="12552" width="9.81640625" customWidth="1"/>
    <col min="12554" max="12554" width="17.90625" customWidth="1"/>
    <col min="12558" max="12558" width="10" bestFit="1" customWidth="1"/>
    <col min="12559" max="12559" width="11.08984375" bestFit="1" customWidth="1"/>
    <col min="12801" max="12801" width="3.453125" customWidth="1"/>
    <col min="12803" max="12803" width="17.36328125" customWidth="1"/>
    <col min="12807" max="12807" width="9.90625" customWidth="1"/>
    <col min="12808" max="12808" width="9.81640625" customWidth="1"/>
    <col min="12810" max="12810" width="17.90625" customWidth="1"/>
    <col min="12814" max="12814" width="10" bestFit="1" customWidth="1"/>
    <col min="12815" max="12815" width="11.08984375" bestFit="1" customWidth="1"/>
    <col min="13057" max="13057" width="3.453125" customWidth="1"/>
    <col min="13059" max="13059" width="17.36328125" customWidth="1"/>
    <col min="13063" max="13063" width="9.90625" customWidth="1"/>
    <col min="13064" max="13064" width="9.81640625" customWidth="1"/>
    <col min="13066" max="13066" width="17.90625" customWidth="1"/>
    <col min="13070" max="13070" width="10" bestFit="1" customWidth="1"/>
    <col min="13071" max="13071" width="11.08984375" bestFit="1" customWidth="1"/>
    <col min="13313" max="13313" width="3.453125" customWidth="1"/>
    <col min="13315" max="13315" width="17.36328125" customWidth="1"/>
    <col min="13319" max="13319" width="9.90625" customWidth="1"/>
    <col min="13320" max="13320" width="9.81640625" customWidth="1"/>
    <col min="13322" max="13322" width="17.90625" customWidth="1"/>
    <col min="13326" max="13326" width="10" bestFit="1" customWidth="1"/>
    <col min="13327" max="13327" width="11.08984375" bestFit="1" customWidth="1"/>
    <col min="13569" max="13569" width="3.453125" customWidth="1"/>
    <col min="13571" max="13571" width="17.36328125" customWidth="1"/>
    <col min="13575" max="13575" width="9.90625" customWidth="1"/>
    <col min="13576" max="13576" width="9.81640625" customWidth="1"/>
    <col min="13578" max="13578" width="17.90625" customWidth="1"/>
    <col min="13582" max="13582" width="10" bestFit="1" customWidth="1"/>
    <col min="13583" max="13583" width="11.08984375" bestFit="1" customWidth="1"/>
    <col min="13825" max="13825" width="3.453125" customWidth="1"/>
    <col min="13827" max="13827" width="17.36328125" customWidth="1"/>
    <col min="13831" max="13831" width="9.90625" customWidth="1"/>
    <col min="13832" max="13832" width="9.81640625" customWidth="1"/>
    <col min="13834" max="13834" width="17.90625" customWidth="1"/>
    <col min="13838" max="13838" width="10" bestFit="1" customWidth="1"/>
    <col min="13839" max="13839" width="11.08984375" bestFit="1" customWidth="1"/>
    <col min="14081" max="14081" width="3.453125" customWidth="1"/>
    <col min="14083" max="14083" width="17.36328125" customWidth="1"/>
    <col min="14087" max="14087" width="9.90625" customWidth="1"/>
    <col min="14088" max="14088" width="9.81640625" customWidth="1"/>
    <col min="14090" max="14090" width="17.90625" customWidth="1"/>
    <col min="14094" max="14094" width="10" bestFit="1" customWidth="1"/>
    <col min="14095" max="14095" width="11.08984375" bestFit="1" customWidth="1"/>
    <col min="14337" max="14337" width="3.453125" customWidth="1"/>
    <col min="14339" max="14339" width="17.36328125" customWidth="1"/>
    <col min="14343" max="14343" width="9.90625" customWidth="1"/>
    <col min="14344" max="14344" width="9.81640625" customWidth="1"/>
    <col min="14346" max="14346" width="17.90625" customWidth="1"/>
    <col min="14350" max="14350" width="10" bestFit="1" customWidth="1"/>
    <col min="14351" max="14351" width="11.08984375" bestFit="1" customWidth="1"/>
    <col min="14593" max="14593" width="3.453125" customWidth="1"/>
    <col min="14595" max="14595" width="17.36328125" customWidth="1"/>
    <col min="14599" max="14599" width="9.90625" customWidth="1"/>
    <col min="14600" max="14600" width="9.81640625" customWidth="1"/>
    <col min="14602" max="14602" width="17.90625" customWidth="1"/>
    <col min="14606" max="14606" width="10" bestFit="1" customWidth="1"/>
    <col min="14607" max="14607" width="11.08984375" bestFit="1" customWidth="1"/>
    <col min="14849" max="14849" width="3.453125" customWidth="1"/>
    <col min="14851" max="14851" width="17.36328125" customWidth="1"/>
    <col min="14855" max="14855" width="9.90625" customWidth="1"/>
    <col min="14856" max="14856" width="9.81640625" customWidth="1"/>
    <col min="14858" max="14858" width="17.90625" customWidth="1"/>
    <col min="14862" max="14862" width="10" bestFit="1" customWidth="1"/>
    <col min="14863" max="14863" width="11.08984375" bestFit="1" customWidth="1"/>
    <col min="15105" max="15105" width="3.453125" customWidth="1"/>
    <col min="15107" max="15107" width="17.36328125" customWidth="1"/>
    <col min="15111" max="15111" width="9.90625" customWidth="1"/>
    <col min="15112" max="15112" width="9.81640625" customWidth="1"/>
    <col min="15114" max="15114" width="17.90625" customWidth="1"/>
    <col min="15118" max="15118" width="10" bestFit="1" customWidth="1"/>
    <col min="15119" max="15119" width="11.08984375" bestFit="1" customWidth="1"/>
    <col min="15361" max="15361" width="3.453125" customWidth="1"/>
    <col min="15363" max="15363" width="17.36328125" customWidth="1"/>
    <col min="15367" max="15367" width="9.90625" customWidth="1"/>
    <col min="15368" max="15368" width="9.81640625" customWidth="1"/>
    <col min="15370" max="15370" width="17.90625" customWidth="1"/>
    <col min="15374" max="15374" width="10" bestFit="1" customWidth="1"/>
    <col min="15375" max="15375" width="11.08984375" bestFit="1" customWidth="1"/>
    <col min="15617" max="15617" width="3.453125" customWidth="1"/>
    <col min="15619" max="15619" width="17.36328125" customWidth="1"/>
    <col min="15623" max="15623" width="9.90625" customWidth="1"/>
    <col min="15624" max="15624" width="9.81640625" customWidth="1"/>
    <col min="15626" max="15626" width="17.90625" customWidth="1"/>
    <col min="15630" max="15630" width="10" bestFit="1" customWidth="1"/>
    <col min="15631" max="15631" width="11.08984375" bestFit="1" customWidth="1"/>
    <col min="15873" max="15873" width="3.453125" customWidth="1"/>
    <col min="15875" max="15875" width="17.36328125" customWidth="1"/>
    <col min="15879" max="15879" width="9.90625" customWidth="1"/>
    <col min="15880" max="15880" width="9.81640625" customWidth="1"/>
    <col min="15882" max="15882" width="17.90625" customWidth="1"/>
    <col min="15886" max="15886" width="10" bestFit="1" customWidth="1"/>
    <col min="15887" max="15887" width="11.08984375" bestFit="1" customWidth="1"/>
    <col min="16129" max="16129" width="3.453125" customWidth="1"/>
    <col min="16131" max="16131" width="17.36328125" customWidth="1"/>
    <col min="16135" max="16135" width="9.90625" customWidth="1"/>
    <col min="16136" max="16136" width="9.81640625" customWidth="1"/>
    <col min="16138" max="16138" width="17.90625" customWidth="1"/>
    <col min="16142" max="16142" width="10" bestFit="1" customWidth="1"/>
    <col min="16143" max="16143" width="11.08984375" bestFit="1" customWidth="1"/>
  </cols>
  <sheetData>
    <row r="1" spans="1:15" s="1" customFormat="1" x14ac:dyDescent="0.2">
      <c r="A1" s="1" t="s">
        <v>210</v>
      </c>
    </row>
    <row r="2" spans="1:15" s="1" customFormat="1" x14ac:dyDescent="0.2">
      <c r="A2" s="1" t="s">
        <v>0</v>
      </c>
    </row>
    <row r="3" spans="1:15" x14ac:dyDescent="0.2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">
      <c r="A4">
        <v>1</v>
      </c>
      <c r="B4">
        <v>23514301</v>
      </c>
      <c r="C4" t="s">
        <v>15</v>
      </c>
      <c r="D4" t="s">
        <v>16</v>
      </c>
      <c r="E4" s="2">
        <v>6</v>
      </c>
      <c r="F4" t="s">
        <v>17</v>
      </c>
      <c r="G4">
        <v>63.793999999999997</v>
      </c>
      <c r="H4">
        <v>63.796999999999997</v>
      </c>
      <c r="I4">
        <v>63.987000000000002</v>
      </c>
      <c r="J4" t="s">
        <v>18</v>
      </c>
      <c r="K4">
        <v>63.796999999999997</v>
      </c>
      <c r="L4">
        <v>0</v>
      </c>
      <c r="M4">
        <v>0</v>
      </c>
      <c r="N4" s="3">
        <v>0</v>
      </c>
      <c r="O4" s="4">
        <v>180</v>
      </c>
    </row>
    <row r="5" spans="1:15" x14ac:dyDescent="0.2">
      <c r="A5">
        <v>2</v>
      </c>
      <c r="B5">
        <v>23518826</v>
      </c>
      <c r="C5" t="s">
        <v>19</v>
      </c>
      <c r="D5" t="s">
        <v>16</v>
      </c>
      <c r="E5" s="2">
        <v>4</v>
      </c>
      <c r="F5" t="s">
        <v>20</v>
      </c>
      <c r="G5">
        <v>107.34</v>
      </c>
      <c r="H5">
        <v>107.223</v>
      </c>
      <c r="I5">
        <v>107.64400000000001</v>
      </c>
      <c r="J5" t="s">
        <v>21</v>
      </c>
      <c r="K5">
        <v>107.22</v>
      </c>
      <c r="L5">
        <v>0</v>
      </c>
      <c r="M5">
        <v>0</v>
      </c>
      <c r="N5" s="3">
        <v>0</v>
      </c>
      <c r="O5" s="4">
        <v>-4800</v>
      </c>
    </row>
    <row r="6" spans="1:15" x14ac:dyDescent="0.2">
      <c r="A6">
        <v>3</v>
      </c>
      <c r="B6">
        <v>23527462</v>
      </c>
      <c r="C6" t="s">
        <v>22</v>
      </c>
      <c r="D6" t="s">
        <v>16</v>
      </c>
      <c r="E6" s="2">
        <v>2</v>
      </c>
      <c r="F6" t="s">
        <v>23</v>
      </c>
      <c r="G6">
        <v>117.745</v>
      </c>
      <c r="H6">
        <v>117.76</v>
      </c>
      <c r="I6">
        <v>118.32299999999999</v>
      </c>
      <c r="J6" t="s">
        <v>24</v>
      </c>
      <c r="K6">
        <v>117.759</v>
      </c>
      <c r="L6">
        <v>0</v>
      </c>
      <c r="M6">
        <v>0</v>
      </c>
      <c r="N6" s="3">
        <v>0</v>
      </c>
      <c r="O6" s="4">
        <v>280</v>
      </c>
    </row>
    <row r="7" spans="1:15" x14ac:dyDescent="0.2">
      <c r="A7">
        <v>4</v>
      </c>
      <c r="B7">
        <v>23536326</v>
      </c>
      <c r="C7" t="s">
        <v>25</v>
      </c>
      <c r="D7" t="s">
        <v>26</v>
      </c>
      <c r="E7" s="2">
        <v>5</v>
      </c>
      <c r="F7" t="s">
        <v>20</v>
      </c>
      <c r="G7">
        <v>107.617</v>
      </c>
      <c r="H7">
        <v>107.803</v>
      </c>
      <c r="I7">
        <v>107.398</v>
      </c>
      <c r="J7" t="s">
        <v>27</v>
      </c>
      <c r="K7">
        <v>107.398</v>
      </c>
      <c r="L7">
        <v>0</v>
      </c>
      <c r="M7">
        <v>0</v>
      </c>
      <c r="N7" s="3">
        <v>0</v>
      </c>
      <c r="O7" s="4">
        <v>10950</v>
      </c>
    </row>
    <row r="8" spans="1:15" x14ac:dyDescent="0.2">
      <c r="A8">
        <v>5</v>
      </c>
      <c r="B8">
        <v>23548970</v>
      </c>
      <c r="C8" t="s">
        <v>28</v>
      </c>
      <c r="D8" t="s">
        <v>16</v>
      </c>
      <c r="E8" s="2">
        <v>3</v>
      </c>
      <c r="F8" t="s">
        <v>29</v>
      </c>
      <c r="G8">
        <v>131.93199999999999</v>
      </c>
      <c r="H8">
        <v>131.614</v>
      </c>
      <c r="I8">
        <v>132.423</v>
      </c>
      <c r="J8" t="s">
        <v>30</v>
      </c>
      <c r="K8">
        <v>131.614</v>
      </c>
      <c r="L8">
        <v>0</v>
      </c>
      <c r="M8">
        <v>0</v>
      </c>
      <c r="N8" s="3">
        <v>0</v>
      </c>
      <c r="O8" s="4">
        <v>-9540</v>
      </c>
    </row>
    <row r="9" spans="1:15" x14ac:dyDescent="0.2">
      <c r="A9">
        <v>6</v>
      </c>
      <c r="B9">
        <v>23551489</v>
      </c>
      <c r="C9" t="s">
        <v>31</v>
      </c>
      <c r="D9" t="s">
        <v>16</v>
      </c>
      <c r="E9" s="2">
        <v>2</v>
      </c>
      <c r="F9" t="s">
        <v>32</v>
      </c>
      <c r="G9">
        <v>0.97124999999999995</v>
      </c>
      <c r="H9">
        <v>0.97035000000000005</v>
      </c>
      <c r="I9">
        <v>0.97177000000000002</v>
      </c>
      <c r="J9" t="s">
        <v>33</v>
      </c>
      <c r="K9">
        <v>0.97177000000000002</v>
      </c>
      <c r="L9">
        <v>0</v>
      </c>
      <c r="M9">
        <v>0</v>
      </c>
      <c r="N9" s="3">
        <v>0</v>
      </c>
      <c r="O9" s="4">
        <v>1151</v>
      </c>
    </row>
    <row r="10" spans="1:15" x14ac:dyDescent="0.2">
      <c r="A10">
        <v>7</v>
      </c>
      <c r="B10">
        <v>23554047</v>
      </c>
      <c r="C10" t="s">
        <v>34</v>
      </c>
      <c r="D10" t="s">
        <v>26</v>
      </c>
      <c r="E10" s="2">
        <v>2</v>
      </c>
      <c r="F10" t="s">
        <v>35</v>
      </c>
      <c r="G10">
        <v>1.2172400000000001</v>
      </c>
      <c r="H10">
        <v>1.2210099999999999</v>
      </c>
      <c r="I10">
        <v>1.21302</v>
      </c>
      <c r="J10" t="s">
        <v>36</v>
      </c>
      <c r="K10">
        <v>1.2212000000000001</v>
      </c>
      <c r="L10">
        <v>0</v>
      </c>
      <c r="M10">
        <v>0</v>
      </c>
      <c r="N10" s="3">
        <v>8</v>
      </c>
      <c r="O10" s="4">
        <v>-8533</v>
      </c>
    </row>
    <row r="11" spans="1:15" x14ac:dyDescent="0.2">
      <c r="A11">
        <v>8</v>
      </c>
      <c r="B11">
        <v>23572493</v>
      </c>
      <c r="C11" t="s">
        <v>37</v>
      </c>
      <c r="D11" t="s">
        <v>16</v>
      </c>
      <c r="E11" s="2">
        <v>5</v>
      </c>
      <c r="F11" t="s">
        <v>23</v>
      </c>
      <c r="G11">
        <v>117.88</v>
      </c>
      <c r="H11">
        <v>117.776</v>
      </c>
      <c r="I11">
        <v>117.94799999999999</v>
      </c>
      <c r="J11" t="s">
        <v>38</v>
      </c>
      <c r="K11">
        <v>117.94799999999999</v>
      </c>
      <c r="L11">
        <v>0</v>
      </c>
      <c r="M11">
        <v>0</v>
      </c>
      <c r="N11" s="3">
        <v>0</v>
      </c>
      <c r="O11" s="4">
        <v>3400</v>
      </c>
    </row>
    <row r="12" spans="1:15" x14ac:dyDescent="0.2">
      <c r="A12">
        <v>9</v>
      </c>
      <c r="B12">
        <v>23573094</v>
      </c>
      <c r="C12" t="s">
        <v>39</v>
      </c>
      <c r="D12" t="s">
        <v>16</v>
      </c>
      <c r="E12" s="2">
        <v>2</v>
      </c>
      <c r="F12" t="s">
        <v>40</v>
      </c>
      <c r="G12">
        <v>71.361000000000004</v>
      </c>
      <c r="H12">
        <v>71.367000000000004</v>
      </c>
      <c r="I12">
        <v>71.685000000000002</v>
      </c>
      <c r="J12" t="s">
        <v>41</v>
      </c>
      <c r="K12">
        <v>71.685000000000002</v>
      </c>
      <c r="L12">
        <v>0</v>
      </c>
      <c r="M12">
        <v>0</v>
      </c>
      <c r="N12" s="3">
        <v>0</v>
      </c>
      <c r="O12" s="4">
        <v>6480</v>
      </c>
    </row>
    <row r="13" spans="1:15" x14ac:dyDescent="0.2">
      <c r="A13">
        <v>10</v>
      </c>
      <c r="B13">
        <v>23573208</v>
      </c>
      <c r="C13" t="s">
        <v>42</v>
      </c>
      <c r="D13" t="s">
        <v>16</v>
      </c>
      <c r="E13" s="2">
        <v>1</v>
      </c>
      <c r="F13" t="s">
        <v>29</v>
      </c>
      <c r="G13">
        <v>132.72</v>
      </c>
      <c r="H13">
        <v>132.727</v>
      </c>
      <c r="I13">
        <v>133.16900000000001</v>
      </c>
      <c r="J13" t="s">
        <v>43</v>
      </c>
      <c r="K13">
        <v>132.923</v>
      </c>
      <c r="L13">
        <v>0</v>
      </c>
      <c r="M13">
        <v>0</v>
      </c>
      <c r="N13" s="3">
        <v>0</v>
      </c>
      <c r="O13" s="4">
        <v>2030</v>
      </c>
    </row>
    <row r="14" spans="1:15" x14ac:dyDescent="0.2">
      <c r="A14">
        <v>11</v>
      </c>
      <c r="B14">
        <v>23578594</v>
      </c>
      <c r="C14" t="s">
        <v>44</v>
      </c>
      <c r="D14" t="s">
        <v>16</v>
      </c>
      <c r="E14" s="2">
        <v>3</v>
      </c>
      <c r="F14" t="s">
        <v>32</v>
      </c>
      <c r="G14">
        <v>0.96713000000000005</v>
      </c>
      <c r="H14">
        <v>0.96611000000000002</v>
      </c>
      <c r="I14">
        <v>0.96772000000000002</v>
      </c>
      <c r="J14" t="s">
        <v>45</v>
      </c>
      <c r="K14">
        <v>0.96772000000000002</v>
      </c>
      <c r="L14">
        <v>0</v>
      </c>
      <c r="M14">
        <v>0</v>
      </c>
      <c r="N14">
        <v>0</v>
      </c>
      <c r="O14" s="5">
        <v>1966</v>
      </c>
    </row>
    <row r="15" spans="1:15" x14ac:dyDescent="0.2">
      <c r="A15">
        <v>12</v>
      </c>
      <c r="B15">
        <v>23580290</v>
      </c>
      <c r="C15" t="s">
        <v>46</v>
      </c>
      <c r="D15" t="s">
        <v>26</v>
      </c>
      <c r="E15" s="2">
        <v>2</v>
      </c>
      <c r="F15" t="s">
        <v>47</v>
      </c>
      <c r="G15">
        <v>1.09501</v>
      </c>
      <c r="H15">
        <v>1.09798</v>
      </c>
      <c r="I15">
        <v>1.09232</v>
      </c>
      <c r="J15" t="s">
        <v>48</v>
      </c>
      <c r="K15">
        <v>1.0980300000000001</v>
      </c>
      <c r="L15">
        <v>0</v>
      </c>
      <c r="M15">
        <v>0</v>
      </c>
      <c r="N15">
        <v>0</v>
      </c>
      <c r="O15" s="5">
        <v>-6504</v>
      </c>
    </row>
    <row r="16" spans="1:15" x14ac:dyDescent="0.2">
      <c r="A16">
        <v>13</v>
      </c>
      <c r="B16">
        <v>23582736</v>
      </c>
      <c r="C16" t="s">
        <v>49</v>
      </c>
      <c r="D16" t="s">
        <v>26</v>
      </c>
      <c r="E16" s="2">
        <v>4</v>
      </c>
      <c r="F16" t="s">
        <v>50</v>
      </c>
      <c r="G16">
        <v>1.3744099999999999</v>
      </c>
      <c r="H16">
        <v>1.3766799999999999</v>
      </c>
      <c r="I16">
        <v>1.3710599999999999</v>
      </c>
      <c r="J16" t="s">
        <v>51</v>
      </c>
      <c r="K16">
        <v>1.3766799999999999</v>
      </c>
      <c r="L16">
        <v>0</v>
      </c>
      <c r="M16">
        <v>0</v>
      </c>
      <c r="N16">
        <v>0</v>
      </c>
      <c r="O16" s="5">
        <v>-7117</v>
      </c>
    </row>
    <row r="17" spans="1:15" x14ac:dyDescent="0.2">
      <c r="A17">
        <v>14</v>
      </c>
      <c r="B17">
        <v>23592441</v>
      </c>
      <c r="C17" t="s">
        <v>52</v>
      </c>
      <c r="D17" t="s">
        <v>26</v>
      </c>
      <c r="E17" s="2">
        <v>12</v>
      </c>
      <c r="F17" t="s">
        <v>20</v>
      </c>
      <c r="G17">
        <v>107.746</v>
      </c>
      <c r="H17">
        <v>107.741</v>
      </c>
      <c r="I17">
        <v>107.66</v>
      </c>
      <c r="J17" t="s">
        <v>53</v>
      </c>
      <c r="K17">
        <v>107.66</v>
      </c>
      <c r="L17">
        <v>0</v>
      </c>
      <c r="M17">
        <v>0</v>
      </c>
      <c r="N17">
        <v>0</v>
      </c>
      <c r="O17" s="5">
        <v>10320</v>
      </c>
    </row>
    <row r="18" spans="1:15" x14ac:dyDescent="0.2">
      <c r="A18">
        <v>15</v>
      </c>
      <c r="B18">
        <v>23595909</v>
      </c>
      <c r="C18" t="s">
        <v>54</v>
      </c>
      <c r="D18" t="s">
        <v>16</v>
      </c>
      <c r="E18" s="2">
        <v>5</v>
      </c>
      <c r="F18" t="s">
        <v>50</v>
      </c>
      <c r="G18">
        <v>1.3791599999999999</v>
      </c>
      <c r="H18">
        <v>1.37677</v>
      </c>
      <c r="I18">
        <v>1.38131</v>
      </c>
      <c r="J18" t="s">
        <v>55</v>
      </c>
      <c r="K18">
        <v>1.37677</v>
      </c>
      <c r="L18">
        <v>0</v>
      </c>
      <c r="M18">
        <v>0</v>
      </c>
      <c r="N18">
        <v>0</v>
      </c>
      <c r="O18" s="5">
        <v>-9312</v>
      </c>
    </row>
    <row r="19" spans="1:15" x14ac:dyDescent="0.2">
      <c r="A19">
        <v>16</v>
      </c>
      <c r="B19">
        <v>23597664</v>
      </c>
      <c r="C19" t="s">
        <v>56</v>
      </c>
      <c r="D19" t="s">
        <v>26</v>
      </c>
      <c r="E19" s="2">
        <v>6</v>
      </c>
      <c r="F19" t="s">
        <v>29</v>
      </c>
      <c r="G19">
        <v>132.227</v>
      </c>
      <c r="H19">
        <v>132.387</v>
      </c>
      <c r="I19">
        <v>131.90600000000001</v>
      </c>
      <c r="J19" t="s">
        <v>57</v>
      </c>
      <c r="K19">
        <v>132.00800000000001</v>
      </c>
      <c r="L19">
        <v>0</v>
      </c>
      <c r="M19">
        <v>0</v>
      </c>
      <c r="N19">
        <v>0</v>
      </c>
      <c r="O19" s="5">
        <v>13140</v>
      </c>
    </row>
    <row r="20" spans="1:15" x14ac:dyDescent="0.2">
      <c r="A20">
        <v>17</v>
      </c>
      <c r="B20">
        <v>23598702</v>
      </c>
      <c r="C20" t="s">
        <v>58</v>
      </c>
      <c r="D20" t="s">
        <v>26</v>
      </c>
      <c r="E20" s="2">
        <v>8</v>
      </c>
      <c r="F20" t="s">
        <v>32</v>
      </c>
      <c r="G20">
        <v>0.96221000000000001</v>
      </c>
      <c r="H20">
        <v>0.96333000000000002</v>
      </c>
      <c r="I20">
        <v>0</v>
      </c>
      <c r="J20" t="s">
        <v>59</v>
      </c>
      <c r="K20">
        <v>0.96335000000000004</v>
      </c>
      <c r="L20">
        <v>0</v>
      </c>
      <c r="M20">
        <v>0</v>
      </c>
      <c r="N20">
        <v>0</v>
      </c>
      <c r="O20" s="5">
        <v>-10154</v>
      </c>
    </row>
    <row r="21" spans="1:15" x14ac:dyDescent="0.2">
      <c r="A21" s="6">
        <v>18</v>
      </c>
      <c r="B21" s="6">
        <v>23599069</v>
      </c>
      <c r="C21" s="6" t="s">
        <v>60</v>
      </c>
      <c r="D21" s="6" t="s">
        <v>16</v>
      </c>
      <c r="E21" s="7">
        <v>3</v>
      </c>
      <c r="F21" s="6" t="s">
        <v>47</v>
      </c>
      <c r="G21" s="6">
        <v>1.1110500000000001</v>
      </c>
      <c r="H21" s="6">
        <v>1.10806</v>
      </c>
      <c r="I21" s="6">
        <v>1.1148</v>
      </c>
      <c r="J21" s="6" t="s">
        <v>61</v>
      </c>
      <c r="K21" s="6">
        <v>1.1134599999999999</v>
      </c>
      <c r="L21" s="6">
        <v>0</v>
      </c>
      <c r="M21" s="6">
        <v>0</v>
      </c>
      <c r="N21" s="6">
        <v>0</v>
      </c>
      <c r="O21" s="8">
        <v>7752</v>
      </c>
    </row>
    <row r="22" spans="1:15" x14ac:dyDescent="0.2">
      <c r="M22">
        <v>0</v>
      </c>
      <c r="N22">
        <v>8</v>
      </c>
      <c r="O22" s="5">
        <v>1689</v>
      </c>
    </row>
    <row r="23" spans="1:15" s="1" customFormat="1" x14ac:dyDescent="0.2">
      <c r="A23" s="1" t="s">
        <v>62</v>
      </c>
    </row>
    <row r="24" spans="1:15" x14ac:dyDescent="0.2"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9</v>
      </c>
      <c r="K24" t="s">
        <v>10</v>
      </c>
      <c r="L24" t="s">
        <v>11</v>
      </c>
      <c r="M24" t="s">
        <v>12</v>
      </c>
      <c r="N24" t="s">
        <v>13</v>
      </c>
      <c r="O24" t="s">
        <v>14</v>
      </c>
    </row>
    <row r="25" spans="1:15" x14ac:dyDescent="0.2">
      <c r="A25">
        <f>A21+1</f>
        <v>19</v>
      </c>
      <c r="B25">
        <v>23610189</v>
      </c>
      <c r="C25" t="s">
        <v>63</v>
      </c>
      <c r="D25" t="s">
        <v>26</v>
      </c>
      <c r="E25">
        <v>2</v>
      </c>
      <c r="F25" t="s">
        <v>35</v>
      </c>
      <c r="G25">
        <v>1.23865</v>
      </c>
      <c r="H25">
        <v>1.2423999999999999</v>
      </c>
      <c r="I25">
        <v>1.2341</v>
      </c>
      <c r="J25" t="s">
        <v>64</v>
      </c>
      <c r="K25">
        <v>1.24241</v>
      </c>
      <c r="L25">
        <v>0</v>
      </c>
      <c r="M25">
        <v>0</v>
      </c>
      <c r="N25">
        <v>0</v>
      </c>
      <c r="O25" s="4">
        <v>-8097</v>
      </c>
    </row>
    <row r="26" spans="1:15" s="9" customFormat="1" x14ac:dyDescent="0.2">
      <c r="B26" s="9">
        <v>23613599</v>
      </c>
      <c r="C26" s="9" t="s">
        <v>65</v>
      </c>
      <c r="D26" s="9" t="s">
        <v>66</v>
      </c>
      <c r="E26" s="9">
        <v>3</v>
      </c>
      <c r="F26" s="9" t="s">
        <v>40</v>
      </c>
      <c r="G26" s="9">
        <v>72.738</v>
      </c>
      <c r="H26" s="9">
        <v>73.037999999999997</v>
      </c>
      <c r="I26" s="9">
        <v>72.328999999999994</v>
      </c>
      <c r="J26" s="9" t="s">
        <v>67</v>
      </c>
      <c r="K26" s="9">
        <v>72.875</v>
      </c>
      <c r="L26" s="9" t="s">
        <v>68</v>
      </c>
      <c r="O26" s="10"/>
    </row>
    <row r="27" spans="1:15" x14ac:dyDescent="0.2">
      <c r="A27">
        <f>A25+1</f>
        <v>20</v>
      </c>
      <c r="B27">
        <v>23613745</v>
      </c>
      <c r="C27" t="s">
        <v>69</v>
      </c>
      <c r="D27" t="s">
        <v>26</v>
      </c>
      <c r="E27">
        <v>5</v>
      </c>
      <c r="F27" t="s">
        <v>40</v>
      </c>
      <c r="G27">
        <v>72.873000000000005</v>
      </c>
      <c r="H27">
        <v>73.043999999999997</v>
      </c>
      <c r="I27">
        <v>72.344999999999999</v>
      </c>
      <c r="J27" t="s">
        <v>70</v>
      </c>
      <c r="K27">
        <v>73.043999999999997</v>
      </c>
      <c r="L27">
        <v>0</v>
      </c>
      <c r="M27">
        <v>0</v>
      </c>
      <c r="N27">
        <v>0</v>
      </c>
      <c r="O27" s="4">
        <v>-8550</v>
      </c>
    </row>
    <row r="28" spans="1:15" x14ac:dyDescent="0.2">
      <c r="A28">
        <f>A27+1</f>
        <v>21</v>
      </c>
      <c r="B28">
        <v>23620580</v>
      </c>
      <c r="C28" t="s">
        <v>71</v>
      </c>
      <c r="D28" t="s">
        <v>26</v>
      </c>
      <c r="E28">
        <v>3</v>
      </c>
      <c r="F28" t="s">
        <v>32</v>
      </c>
      <c r="G28">
        <v>0.96128999999999998</v>
      </c>
      <c r="H28">
        <v>0.96333000000000002</v>
      </c>
      <c r="I28">
        <v>0.95942000000000005</v>
      </c>
      <c r="J28" t="s">
        <v>72</v>
      </c>
      <c r="K28">
        <v>0.96333000000000002</v>
      </c>
      <c r="L28">
        <v>0</v>
      </c>
      <c r="M28">
        <v>0</v>
      </c>
      <c r="N28">
        <v>0</v>
      </c>
      <c r="O28" s="4">
        <v>-6891</v>
      </c>
    </row>
    <row r="29" spans="1:15" x14ac:dyDescent="0.2">
      <c r="A29">
        <f>A28+1</f>
        <v>22</v>
      </c>
      <c r="B29">
        <v>23626023</v>
      </c>
      <c r="C29" t="s">
        <v>73</v>
      </c>
      <c r="D29" t="s">
        <v>26</v>
      </c>
      <c r="E29">
        <v>3</v>
      </c>
      <c r="F29" t="s">
        <v>32</v>
      </c>
      <c r="G29">
        <v>0.96099999999999997</v>
      </c>
      <c r="H29">
        <v>0.96182999999999996</v>
      </c>
      <c r="I29">
        <v>0.96004999999999996</v>
      </c>
      <c r="J29" t="s">
        <v>74</v>
      </c>
      <c r="K29">
        <v>0.96182999999999996</v>
      </c>
      <c r="L29">
        <v>0</v>
      </c>
      <c r="M29">
        <v>0</v>
      </c>
      <c r="N29">
        <v>0</v>
      </c>
      <c r="O29" s="4">
        <v>-2813</v>
      </c>
    </row>
    <row r="30" spans="1:15" x14ac:dyDescent="0.2">
      <c r="A30">
        <f>A29+1</f>
        <v>23</v>
      </c>
      <c r="B30">
        <v>23638344</v>
      </c>
      <c r="C30" t="s">
        <v>75</v>
      </c>
      <c r="D30" t="s">
        <v>26</v>
      </c>
      <c r="E30">
        <v>6</v>
      </c>
      <c r="F30" t="s">
        <v>20</v>
      </c>
      <c r="G30">
        <v>109.044</v>
      </c>
      <c r="H30">
        <v>108.974</v>
      </c>
      <c r="I30">
        <v>108.827</v>
      </c>
      <c r="J30" t="s">
        <v>76</v>
      </c>
      <c r="K30">
        <v>108.89</v>
      </c>
      <c r="L30">
        <v>0</v>
      </c>
      <c r="M30">
        <v>0</v>
      </c>
      <c r="N30">
        <v>0</v>
      </c>
      <c r="O30" s="4">
        <v>9240</v>
      </c>
    </row>
    <row r="31" spans="1:15" x14ac:dyDescent="0.2">
      <c r="A31">
        <v>24</v>
      </c>
      <c r="B31">
        <v>23644810</v>
      </c>
      <c r="C31" t="s">
        <v>77</v>
      </c>
      <c r="D31" t="s">
        <v>26</v>
      </c>
      <c r="E31">
        <v>5</v>
      </c>
      <c r="F31" t="s">
        <v>20</v>
      </c>
      <c r="G31">
        <v>109.087</v>
      </c>
      <c r="H31">
        <v>109.251</v>
      </c>
      <c r="I31">
        <v>108.92700000000001</v>
      </c>
      <c r="J31" t="s">
        <v>78</v>
      </c>
      <c r="K31">
        <v>109.251</v>
      </c>
      <c r="L31">
        <v>0</v>
      </c>
      <c r="M31">
        <v>0</v>
      </c>
      <c r="N31">
        <v>0</v>
      </c>
      <c r="O31" s="4">
        <v>-8200</v>
      </c>
    </row>
    <row r="32" spans="1:15" x14ac:dyDescent="0.2">
      <c r="A32">
        <v>25</v>
      </c>
      <c r="B32">
        <v>23658213</v>
      </c>
      <c r="C32" t="s">
        <v>79</v>
      </c>
      <c r="D32" t="s">
        <v>26</v>
      </c>
      <c r="E32">
        <v>2</v>
      </c>
      <c r="F32" t="s">
        <v>29</v>
      </c>
      <c r="G32">
        <v>138.66999999999999</v>
      </c>
      <c r="H32">
        <v>138.303</v>
      </c>
      <c r="I32">
        <v>138.01</v>
      </c>
      <c r="J32" t="s">
        <v>80</v>
      </c>
      <c r="K32">
        <v>138.303</v>
      </c>
      <c r="L32">
        <v>0</v>
      </c>
      <c r="M32">
        <v>0</v>
      </c>
      <c r="N32">
        <v>0</v>
      </c>
      <c r="O32" s="4">
        <v>7340</v>
      </c>
    </row>
    <row r="33" spans="1:16" x14ac:dyDescent="0.2">
      <c r="A33">
        <f>A32+1</f>
        <v>26</v>
      </c>
      <c r="B33">
        <v>23660847</v>
      </c>
      <c r="C33" t="s">
        <v>81</v>
      </c>
      <c r="D33" t="s">
        <v>26</v>
      </c>
      <c r="E33">
        <v>2</v>
      </c>
      <c r="F33" t="s">
        <v>29</v>
      </c>
      <c r="G33">
        <v>138.21</v>
      </c>
      <c r="H33">
        <v>138.18700000000001</v>
      </c>
      <c r="I33">
        <v>137.624</v>
      </c>
      <c r="J33" t="s">
        <v>82</v>
      </c>
      <c r="K33">
        <v>137.624</v>
      </c>
      <c r="L33">
        <v>0</v>
      </c>
      <c r="M33">
        <v>0</v>
      </c>
      <c r="N33">
        <v>0</v>
      </c>
      <c r="O33" s="4">
        <v>11720</v>
      </c>
    </row>
    <row r="34" spans="1:16" x14ac:dyDescent="0.2">
      <c r="A34">
        <f>A33+1</f>
        <v>27</v>
      </c>
      <c r="B34">
        <v>23668165</v>
      </c>
      <c r="C34" t="s">
        <v>83</v>
      </c>
      <c r="D34" t="s">
        <v>26</v>
      </c>
      <c r="E34">
        <v>4</v>
      </c>
      <c r="F34" t="s">
        <v>20</v>
      </c>
      <c r="G34">
        <v>107.86799999999999</v>
      </c>
      <c r="H34">
        <v>108.03</v>
      </c>
      <c r="I34">
        <v>107.70099999999999</v>
      </c>
      <c r="J34" t="s">
        <v>84</v>
      </c>
      <c r="K34">
        <v>107.89400000000001</v>
      </c>
      <c r="L34">
        <v>0</v>
      </c>
      <c r="M34">
        <v>0</v>
      </c>
      <c r="N34">
        <v>0</v>
      </c>
      <c r="O34" s="4">
        <v>-1040</v>
      </c>
    </row>
    <row r="35" spans="1:16" s="9" customFormat="1" x14ac:dyDescent="0.2">
      <c r="B35" s="9">
        <v>23677877</v>
      </c>
      <c r="C35" s="9" t="s">
        <v>85</v>
      </c>
      <c r="D35" s="9" t="s">
        <v>66</v>
      </c>
      <c r="E35" s="9">
        <v>4</v>
      </c>
      <c r="F35" s="9" t="s">
        <v>29</v>
      </c>
      <c r="G35" s="9">
        <v>136.83699999999999</v>
      </c>
      <c r="H35" s="9">
        <v>137.14099999999999</v>
      </c>
      <c r="I35" s="9">
        <v>136.32400000000001</v>
      </c>
      <c r="J35" s="9" t="s">
        <v>86</v>
      </c>
      <c r="K35" s="9">
        <v>136.95400000000001</v>
      </c>
      <c r="L35" s="9" t="s">
        <v>68</v>
      </c>
      <c r="O35" s="10"/>
    </row>
    <row r="36" spans="1:16" x14ac:dyDescent="0.2">
      <c r="A36">
        <f>A34+1</f>
        <v>28</v>
      </c>
      <c r="B36">
        <v>23678269</v>
      </c>
      <c r="C36" t="s">
        <v>87</v>
      </c>
      <c r="D36" t="s">
        <v>26</v>
      </c>
      <c r="E36">
        <v>2</v>
      </c>
      <c r="F36" t="s">
        <v>29</v>
      </c>
      <c r="G36">
        <v>136.81399999999999</v>
      </c>
      <c r="H36">
        <v>137.29</v>
      </c>
      <c r="I36">
        <v>136.309</v>
      </c>
      <c r="J36" t="s">
        <v>88</v>
      </c>
      <c r="K36">
        <v>137.29</v>
      </c>
      <c r="L36">
        <v>0</v>
      </c>
      <c r="M36">
        <v>0</v>
      </c>
      <c r="N36">
        <v>0</v>
      </c>
      <c r="O36" s="4">
        <v>-9520</v>
      </c>
    </row>
    <row r="37" spans="1:16" x14ac:dyDescent="0.2">
      <c r="A37">
        <f>A36+1</f>
        <v>29</v>
      </c>
      <c r="B37">
        <v>23681374</v>
      </c>
      <c r="C37" t="s">
        <v>89</v>
      </c>
      <c r="D37" t="s">
        <v>26</v>
      </c>
      <c r="E37">
        <v>2</v>
      </c>
      <c r="F37" t="s">
        <v>32</v>
      </c>
      <c r="G37">
        <v>0.94489000000000001</v>
      </c>
      <c r="H37">
        <v>0.94660999999999995</v>
      </c>
      <c r="I37">
        <v>0.94316</v>
      </c>
      <c r="J37" t="s">
        <v>90</v>
      </c>
      <c r="K37">
        <v>0.94693000000000005</v>
      </c>
      <c r="L37">
        <v>0</v>
      </c>
      <c r="M37">
        <v>0</v>
      </c>
      <c r="N37">
        <v>0</v>
      </c>
      <c r="O37" s="4">
        <v>-4630</v>
      </c>
    </row>
    <row r="38" spans="1:16" x14ac:dyDescent="0.2">
      <c r="A38">
        <f>A37+1</f>
        <v>30</v>
      </c>
      <c r="B38">
        <v>23689699</v>
      </c>
      <c r="C38" t="s">
        <v>91</v>
      </c>
      <c r="D38" t="s">
        <v>26</v>
      </c>
      <c r="E38">
        <v>3</v>
      </c>
      <c r="F38" t="s">
        <v>29</v>
      </c>
      <c r="G38">
        <v>135.46799999999999</v>
      </c>
      <c r="H38">
        <v>135.333</v>
      </c>
      <c r="I38">
        <v>134.56299999999999</v>
      </c>
      <c r="J38" t="s">
        <v>92</v>
      </c>
      <c r="K38">
        <v>134.85599999999999</v>
      </c>
      <c r="L38">
        <v>0</v>
      </c>
      <c r="M38">
        <v>0</v>
      </c>
      <c r="N38">
        <v>0</v>
      </c>
      <c r="O38" s="4">
        <v>18360</v>
      </c>
    </row>
    <row r="39" spans="1:16" x14ac:dyDescent="0.2">
      <c r="A39">
        <f>A38+1</f>
        <v>31</v>
      </c>
      <c r="B39">
        <v>23698841</v>
      </c>
      <c r="C39" t="s">
        <v>93</v>
      </c>
      <c r="D39" t="s">
        <v>16</v>
      </c>
      <c r="E39">
        <v>4</v>
      </c>
      <c r="F39" t="s">
        <v>20</v>
      </c>
      <c r="G39">
        <v>107.357</v>
      </c>
      <c r="H39">
        <v>107.36499999999999</v>
      </c>
      <c r="I39">
        <v>107.605</v>
      </c>
      <c r="J39" t="s">
        <v>94</v>
      </c>
      <c r="K39">
        <v>107.36199999999999</v>
      </c>
      <c r="L39">
        <v>0</v>
      </c>
      <c r="M39">
        <v>0</v>
      </c>
      <c r="N39">
        <v>0</v>
      </c>
      <c r="O39" s="4">
        <v>200</v>
      </c>
    </row>
    <row r="40" spans="1:16" x14ac:dyDescent="0.2">
      <c r="A40" s="6">
        <f>A39+1</f>
        <v>32</v>
      </c>
      <c r="B40" s="6">
        <v>23701479</v>
      </c>
      <c r="C40" s="6" t="s">
        <v>95</v>
      </c>
      <c r="D40" s="6" t="s">
        <v>26</v>
      </c>
      <c r="E40" s="6">
        <v>3</v>
      </c>
      <c r="F40" s="6" t="s">
        <v>29</v>
      </c>
      <c r="G40" s="6">
        <v>135.09200000000001</v>
      </c>
      <c r="H40" s="6">
        <v>135.35900000000001</v>
      </c>
      <c r="I40" s="6">
        <v>134.58799999999999</v>
      </c>
      <c r="J40" s="6" t="s">
        <v>96</v>
      </c>
      <c r="K40" s="6">
        <v>135.05699999999999</v>
      </c>
      <c r="L40" s="6">
        <v>0</v>
      </c>
      <c r="M40" s="6">
        <v>0</v>
      </c>
      <c r="N40" s="6">
        <v>0</v>
      </c>
      <c r="O40" s="11">
        <v>1050</v>
      </c>
    </row>
    <row r="41" spans="1:16" x14ac:dyDescent="0.2">
      <c r="M41">
        <v>0</v>
      </c>
      <c r="N41">
        <v>0</v>
      </c>
      <c r="O41" s="4">
        <v>-1831</v>
      </c>
      <c r="P41" s="5">
        <f>O22+O41</f>
        <v>-142</v>
      </c>
    </row>
    <row r="42" spans="1:16" x14ac:dyDescent="0.2">
      <c r="A42" s="1" t="s">
        <v>97</v>
      </c>
    </row>
    <row r="43" spans="1:16" x14ac:dyDescent="0.2"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</row>
    <row r="44" spans="1:16" x14ac:dyDescent="0.2">
      <c r="A44">
        <f>A40+1</f>
        <v>33</v>
      </c>
      <c r="B44">
        <v>23705734</v>
      </c>
      <c r="C44" t="s">
        <v>98</v>
      </c>
      <c r="D44" t="s">
        <v>26</v>
      </c>
      <c r="E44">
        <v>3</v>
      </c>
      <c r="F44" t="s">
        <v>20</v>
      </c>
      <c r="G44">
        <v>107.262</v>
      </c>
      <c r="H44">
        <v>107.33799999999999</v>
      </c>
      <c r="I44">
        <v>107.134</v>
      </c>
      <c r="J44" t="s">
        <v>99</v>
      </c>
      <c r="K44">
        <v>107.134</v>
      </c>
      <c r="L44">
        <v>0</v>
      </c>
      <c r="M44">
        <v>0</v>
      </c>
      <c r="N44">
        <v>0</v>
      </c>
      <c r="O44" s="5">
        <v>3840</v>
      </c>
    </row>
    <row r="45" spans="1:16" x14ac:dyDescent="0.2">
      <c r="A45">
        <f>A44+1</f>
        <v>34</v>
      </c>
      <c r="B45">
        <v>23715186</v>
      </c>
      <c r="C45" t="s">
        <v>100</v>
      </c>
      <c r="D45" t="s">
        <v>26</v>
      </c>
      <c r="E45">
        <v>3</v>
      </c>
      <c r="F45" t="s">
        <v>17</v>
      </c>
      <c r="G45">
        <v>69.59</v>
      </c>
      <c r="H45">
        <v>69.908000000000001</v>
      </c>
      <c r="I45">
        <v>69.286000000000001</v>
      </c>
      <c r="J45" t="s">
        <v>101</v>
      </c>
      <c r="K45">
        <v>69.572999999999993</v>
      </c>
      <c r="L45">
        <v>0</v>
      </c>
      <c r="M45">
        <v>0</v>
      </c>
      <c r="N45">
        <v>0</v>
      </c>
      <c r="O45" s="5">
        <v>510</v>
      </c>
    </row>
    <row r="46" spans="1:16" x14ac:dyDescent="0.2">
      <c r="A46">
        <f>A45+1</f>
        <v>35</v>
      </c>
      <c r="B46">
        <v>23719664</v>
      </c>
      <c r="C46" t="s">
        <v>102</v>
      </c>
      <c r="D46" t="s">
        <v>26</v>
      </c>
      <c r="E46">
        <v>4</v>
      </c>
      <c r="F46" t="s">
        <v>40</v>
      </c>
      <c r="G46">
        <v>74.25</v>
      </c>
      <c r="H46">
        <v>74.474999999999994</v>
      </c>
      <c r="I46">
        <v>74.010000000000005</v>
      </c>
      <c r="J46" t="s">
        <v>103</v>
      </c>
      <c r="K46">
        <v>74.475999999999999</v>
      </c>
      <c r="L46">
        <v>0</v>
      </c>
      <c r="M46">
        <v>0</v>
      </c>
      <c r="N46">
        <v>0</v>
      </c>
      <c r="O46" s="5">
        <v>-9040</v>
      </c>
    </row>
    <row r="47" spans="1:16" x14ac:dyDescent="0.2">
      <c r="A47">
        <f t="shared" ref="A47:A67" si="0">A46+1</f>
        <v>36</v>
      </c>
      <c r="B47">
        <v>23721670</v>
      </c>
      <c r="C47" t="s">
        <v>104</v>
      </c>
      <c r="D47" t="s">
        <v>26</v>
      </c>
      <c r="E47">
        <v>4</v>
      </c>
      <c r="F47" t="s">
        <v>23</v>
      </c>
      <c r="G47">
        <v>121.08499999999999</v>
      </c>
      <c r="H47">
        <v>121.32</v>
      </c>
      <c r="I47">
        <v>120.855</v>
      </c>
      <c r="J47" t="s">
        <v>105</v>
      </c>
      <c r="K47">
        <v>120.855</v>
      </c>
      <c r="L47">
        <v>0</v>
      </c>
      <c r="M47">
        <v>0</v>
      </c>
      <c r="N47">
        <v>0</v>
      </c>
      <c r="O47" s="5">
        <v>9200</v>
      </c>
    </row>
    <row r="48" spans="1:16" x14ac:dyDescent="0.2">
      <c r="A48">
        <f t="shared" si="0"/>
        <v>37</v>
      </c>
      <c r="B48">
        <v>23729755</v>
      </c>
      <c r="C48" t="s">
        <v>106</v>
      </c>
      <c r="D48" t="s">
        <v>26</v>
      </c>
      <c r="E48">
        <v>3</v>
      </c>
      <c r="F48" t="s">
        <v>47</v>
      </c>
      <c r="G48">
        <v>1.12279</v>
      </c>
      <c r="H48">
        <v>1.1253299999999999</v>
      </c>
      <c r="I48">
        <v>1.11791</v>
      </c>
      <c r="J48" t="s">
        <v>107</v>
      </c>
      <c r="K48">
        <v>1.12548</v>
      </c>
      <c r="L48">
        <v>0</v>
      </c>
      <c r="M48">
        <v>0</v>
      </c>
      <c r="N48">
        <v>99</v>
      </c>
      <c r="O48" s="5">
        <v>-8619</v>
      </c>
    </row>
    <row r="49" spans="1:15" x14ac:dyDescent="0.2">
      <c r="A49">
        <f t="shared" si="0"/>
        <v>38</v>
      </c>
      <c r="B49">
        <v>23735561</v>
      </c>
      <c r="C49" t="s">
        <v>108</v>
      </c>
      <c r="D49" t="s">
        <v>26</v>
      </c>
      <c r="E49">
        <v>10</v>
      </c>
      <c r="F49" t="s">
        <v>20</v>
      </c>
      <c r="G49">
        <v>106.81699999999999</v>
      </c>
      <c r="H49">
        <v>106.9</v>
      </c>
      <c r="I49">
        <v>106.71599999999999</v>
      </c>
      <c r="J49" t="s">
        <v>109</v>
      </c>
      <c r="K49">
        <v>106.901</v>
      </c>
      <c r="L49">
        <v>0</v>
      </c>
      <c r="M49">
        <v>0</v>
      </c>
      <c r="N49">
        <v>0</v>
      </c>
      <c r="O49" s="5">
        <v>-8400</v>
      </c>
    </row>
    <row r="50" spans="1:15" x14ac:dyDescent="0.2">
      <c r="A50">
        <f t="shared" si="0"/>
        <v>39</v>
      </c>
      <c r="B50">
        <v>23741768</v>
      </c>
      <c r="C50" t="s">
        <v>110</v>
      </c>
      <c r="D50" t="s">
        <v>26</v>
      </c>
      <c r="E50">
        <v>5</v>
      </c>
      <c r="F50" t="s">
        <v>29</v>
      </c>
      <c r="G50">
        <v>133.04499999999999</v>
      </c>
      <c r="H50">
        <v>0</v>
      </c>
      <c r="I50">
        <v>132.41300000000001</v>
      </c>
      <c r="J50" t="s">
        <v>111</v>
      </c>
      <c r="K50">
        <v>132.995</v>
      </c>
      <c r="L50">
        <v>0</v>
      </c>
      <c r="M50">
        <v>0</v>
      </c>
      <c r="N50">
        <v>0</v>
      </c>
      <c r="O50" s="5">
        <v>2500</v>
      </c>
    </row>
    <row r="51" spans="1:15" x14ac:dyDescent="0.2">
      <c r="A51">
        <f t="shared" si="0"/>
        <v>40</v>
      </c>
      <c r="B51">
        <v>23741978</v>
      </c>
      <c r="C51" t="s">
        <v>112</v>
      </c>
      <c r="D51" t="s">
        <v>26</v>
      </c>
      <c r="E51">
        <v>5</v>
      </c>
      <c r="F51" t="s">
        <v>29</v>
      </c>
      <c r="G51">
        <v>132.80199999999999</v>
      </c>
      <c r="H51">
        <v>0</v>
      </c>
      <c r="I51">
        <v>132.40100000000001</v>
      </c>
      <c r="J51" t="s">
        <v>113</v>
      </c>
      <c r="K51">
        <v>132.762</v>
      </c>
      <c r="L51">
        <v>0</v>
      </c>
      <c r="M51">
        <v>0</v>
      </c>
      <c r="N51">
        <v>0</v>
      </c>
      <c r="O51" s="5">
        <v>2000</v>
      </c>
    </row>
    <row r="52" spans="1:15" x14ac:dyDescent="0.2">
      <c r="A52">
        <f t="shared" si="0"/>
        <v>41</v>
      </c>
      <c r="B52">
        <v>23742960</v>
      </c>
      <c r="C52" t="s">
        <v>114</v>
      </c>
      <c r="D52" t="s">
        <v>16</v>
      </c>
      <c r="E52">
        <v>5</v>
      </c>
      <c r="F52" t="s">
        <v>29</v>
      </c>
      <c r="G52">
        <v>132.78399999999999</v>
      </c>
      <c r="H52">
        <v>132.59800000000001</v>
      </c>
      <c r="I52">
        <v>0</v>
      </c>
      <c r="J52" t="s">
        <v>115</v>
      </c>
      <c r="K52">
        <v>132.63499999999999</v>
      </c>
      <c r="L52">
        <v>0</v>
      </c>
      <c r="M52">
        <v>0</v>
      </c>
      <c r="N52">
        <v>0</v>
      </c>
      <c r="O52" s="5">
        <v>-7450</v>
      </c>
    </row>
    <row r="53" spans="1:15" x14ac:dyDescent="0.2">
      <c r="A53">
        <f t="shared" si="0"/>
        <v>42</v>
      </c>
      <c r="B53">
        <v>23743034</v>
      </c>
      <c r="C53" t="s">
        <v>116</v>
      </c>
      <c r="D53" t="s">
        <v>26</v>
      </c>
      <c r="E53">
        <v>4</v>
      </c>
      <c r="F53" t="s">
        <v>29</v>
      </c>
      <c r="G53">
        <v>132.613</v>
      </c>
      <c r="H53">
        <v>132.81899999999999</v>
      </c>
      <c r="I53">
        <v>131.81100000000001</v>
      </c>
      <c r="J53" t="s">
        <v>117</v>
      </c>
      <c r="K53">
        <v>132.57599999999999</v>
      </c>
      <c r="L53">
        <v>0</v>
      </c>
      <c r="M53">
        <v>0</v>
      </c>
      <c r="N53">
        <v>0</v>
      </c>
      <c r="O53" s="5">
        <v>1480</v>
      </c>
    </row>
    <row r="54" spans="1:15" x14ac:dyDescent="0.2">
      <c r="A54">
        <f t="shared" si="0"/>
        <v>43</v>
      </c>
      <c r="B54">
        <v>23743423</v>
      </c>
      <c r="C54" t="s">
        <v>118</v>
      </c>
      <c r="D54" t="s">
        <v>26</v>
      </c>
      <c r="E54">
        <v>4</v>
      </c>
      <c r="F54" t="s">
        <v>29</v>
      </c>
      <c r="G54">
        <v>132.524</v>
      </c>
      <c r="H54">
        <v>0</v>
      </c>
      <c r="I54">
        <v>132.221</v>
      </c>
      <c r="J54" t="s">
        <v>119</v>
      </c>
      <c r="K54">
        <v>132.596</v>
      </c>
      <c r="L54">
        <v>0</v>
      </c>
      <c r="M54">
        <v>0</v>
      </c>
      <c r="N54">
        <v>0</v>
      </c>
      <c r="O54" s="5">
        <v>-2880</v>
      </c>
    </row>
    <row r="55" spans="1:15" x14ac:dyDescent="0.2">
      <c r="A55">
        <f t="shared" si="0"/>
        <v>44</v>
      </c>
      <c r="B55">
        <v>23747485</v>
      </c>
      <c r="C55" t="s">
        <v>120</v>
      </c>
      <c r="D55" t="s">
        <v>26</v>
      </c>
      <c r="E55">
        <v>4</v>
      </c>
      <c r="F55" t="s">
        <v>20</v>
      </c>
      <c r="G55">
        <v>106.883</v>
      </c>
      <c r="H55">
        <v>107.044</v>
      </c>
      <c r="I55">
        <v>106.75700000000001</v>
      </c>
      <c r="J55" t="s">
        <v>121</v>
      </c>
      <c r="K55">
        <v>107.048</v>
      </c>
      <c r="L55">
        <v>0</v>
      </c>
      <c r="M55">
        <v>0</v>
      </c>
      <c r="N55">
        <v>0</v>
      </c>
      <c r="O55" s="5">
        <v>-6600</v>
      </c>
    </row>
    <row r="56" spans="1:15" x14ac:dyDescent="0.2">
      <c r="A56">
        <f t="shared" si="0"/>
        <v>45</v>
      </c>
      <c r="B56">
        <v>23755809</v>
      </c>
      <c r="C56" t="s">
        <v>122</v>
      </c>
      <c r="D56" t="s">
        <v>16</v>
      </c>
      <c r="E56">
        <v>5</v>
      </c>
      <c r="F56" t="s">
        <v>23</v>
      </c>
      <c r="G56">
        <v>119.73699999999999</v>
      </c>
      <c r="H56">
        <v>119.596</v>
      </c>
      <c r="I56">
        <v>119.88200000000001</v>
      </c>
      <c r="J56" t="s">
        <v>123</v>
      </c>
      <c r="K56">
        <v>119.67700000000001</v>
      </c>
      <c r="L56">
        <v>0</v>
      </c>
      <c r="M56">
        <v>0</v>
      </c>
      <c r="N56">
        <v>0</v>
      </c>
      <c r="O56" s="5">
        <v>-3000</v>
      </c>
    </row>
    <row r="57" spans="1:15" x14ac:dyDescent="0.2">
      <c r="A57">
        <f t="shared" si="0"/>
        <v>46</v>
      </c>
      <c r="B57">
        <v>23756153</v>
      </c>
      <c r="C57" t="s">
        <v>124</v>
      </c>
      <c r="D57" t="s">
        <v>26</v>
      </c>
      <c r="E57">
        <v>6</v>
      </c>
      <c r="F57" t="s">
        <v>23</v>
      </c>
      <c r="G57">
        <v>119.675</v>
      </c>
      <c r="H57">
        <v>119.81100000000001</v>
      </c>
      <c r="I57">
        <v>119.321</v>
      </c>
      <c r="J57" t="s">
        <v>125</v>
      </c>
      <c r="K57">
        <v>119.813</v>
      </c>
      <c r="L57">
        <v>0</v>
      </c>
      <c r="M57">
        <v>0</v>
      </c>
      <c r="N57">
        <v>0</v>
      </c>
      <c r="O57" s="5">
        <v>-8280</v>
      </c>
    </row>
    <row r="58" spans="1:15" x14ac:dyDescent="0.2">
      <c r="A58">
        <f t="shared" si="0"/>
        <v>47</v>
      </c>
      <c r="B58">
        <v>23756628</v>
      </c>
      <c r="C58" t="s">
        <v>126</v>
      </c>
      <c r="D58" t="s">
        <v>16</v>
      </c>
      <c r="E58">
        <v>6</v>
      </c>
      <c r="F58" t="s">
        <v>127</v>
      </c>
      <c r="G58">
        <v>0.68657999999999997</v>
      </c>
      <c r="H58">
        <v>0.68532000000000004</v>
      </c>
      <c r="I58">
        <v>0.68771000000000004</v>
      </c>
      <c r="J58" t="s">
        <v>128</v>
      </c>
      <c r="K58">
        <v>0.68771000000000004</v>
      </c>
      <c r="L58">
        <v>0</v>
      </c>
      <c r="M58">
        <v>0</v>
      </c>
      <c r="N58">
        <v>0</v>
      </c>
      <c r="O58" s="5">
        <v>7254</v>
      </c>
    </row>
    <row r="59" spans="1:15" x14ac:dyDescent="0.2">
      <c r="A59">
        <f t="shared" si="0"/>
        <v>48</v>
      </c>
      <c r="B59">
        <v>23759678</v>
      </c>
      <c r="C59" t="s">
        <v>129</v>
      </c>
      <c r="D59" t="s">
        <v>26</v>
      </c>
      <c r="E59">
        <v>4</v>
      </c>
      <c r="F59" t="s">
        <v>35</v>
      </c>
      <c r="G59">
        <v>1.2400899999999999</v>
      </c>
      <c r="H59">
        <v>1.24204</v>
      </c>
      <c r="I59">
        <v>1.2367999999999999</v>
      </c>
      <c r="J59" t="s">
        <v>130</v>
      </c>
      <c r="K59">
        <v>1.24204</v>
      </c>
      <c r="L59">
        <v>0</v>
      </c>
      <c r="M59">
        <v>0</v>
      </c>
      <c r="N59">
        <v>0</v>
      </c>
      <c r="O59" s="5">
        <v>-8333</v>
      </c>
    </row>
    <row r="60" spans="1:15" x14ac:dyDescent="0.2">
      <c r="A60">
        <f t="shared" si="0"/>
        <v>49</v>
      </c>
      <c r="B60">
        <v>23760563</v>
      </c>
      <c r="C60" t="s">
        <v>131</v>
      </c>
      <c r="D60" t="s">
        <v>26</v>
      </c>
      <c r="E60">
        <v>2</v>
      </c>
      <c r="F60" t="s">
        <v>35</v>
      </c>
      <c r="G60">
        <v>1.2419899999999999</v>
      </c>
      <c r="H60">
        <v>1.2437100000000001</v>
      </c>
      <c r="I60">
        <v>1.2391300000000001</v>
      </c>
      <c r="J60" t="s">
        <v>132</v>
      </c>
      <c r="K60">
        <v>1.2437400000000001</v>
      </c>
      <c r="L60">
        <v>0</v>
      </c>
      <c r="M60">
        <v>0</v>
      </c>
      <c r="N60">
        <v>0</v>
      </c>
      <c r="O60" s="5">
        <v>-3739</v>
      </c>
    </row>
    <row r="61" spans="1:15" x14ac:dyDescent="0.2">
      <c r="A61">
        <f t="shared" si="0"/>
        <v>50</v>
      </c>
      <c r="B61">
        <v>23760574</v>
      </c>
      <c r="C61" t="s">
        <v>133</v>
      </c>
      <c r="D61" t="s">
        <v>26</v>
      </c>
      <c r="E61">
        <v>2</v>
      </c>
      <c r="F61" t="s">
        <v>35</v>
      </c>
      <c r="G61">
        <v>1.2425600000000001</v>
      </c>
      <c r="H61">
        <v>1.2436499999999999</v>
      </c>
      <c r="I61">
        <v>1.2391000000000001</v>
      </c>
      <c r="J61" t="s">
        <v>134</v>
      </c>
      <c r="K61">
        <v>1.2436499999999999</v>
      </c>
      <c r="L61">
        <v>0</v>
      </c>
      <c r="M61">
        <v>0</v>
      </c>
      <c r="N61">
        <v>0</v>
      </c>
      <c r="O61" s="5">
        <v>-2329</v>
      </c>
    </row>
    <row r="62" spans="1:15" x14ac:dyDescent="0.2">
      <c r="A62">
        <f t="shared" si="0"/>
        <v>51</v>
      </c>
      <c r="B62">
        <v>23760760</v>
      </c>
      <c r="C62" t="s">
        <v>135</v>
      </c>
      <c r="D62" t="s">
        <v>26</v>
      </c>
      <c r="E62">
        <v>4</v>
      </c>
      <c r="F62" t="s">
        <v>20</v>
      </c>
      <c r="G62">
        <v>106.80500000000001</v>
      </c>
      <c r="H62">
        <v>106.928</v>
      </c>
      <c r="I62">
        <v>106.691</v>
      </c>
      <c r="J62" t="s">
        <v>136</v>
      </c>
      <c r="K62">
        <v>106.928</v>
      </c>
      <c r="L62">
        <v>0</v>
      </c>
      <c r="M62">
        <v>0</v>
      </c>
      <c r="N62">
        <v>0</v>
      </c>
      <c r="O62" s="5">
        <v>-4920</v>
      </c>
    </row>
    <row r="63" spans="1:15" x14ac:dyDescent="0.2">
      <c r="A63">
        <f t="shared" si="0"/>
        <v>52</v>
      </c>
      <c r="B63">
        <v>23767761</v>
      </c>
      <c r="C63" t="s">
        <v>137</v>
      </c>
      <c r="D63" t="s">
        <v>16</v>
      </c>
      <c r="E63">
        <v>4</v>
      </c>
      <c r="F63" t="s">
        <v>29</v>
      </c>
      <c r="G63">
        <v>133.55799999999999</v>
      </c>
      <c r="H63">
        <v>133.31800000000001</v>
      </c>
      <c r="I63">
        <v>133.97300000000001</v>
      </c>
      <c r="J63" t="s">
        <v>138</v>
      </c>
      <c r="K63">
        <v>133.303</v>
      </c>
      <c r="L63">
        <v>0</v>
      </c>
      <c r="M63">
        <v>0</v>
      </c>
      <c r="N63">
        <v>0</v>
      </c>
      <c r="O63" s="5">
        <v>-10200</v>
      </c>
    </row>
    <row r="64" spans="1:15" x14ac:dyDescent="0.2">
      <c r="A64">
        <f t="shared" si="0"/>
        <v>53</v>
      </c>
      <c r="B64">
        <v>23768351</v>
      </c>
      <c r="C64" t="s">
        <v>139</v>
      </c>
      <c r="D64" t="s">
        <v>26</v>
      </c>
      <c r="E64">
        <v>4</v>
      </c>
      <c r="F64" t="s">
        <v>29</v>
      </c>
      <c r="G64">
        <v>133.26499999999999</v>
      </c>
      <c r="H64">
        <v>132.739</v>
      </c>
      <c r="I64">
        <v>132.47499999999999</v>
      </c>
      <c r="J64" t="s">
        <v>140</v>
      </c>
      <c r="K64">
        <v>132.672</v>
      </c>
      <c r="L64">
        <v>0</v>
      </c>
      <c r="M64">
        <v>0</v>
      </c>
      <c r="N64">
        <v>0</v>
      </c>
      <c r="O64" s="5">
        <v>23720</v>
      </c>
    </row>
    <row r="65" spans="1:15" x14ac:dyDescent="0.2">
      <c r="A65">
        <f t="shared" si="0"/>
        <v>54</v>
      </c>
      <c r="B65">
        <v>23769244</v>
      </c>
      <c r="C65" t="s">
        <v>141</v>
      </c>
      <c r="D65" t="s">
        <v>26</v>
      </c>
      <c r="E65">
        <v>4</v>
      </c>
      <c r="F65" t="s">
        <v>29</v>
      </c>
      <c r="G65">
        <v>132.81700000000001</v>
      </c>
      <c r="H65">
        <v>132.78200000000001</v>
      </c>
      <c r="I65">
        <v>132.49799999999999</v>
      </c>
      <c r="J65" t="s">
        <v>142</v>
      </c>
      <c r="K65">
        <v>132.67099999999999</v>
      </c>
      <c r="L65">
        <v>0</v>
      </c>
      <c r="M65">
        <v>0</v>
      </c>
      <c r="N65">
        <v>0</v>
      </c>
      <c r="O65" s="5">
        <v>5840</v>
      </c>
    </row>
    <row r="66" spans="1:15" x14ac:dyDescent="0.2">
      <c r="A66">
        <f t="shared" si="0"/>
        <v>55</v>
      </c>
      <c r="B66">
        <v>23770001</v>
      </c>
      <c r="C66" t="s">
        <v>143</v>
      </c>
      <c r="D66" t="s">
        <v>26</v>
      </c>
      <c r="E66">
        <v>4</v>
      </c>
      <c r="F66" t="s">
        <v>23</v>
      </c>
      <c r="G66">
        <v>120.262</v>
      </c>
      <c r="H66">
        <v>120.38800000000001</v>
      </c>
      <c r="I66">
        <v>119.926</v>
      </c>
      <c r="J66" t="s">
        <v>144</v>
      </c>
      <c r="K66">
        <v>120.39</v>
      </c>
      <c r="L66">
        <v>0</v>
      </c>
      <c r="M66">
        <v>0</v>
      </c>
      <c r="N66">
        <v>0</v>
      </c>
      <c r="O66" s="5">
        <v>-5120</v>
      </c>
    </row>
    <row r="67" spans="1:15" x14ac:dyDescent="0.2">
      <c r="A67" s="6">
        <f t="shared" si="0"/>
        <v>56</v>
      </c>
      <c r="B67" s="6">
        <v>23770166</v>
      </c>
      <c r="C67" s="6" t="s">
        <v>145</v>
      </c>
      <c r="D67" s="6" t="s">
        <v>16</v>
      </c>
      <c r="E67" s="6">
        <v>3</v>
      </c>
      <c r="F67" s="6" t="s">
        <v>20</v>
      </c>
      <c r="G67" s="6">
        <v>106.26600000000001</v>
      </c>
      <c r="H67" s="6">
        <v>106.06100000000001</v>
      </c>
      <c r="I67" s="6">
        <v>106.488</v>
      </c>
      <c r="J67" s="6" t="s">
        <v>146</v>
      </c>
      <c r="K67" s="6">
        <v>106.488</v>
      </c>
      <c r="L67" s="6">
        <v>0</v>
      </c>
      <c r="M67" s="6">
        <v>0</v>
      </c>
      <c r="N67" s="6">
        <v>0</v>
      </c>
      <c r="O67" s="8">
        <v>6660</v>
      </c>
    </row>
    <row r="68" spans="1:15" x14ac:dyDescent="0.2">
      <c r="M68">
        <v>0</v>
      </c>
      <c r="N68">
        <v>99</v>
      </c>
      <c r="O68" s="5">
        <v>-25906</v>
      </c>
    </row>
    <row r="69" spans="1:15" x14ac:dyDescent="0.2">
      <c r="B69" t="s">
        <v>147</v>
      </c>
      <c r="O69" s="5">
        <v>-25807</v>
      </c>
    </row>
    <row r="70" spans="1:15" x14ac:dyDescent="0.2">
      <c r="O70" s="5"/>
    </row>
    <row r="71" spans="1:15" x14ac:dyDescent="0.2">
      <c r="A71" s="1" t="s">
        <v>148</v>
      </c>
      <c r="O71" s="5"/>
    </row>
    <row r="72" spans="1:15" x14ac:dyDescent="0.2"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7</v>
      </c>
      <c r="I72" t="s">
        <v>8</v>
      </c>
      <c r="J72" t="s">
        <v>9</v>
      </c>
      <c r="K72" t="s">
        <v>10</v>
      </c>
      <c r="L72" t="s">
        <v>11</v>
      </c>
      <c r="M72" t="s">
        <v>12</v>
      </c>
      <c r="N72" t="s">
        <v>13</v>
      </c>
      <c r="O72" s="5" t="s">
        <v>14</v>
      </c>
    </row>
    <row r="73" spans="1:15" x14ac:dyDescent="0.2">
      <c r="A73">
        <f>A67+1</f>
        <v>57</v>
      </c>
      <c r="B73">
        <v>23767761</v>
      </c>
      <c r="C73" t="s">
        <v>137</v>
      </c>
      <c r="D73" t="s">
        <v>16</v>
      </c>
      <c r="E73">
        <v>4</v>
      </c>
      <c r="F73" t="s">
        <v>29</v>
      </c>
      <c r="G73">
        <v>133.55799999999999</v>
      </c>
      <c r="H73">
        <v>133.31800000000001</v>
      </c>
      <c r="I73">
        <v>133.97300000000001</v>
      </c>
      <c r="J73" t="s">
        <v>138</v>
      </c>
      <c r="K73">
        <v>133.303</v>
      </c>
      <c r="L73">
        <v>0</v>
      </c>
      <c r="M73">
        <v>0</v>
      </c>
      <c r="N73">
        <v>0</v>
      </c>
      <c r="O73" s="5">
        <v>-10200</v>
      </c>
    </row>
    <row r="74" spans="1:15" x14ac:dyDescent="0.2">
      <c r="A74">
        <f>A73+1</f>
        <v>58</v>
      </c>
      <c r="B74">
        <v>23768351</v>
      </c>
      <c r="C74" t="s">
        <v>139</v>
      </c>
      <c r="D74" t="s">
        <v>26</v>
      </c>
      <c r="E74">
        <v>4</v>
      </c>
      <c r="F74" t="s">
        <v>29</v>
      </c>
      <c r="G74">
        <v>133.26499999999999</v>
      </c>
      <c r="H74">
        <v>132.739</v>
      </c>
      <c r="I74">
        <v>132.47499999999999</v>
      </c>
      <c r="J74" t="s">
        <v>140</v>
      </c>
      <c r="K74">
        <v>132.672</v>
      </c>
      <c r="L74">
        <v>0</v>
      </c>
      <c r="M74">
        <v>0</v>
      </c>
      <c r="N74">
        <v>0</v>
      </c>
      <c r="O74" s="5">
        <v>23720</v>
      </c>
    </row>
    <row r="75" spans="1:15" x14ac:dyDescent="0.2">
      <c r="A75">
        <f t="shared" ref="A75:A91" si="1">A74+1</f>
        <v>59</v>
      </c>
      <c r="B75">
        <v>23769244</v>
      </c>
      <c r="C75" t="s">
        <v>141</v>
      </c>
      <c r="D75" t="s">
        <v>26</v>
      </c>
      <c r="E75">
        <v>4</v>
      </c>
      <c r="F75" t="s">
        <v>29</v>
      </c>
      <c r="G75">
        <v>132.81700000000001</v>
      </c>
      <c r="H75">
        <v>132.78200000000001</v>
      </c>
      <c r="I75">
        <v>132.49799999999999</v>
      </c>
      <c r="J75" t="s">
        <v>142</v>
      </c>
      <c r="K75">
        <v>132.67099999999999</v>
      </c>
      <c r="L75">
        <v>0</v>
      </c>
      <c r="M75">
        <v>0</v>
      </c>
      <c r="N75">
        <v>0</v>
      </c>
      <c r="O75" s="5">
        <v>5840</v>
      </c>
    </row>
    <row r="76" spans="1:15" x14ac:dyDescent="0.2">
      <c r="A76">
        <f t="shared" si="1"/>
        <v>60</v>
      </c>
      <c r="B76">
        <v>23770001</v>
      </c>
      <c r="C76" t="s">
        <v>143</v>
      </c>
      <c r="D76" t="s">
        <v>26</v>
      </c>
      <c r="E76">
        <v>4</v>
      </c>
      <c r="F76" t="s">
        <v>23</v>
      </c>
      <c r="G76">
        <v>120.262</v>
      </c>
      <c r="H76">
        <v>120.38800000000001</v>
      </c>
      <c r="I76">
        <v>119.926</v>
      </c>
      <c r="J76" t="s">
        <v>144</v>
      </c>
      <c r="K76">
        <v>120.39</v>
      </c>
      <c r="L76">
        <v>0</v>
      </c>
      <c r="M76">
        <v>0</v>
      </c>
      <c r="N76">
        <v>0</v>
      </c>
      <c r="O76" s="5">
        <v>-5120</v>
      </c>
    </row>
    <row r="77" spans="1:15" x14ac:dyDescent="0.2">
      <c r="A77">
        <f t="shared" si="1"/>
        <v>61</v>
      </c>
      <c r="B77">
        <v>23770166</v>
      </c>
      <c r="C77" t="s">
        <v>145</v>
      </c>
      <c r="D77" t="s">
        <v>16</v>
      </c>
      <c r="E77">
        <v>3</v>
      </c>
      <c r="F77" t="s">
        <v>20</v>
      </c>
      <c r="G77">
        <v>106.26600000000001</v>
      </c>
      <c r="H77">
        <v>106.06100000000001</v>
      </c>
      <c r="I77">
        <v>106.488</v>
      </c>
      <c r="J77" t="s">
        <v>146</v>
      </c>
      <c r="K77">
        <v>106.488</v>
      </c>
      <c r="L77">
        <v>0</v>
      </c>
      <c r="M77">
        <v>0</v>
      </c>
      <c r="N77">
        <v>0</v>
      </c>
      <c r="O77" s="5">
        <v>6660</v>
      </c>
    </row>
    <row r="78" spans="1:15" x14ac:dyDescent="0.2">
      <c r="A78">
        <f t="shared" si="1"/>
        <v>62</v>
      </c>
      <c r="B78">
        <v>23774662</v>
      </c>
      <c r="C78" t="s">
        <v>149</v>
      </c>
      <c r="D78" t="s">
        <v>26</v>
      </c>
      <c r="E78">
        <v>11</v>
      </c>
      <c r="F78" t="s">
        <v>20</v>
      </c>
      <c r="G78">
        <v>106.53700000000001</v>
      </c>
      <c r="H78">
        <v>106.61499999999999</v>
      </c>
      <c r="I78">
        <v>106.446</v>
      </c>
      <c r="J78" t="s">
        <v>150</v>
      </c>
      <c r="K78">
        <v>106.532</v>
      </c>
      <c r="L78">
        <v>0</v>
      </c>
      <c r="M78">
        <v>0</v>
      </c>
      <c r="N78">
        <v>0</v>
      </c>
      <c r="O78" s="5">
        <v>550</v>
      </c>
    </row>
    <row r="79" spans="1:15" x14ac:dyDescent="0.2">
      <c r="A79">
        <f t="shared" si="1"/>
        <v>63</v>
      </c>
      <c r="B79">
        <v>23775494</v>
      </c>
      <c r="C79" t="s">
        <v>151</v>
      </c>
      <c r="D79" t="s">
        <v>16</v>
      </c>
      <c r="E79">
        <v>1</v>
      </c>
      <c r="F79" t="s">
        <v>35</v>
      </c>
      <c r="G79">
        <v>1.2517799999999999</v>
      </c>
      <c r="H79">
        <v>1.2519800000000001</v>
      </c>
      <c r="I79">
        <v>1.25444</v>
      </c>
      <c r="J79" t="s">
        <v>152</v>
      </c>
      <c r="K79">
        <v>1.2519800000000001</v>
      </c>
      <c r="L79">
        <v>0</v>
      </c>
      <c r="M79">
        <v>0</v>
      </c>
      <c r="N79">
        <v>0</v>
      </c>
      <c r="O79" s="5">
        <v>213</v>
      </c>
    </row>
    <row r="80" spans="1:15" x14ac:dyDescent="0.2">
      <c r="A80">
        <f t="shared" si="1"/>
        <v>64</v>
      </c>
      <c r="B80">
        <v>23776079</v>
      </c>
      <c r="C80" t="s">
        <v>153</v>
      </c>
      <c r="D80" t="s">
        <v>26</v>
      </c>
      <c r="E80">
        <v>4</v>
      </c>
      <c r="F80" t="s">
        <v>127</v>
      </c>
      <c r="G80">
        <v>0.69052000000000002</v>
      </c>
      <c r="H80">
        <v>0.69220000000000004</v>
      </c>
      <c r="I80">
        <v>0.68879999999999997</v>
      </c>
      <c r="J80" t="s">
        <v>154</v>
      </c>
      <c r="K80">
        <v>0.68879999999999997</v>
      </c>
      <c r="L80">
        <v>0</v>
      </c>
      <c r="M80">
        <v>0</v>
      </c>
      <c r="N80">
        <v>0</v>
      </c>
      <c r="O80" s="5">
        <v>7353</v>
      </c>
    </row>
    <row r="81" spans="1:15" x14ac:dyDescent="0.2">
      <c r="A81">
        <f t="shared" si="1"/>
        <v>65</v>
      </c>
      <c r="B81">
        <v>23784352</v>
      </c>
      <c r="C81" t="s">
        <v>155</v>
      </c>
      <c r="D81" t="s">
        <v>16</v>
      </c>
      <c r="E81">
        <v>4</v>
      </c>
      <c r="F81" t="s">
        <v>35</v>
      </c>
      <c r="G81">
        <v>1.24488</v>
      </c>
      <c r="H81">
        <v>1.2426200000000001</v>
      </c>
      <c r="I81">
        <v>1.24682</v>
      </c>
      <c r="J81" t="s">
        <v>156</v>
      </c>
      <c r="K81">
        <v>1.2425999999999999</v>
      </c>
      <c r="L81">
        <v>0</v>
      </c>
      <c r="M81">
        <v>0</v>
      </c>
      <c r="N81">
        <v>0</v>
      </c>
      <c r="O81" s="5">
        <v>-9785</v>
      </c>
    </row>
    <row r="82" spans="1:15" x14ac:dyDescent="0.2">
      <c r="A82">
        <f t="shared" si="1"/>
        <v>66</v>
      </c>
      <c r="B82">
        <v>23785821</v>
      </c>
      <c r="C82" t="s">
        <v>157</v>
      </c>
      <c r="D82" t="s">
        <v>16</v>
      </c>
      <c r="E82">
        <v>4</v>
      </c>
      <c r="F82" t="s">
        <v>40</v>
      </c>
      <c r="G82">
        <v>73.822000000000003</v>
      </c>
      <c r="H82">
        <v>73.608999999999995</v>
      </c>
      <c r="I82">
        <v>74.049000000000007</v>
      </c>
      <c r="J82" t="s">
        <v>158</v>
      </c>
      <c r="K82">
        <v>73.605999999999995</v>
      </c>
      <c r="L82">
        <v>0</v>
      </c>
      <c r="M82">
        <v>0</v>
      </c>
      <c r="N82">
        <v>0</v>
      </c>
      <c r="O82" s="5">
        <v>-8640</v>
      </c>
    </row>
    <row r="83" spans="1:15" x14ac:dyDescent="0.2">
      <c r="A83">
        <f t="shared" si="1"/>
        <v>67</v>
      </c>
      <c r="B83">
        <v>23790766</v>
      </c>
      <c r="C83" t="s">
        <v>159</v>
      </c>
      <c r="D83" t="s">
        <v>26</v>
      </c>
      <c r="E83">
        <v>4</v>
      </c>
      <c r="F83" t="s">
        <v>40</v>
      </c>
      <c r="G83">
        <v>73.626999999999995</v>
      </c>
      <c r="H83">
        <v>73.721000000000004</v>
      </c>
      <c r="I83">
        <v>73.435000000000002</v>
      </c>
      <c r="J83" t="s">
        <v>160</v>
      </c>
      <c r="K83">
        <v>73.623999999999995</v>
      </c>
      <c r="L83">
        <v>0</v>
      </c>
      <c r="M83">
        <v>0</v>
      </c>
      <c r="N83">
        <v>0</v>
      </c>
      <c r="O83" s="5">
        <v>120</v>
      </c>
    </row>
    <row r="84" spans="1:15" x14ac:dyDescent="0.2">
      <c r="A84">
        <f t="shared" si="1"/>
        <v>68</v>
      </c>
      <c r="B84">
        <v>23791893</v>
      </c>
      <c r="C84" t="s">
        <v>161</v>
      </c>
      <c r="D84" t="s">
        <v>26</v>
      </c>
      <c r="E84">
        <v>4</v>
      </c>
      <c r="F84" t="s">
        <v>32</v>
      </c>
      <c r="G84">
        <v>0.94738999999999995</v>
      </c>
      <c r="H84">
        <v>0.94823000000000002</v>
      </c>
      <c r="I84">
        <v>0.94633999999999996</v>
      </c>
      <c r="J84" t="s">
        <v>162</v>
      </c>
      <c r="K84">
        <v>0.94767000000000001</v>
      </c>
      <c r="L84">
        <v>0</v>
      </c>
      <c r="M84">
        <v>0</v>
      </c>
      <c r="N84">
        <v>0</v>
      </c>
      <c r="O84" s="5">
        <v>-1263</v>
      </c>
    </row>
    <row r="85" spans="1:15" x14ac:dyDescent="0.2">
      <c r="A85">
        <f t="shared" si="1"/>
        <v>69</v>
      </c>
      <c r="B85">
        <v>23792295</v>
      </c>
      <c r="C85" t="s">
        <v>163</v>
      </c>
      <c r="D85" t="s">
        <v>26</v>
      </c>
      <c r="E85">
        <v>3</v>
      </c>
      <c r="F85" t="s">
        <v>29</v>
      </c>
      <c r="G85">
        <v>132.4</v>
      </c>
      <c r="H85">
        <v>132.58199999999999</v>
      </c>
      <c r="I85">
        <v>131.96299999999999</v>
      </c>
      <c r="J85" t="s">
        <v>164</v>
      </c>
      <c r="K85">
        <v>132.36699999999999</v>
      </c>
      <c r="L85">
        <v>0</v>
      </c>
      <c r="M85">
        <v>0</v>
      </c>
      <c r="N85">
        <v>0</v>
      </c>
      <c r="O85" s="5">
        <v>990</v>
      </c>
    </row>
    <row r="86" spans="1:15" x14ac:dyDescent="0.2">
      <c r="A86">
        <f t="shared" si="1"/>
        <v>70</v>
      </c>
      <c r="B86">
        <v>23796785</v>
      </c>
      <c r="C86" t="s">
        <v>165</v>
      </c>
      <c r="D86" t="s">
        <v>26</v>
      </c>
      <c r="E86">
        <v>3</v>
      </c>
      <c r="F86" t="s">
        <v>29</v>
      </c>
      <c r="G86">
        <v>132.482</v>
      </c>
      <c r="H86">
        <v>132.71600000000001</v>
      </c>
      <c r="I86">
        <v>132.09</v>
      </c>
      <c r="J86" t="s">
        <v>166</v>
      </c>
      <c r="K86">
        <v>132.45599999999999</v>
      </c>
      <c r="L86">
        <v>0</v>
      </c>
      <c r="M86">
        <v>0</v>
      </c>
      <c r="N86">
        <v>0</v>
      </c>
      <c r="O86" s="5">
        <v>780</v>
      </c>
    </row>
    <row r="87" spans="1:15" x14ac:dyDescent="0.2">
      <c r="A87">
        <f t="shared" si="1"/>
        <v>71</v>
      </c>
      <c r="B87">
        <v>23797583</v>
      </c>
      <c r="C87" t="s">
        <v>167</v>
      </c>
      <c r="D87" t="s">
        <v>16</v>
      </c>
      <c r="E87">
        <v>3</v>
      </c>
      <c r="F87" t="s">
        <v>40</v>
      </c>
      <c r="G87">
        <v>73.617000000000004</v>
      </c>
      <c r="H87">
        <v>73.674000000000007</v>
      </c>
      <c r="I87">
        <v>73.869</v>
      </c>
      <c r="J87" t="s">
        <v>168</v>
      </c>
      <c r="K87">
        <v>73.787999999999997</v>
      </c>
      <c r="L87">
        <v>0</v>
      </c>
      <c r="M87">
        <v>0</v>
      </c>
      <c r="N87">
        <v>0</v>
      </c>
      <c r="O87" s="5">
        <v>5130</v>
      </c>
    </row>
    <row r="88" spans="1:15" x14ac:dyDescent="0.2">
      <c r="A88">
        <f t="shared" si="1"/>
        <v>72</v>
      </c>
      <c r="B88">
        <v>23799647</v>
      </c>
      <c r="C88" t="s">
        <v>169</v>
      </c>
      <c r="D88" t="s">
        <v>16</v>
      </c>
      <c r="E88">
        <v>4</v>
      </c>
      <c r="F88" t="s">
        <v>29</v>
      </c>
      <c r="G88">
        <v>132.261</v>
      </c>
      <c r="H88">
        <v>132.03200000000001</v>
      </c>
      <c r="I88">
        <v>132.64099999999999</v>
      </c>
      <c r="J88" t="s">
        <v>170</v>
      </c>
      <c r="K88">
        <v>132.02500000000001</v>
      </c>
      <c r="L88">
        <v>0</v>
      </c>
      <c r="M88">
        <v>0</v>
      </c>
      <c r="N88">
        <v>0</v>
      </c>
      <c r="O88" s="5">
        <v>-9440</v>
      </c>
    </row>
    <row r="89" spans="1:15" x14ac:dyDescent="0.2">
      <c r="A89">
        <f t="shared" si="1"/>
        <v>73</v>
      </c>
      <c r="B89">
        <v>23800692</v>
      </c>
      <c r="C89" t="s">
        <v>171</v>
      </c>
      <c r="D89" t="s">
        <v>16</v>
      </c>
      <c r="E89">
        <v>4</v>
      </c>
      <c r="F89" t="s">
        <v>40</v>
      </c>
      <c r="G89">
        <v>73.813999999999993</v>
      </c>
      <c r="H89">
        <v>73.683000000000007</v>
      </c>
      <c r="I89">
        <v>73.971000000000004</v>
      </c>
      <c r="J89" t="s">
        <v>172</v>
      </c>
      <c r="K89">
        <v>73.725999999999999</v>
      </c>
      <c r="L89">
        <v>0</v>
      </c>
      <c r="M89">
        <v>0</v>
      </c>
      <c r="N89">
        <v>0</v>
      </c>
      <c r="O89" s="5">
        <v>-3520</v>
      </c>
    </row>
    <row r="90" spans="1:15" x14ac:dyDescent="0.2">
      <c r="A90">
        <f t="shared" si="1"/>
        <v>74</v>
      </c>
      <c r="B90">
        <v>23800964</v>
      </c>
      <c r="C90" t="s">
        <v>173</v>
      </c>
      <c r="D90" t="s">
        <v>26</v>
      </c>
      <c r="E90">
        <v>4</v>
      </c>
      <c r="F90" t="s">
        <v>29</v>
      </c>
      <c r="G90">
        <v>132.08600000000001</v>
      </c>
      <c r="H90">
        <v>132.292</v>
      </c>
      <c r="I90">
        <v>131.83699999999999</v>
      </c>
      <c r="J90" t="s">
        <v>174</v>
      </c>
      <c r="K90">
        <v>132.292</v>
      </c>
      <c r="L90">
        <v>0</v>
      </c>
      <c r="M90">
        <v>0</v>
      </c>
      <c r="N90">
        <v>0</v>
      </c>
      <c r="O90" s="5">
        <v>-8240</v>
      </c>
    </row>
    <row r="91" spans="1:15" x14ac:dyDescent="0.2">
      <c r="A91" s="6">
        <f t="shared" si="1"/>
        <v>75</v>
      </c>
      <c r="B91" s="6">
        <v>23801594</v>
      </c>
      <c r="C91" s="6" t="s">
        <v>175</v>
      </c>
      <c r="D91" s="6" t="s">
        <v>26</v>
      </c>
      <c r="E91" s="6">
        <v>3</v>
      </c>
      <c r="F91" s="6" t="s">
        <v>35</v>
      </c>
      <c r="G91" s="6">
        <v>1.2301</v>
      </c>
      <c r="H91" s="6">
        <v>1.23227</v>
      </c>
      <c r="I91" s="6">
        <v>1.2267300000000001</v>
      </c>
      <c r="J91" s="6" t="s">
        <v>176</v>
      </c>
      <c r="K91" s="6">
        <v>1.2267300000000001</v>
      </c>
      <c r="L91" s="6">
        <v>0</v>
      </c>
      <c r="M91" s="6">
        <v>0</v>
      </c>
      <c r="N91" s="6">
        <v>0</v>
      </c>
      <c r="O91" s="8">
        <v>10895</v>
      </c>
    </row>
    <row r="92" spans="1:15" x14ac:dyDescent="0.2">
      <c r="M92">
        <v>0</v>
      </c>
      <c r="N92">
        <v>0</v>
      </c>
      <c r="O92" s="5">
        <v>6043</v>
      </c>
    </row>
    <row r="93" spans="1:15" x14ac:dyDescent="0.2">
      <c r="B93" t="s">
        <v>147</v>
      </c>
      <c r="O93" s="5">
        <v>6043</v>
      </c>
    </row>
    <row r="95" spans="1:15" x14ac:dyDescent="0.2">
      <c r="A95" s="1" t="s">
        <v>177</v>
      </c>
    </row>
    <row r="96" spans="1:15" x14ac:dyDescent="0.2"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9</v>
      </c>
      <c r="K96" t="s">
        <v>10</v>
      </c>
      <c r="L96" t="s">
        <v>11</v>
      </c>
      <c r="M96" t="s">
        <v>12</v>
      </c>
      <c r="N96" t="s">
        <v>13</v>
      </c>
      <c r="O96" t="s">
        <v>14</v>
      </c>
    </row>
    <row r="97" spans="1:15" x14ac:dyDescent="0.2">
      <c r="A97">
        <f>A91+1</f>
        <v>76</v>
      </c>
      <c r="B97">
        <v>23814568</v>
      </c>
      <c r="C97" t="s">
        <v>178</v>
      </c>
      <c r="D97" t="s">
        <v>26</v>
      </c>
      <c r="E97">
        <v>9</v>
      </c>
      <c r="F97" t="s">
        <v>40</v>
      </c>
      <c r="G97">
        <v>74.296000000000006</v>
      </c>
      <c r="H97">
        <v>74.400000000000006</v>
      </c>
      <c r="I97">
        <v>74.12</v>
      </c>
      <c r="J97" t="s">
        <v>179</v>
      </c>
      <c r="K97">
        <v>74.400999999999996</v>
      </c>
      <c r="L97">
        <v>0</v>
      </c>
      <c r="M97">
        <v>0</v>
      </c>
      <c r="N97">
        <v>0</v>
      </c>
      <c r="O97" s="5">
        <v>-9450</v>
      </c>
    </row>
    <row r="98" spans="1:15" x14ac:dyDescent="0.2">
      <c r="A98">
        <f>A97+1</f>
        <v>77</v>
      </c>
      <c r="B98">
        <v>23814978</v>
      </c>
      <c r="C98" t="s">
        <v>180</v>
      </c>
      <c r="D98" t="s">
        <v>26</v>
      </c>
      <c r="E98">
        <v>4</v>
      </c>
      <c r="F98" t="s">
        <v>23</v>
      </c>
      <c r="G98">
        <v>120.803</v>
      </c>
      <c r="H98">
        <v>120.96899999999999</v>
      </c>
      <c r="I98">
        <v>120.59399999999999</v>
      </c>
      <c r="J98" t="s">
        <v>181</v>
      </c>
      <c r="K98">
        <v>120.59399999999999</v>
      </c>
      <c r="L98">
        <v>0</v>
      </c>
      <c r="M98">
        <v>0</v>
      </c>
      <c r="N98">
        <v>0</v>
      </c>
      <c r="O98" s="5">
        <v>8360</v>
      </c>
    </row>
    <row r="99" spans="1:15" x14ac:dyDescent="0.2">
      <c r="A99">
        <f t="shared" ref="A99:A109" si="2">A98+1</f>
        <v>78</v>
      </c>
      <c r="B99">
        <v>23817290</v>
      </c>
      <c r="C99" t="s">
        <v>182</v>
      </c>
      <c r="D99" t="s">
        <v>16</v>
      </c>
      <c r="E99">
        <v>5</v>
      </c>
      <c r="F99" t="s">
        <v>23</v>
      </c>
      <c r="G99">
        <v>120.42100000000001</v>
      </c>
      <c r="H99">
        <v>120.232</v>
      </c>
      <c r="I99">
        <v>120.715</v>
      </c>
      <c r="J99" t="s">
        <v>183</v>
      </c>
      <c r="K99">
        <v>120.715</v>
      </c>
      <c r="L99">
        <v>0</v>
      </c>
      <c r="M99">
        <v>0</v>
      </c>
      <c r="N99">
        <v>0</v>
      </c>
      <c r="O99" s="5">
        <v>14700</v>
      </c>
    </row>
    <row r="100" spans="1:15" x14ac:dyDescent="0.2">
      <c r="A100">
        <f t="shared" si="2"/>
        <v>79</v>
      </c>
      <c r="B100">
        <v>23823505</v>
      </c>
      <c r="C100" t="s">
        <v>184</v>
      </c>
      <c r="D100" t="s">
        <v>16</v>
      </c>
      <c r="E100">
        <v>4</v>
      </c>
      <c r="F100" t="s">
        <v>32</v>
      </c>
      <c r="G100">
        <v>0.94369000000000003</v>
      </c>
      <c r="H100">
        <v>0.94281999999999999</v>
      </c>
      <c r="I100">
        <v>0.94498000000000004</v>
      </c>
      <c r="J100" t="s">
        <v>185</v>
      </c>
      <c r="K100">
        <v>0.94311999999999996</v>
      </c>
      <c r="L100">
        <v>0</v>
      </c>
      <c r="M100">
        <v>0</v>
      </c>
      <c r="N100">
        <v>0</v>
      </c>
      <c r="O100" s="5">
        <v>-2598</v>
      </c>
    </row>
    <row r="101" spans="1:15" x14ac:dyDescent="0.2">
      <c r="A101">
        <f t="shared" si="2"/>
        <v>80</v>
      </c>
      <c r="B101">
        <v>23823812</v>
      </c>
      <c r="C101" t="s">
        <v>186</v>
      </c>
      <c r="D101" t="s">
        <v>26</v>
      </c>
      <c r="E101">
        <v>4</v>
      </c>
      <c r="F101" t="s">
        <v>32</v>
      </c>
      <c r="G101">
        <v>0.94313999999999998</v>
      </c>
      <c r="H101">
        <v>0.94406000000000001</v>
      </c>
      <c r="I101">
        <v>0.94115000000000004</v>
      </c>
      <c r="J101" t="s">
        <v>187</v>
      </c>
      <c r="K101">
        <v>0.94406000000000001</v>
      </c>
      <c r="L101">
        <v>0</v>
      </c>
      <c r="M101">
        <v>0</v>
      </c>
      <c r="N101">
        <v>0</v>
      </c>
      <c r="O101" s="5">
        <v>-4191</v>
      </c>
    </row>
    <row r="102" spans="1:15" x14ac:dyDescent="0.2">
      <c r="A102">
        <f t="shared" si="2"/>
        <v>81</v>
      </c>
      <c r="B102">
        <v>23825117</v>
      </c>
      <c r="C102" t="s">
        <v>188</v>
      </c>
      <c r="D102" t="s">
        <v>26</v>
      </c>
      <c r="E102">
        <v>4</v>
      </c>
      <c r="F102" t="s">
        <v>35</v>
      </c>
      <c r="G102">
        <v>1.2511699999999999</v>
      </c>
      <c r="H102">
        <v>1.24952</v>
      </c>
      <c r="I102">
        <v>1.24272</v>
      </c>
      <c r="J102" t="s">
        <v>189</v>
      </c>
      <c r="K102">
        <v>1.2479800000000001</v>
      </c>
      <c r="L102">
        <v>0</v>
      </c>
      <c r="M102">
        <v>0</v>
      </c>
      <c r="N102">
        <v>0</v>
      </c>
      <c r="O102" s="5">
        <v>13735</v>
      </c>
    </row>
    <row r="103" spans="1:15" x14ac:dyDescent="0.2">
      <c r="A103">
        <f t="shared" si="2"/>
        <v>82</v>
      </c>
      <c r="B103">
        <v>23834471</v>
      </c>
      <c r="C103" t="s">
        <v>190</v>
      </c>
      <c r="D103" t="s">
        <v>26</v>
      </c>
      <c r="E103">
        <v>2</v>
      </c>
      <c r="F103" t="s">
        <v>40</v>
      </c>
      <c r="G103">
        <v>74.918000000000006</v>
      </c>
      <c r="H103">
        <v>75.006</v>
      </c>
      <c r="I103">
        <v>74.790999999999997</v>
      </c>
      <c r="J103" t="s">
        <v>191</v>
      </c>
      <c r="K103">
        <v>75.02</v>
      </c>
      <c r="L103">
        <v>0</v>
      </c>
      <c r="M103">
        <v>0</v>
      </c>
      <c r="N103">
        <v>0</v>
      </c>
      <c r="O103" s="5">
        <v>-2040</v>
      </c>
    </row>
    <row r="104" spans="1:15" x14ac:dyDescent="0.2">
      <c r="A104">
        <f t="shared" si="2"/>
        <v>83</v>
      </c>
      <c r="B104">
        <v>23834626</v>
      </c>
      <c r="C104" t="s">
        <v>192</v>
      </c>
      <c r="D104" t="s">
        <v>26</v>
      </c>
      <c r="E104">
        <v>4</v>
      </c>
      <c r="F104" t="s">
        <v>20</v>
      </c>
      <c r="G104">
        <v>107.675</v>
      </c>
      <c r="H104">
        <v>107.77800000000001</v>
      </c>
      <c r="I104">
        <v>107.502</v>
      </c>
      <c r="J104" t="s">
        <v>193</v>
      </c>
      <c r="K104">
        <v>107.565</v>
      </c>
      <c r="L104">
        <v>0</v>
      </c>
      <c r="M104">
        <v>0</v>
      </c>
      <c r="N104">
        <v>0</v>
      </c>
      <c r="O104" s="5">
        <v>4400</v>
      </c>
    </row>
    <row r="105" spans="1:15" x14ac:dyDescent="0.2">
      <c r="A105">
        <f t="shared" si="2"/>
        <v>84</v>
      </c>
      <c r="B105">
        <v>23842252</v>
      </c>
      <c r="C105" t="s">
        <v>194</v>
      </c>
      <c r="D105" t="s">
        <v>16</v>
      </c>
      <c r="E105">
        <v>2</v>
      </c>
      <c r="F105" t="s">
        <v>20</v>
      </c>
      <c r="G105">
        <v>107.372</v>
      </c>
      <c r="H105">
        <v>107.346</v>
      </c>
      <c r="I105">
        <v>107.452</v>
      </c>
      <c r="J105" t="s">
        <v>195</v>
      </c>
      <c r="K105">
        <v>107.379</v>
      </c>
      <c r="L105">
        <v>0</v>
      </c>
      <c r="M105">
        <v>0</v>
      </c>
      <c r="N105">
        <v>0</v>
      </c>
      <c r="O105" s="5">
        <v>140</v>
      </c>
    </row>
    <row r="106" spans="1:15" x14ac:dyDescent="0.2">
      <c r="A106">
        <f t="shared" si="2"/>
        <v>85</v>
      </c>
      <c r="B106">
        <v>23846887</v>
      </c>
      <c r="C106" t="s">
        <v>196</v>
      </c>
      <c r="D106" t="s">
        <v>26</v>
      </c>
      <c r="E106">
        <v>5</v>
      </c>
      <c r="F106" t="s">
        <v>29</v>
      </c>
      <c r="G106">
        <v>134.82499999999999</v>
      </c>
      <c r="H106">
        <v>134.91999999999999</v>
      </c>
      <c r="I106">
        <v>134.69</v>
      </c>
      <c r="J106" t="s">
        <v>197</v>
      </c>
      <c r="K106">
        <v>134.80699999999999</v>
      </c>
      <c r="L106">
        <v>0</v>
      </c>
      <c r="M106">
        <v>0</v>
      </c>
      <c r="N106">
        <v>0</v>
      </c>
      <c r="O106" s="5">
        <v>900</v>
      </c>
    </row>
    <row r="107" spans="1:15" x14ac:dyDescent="0.2">
      <c r="A107">
        <f t="shared" si="2"/>
        <v>86</v>
      </c>
      <c r="B107">
        <v>23846914</v>
      </c>
      <c r="C107" t="s">
        <v>196</v>
      </c>
      <c r="D107" t="s">
        <v>26</v>
      </c>
      <c r="E107">
        <v>5</v>
      </c>
      <c r="F107" t="s">
        <v>29</v>
      </c>
      <c r="G107">
        <v>134.82499999999999</v>
      </c>
      <c r="H107">
        <v>134.99199999999999</v>
      </c>
      <c r="I107">
        <v>134.65700000000001</v>
      </c>
      <c r="J107" t="s">
        <v>198</v>
      </c>
      <c r="K107">
        <v>134.99199999999999</v>
      </c>
      <c r="L107">
        <v>0</v>
      </c>
      <c r="M107">
        <v>0</v>
      </c>
      <c r="N107">
        <v>0</v>
      </c>
      <c r="O107" s="5">
        <v>-8350</v>
      </c>
    </row>
    <row r="108" spans="1:15" x14ac:dyDescent="0.2">
      <c r="A108">
        <f t="shared" si="2"/>
        <v>87</v>
      </c>
      <c r="B108">
        <v>23848268</v>
      </c>
      <c r="C108" t="s">
        <v>199</v>
      </c>
      <c r="D108" t="s">
        <v>26</v>
      </c>
      <c r="E108">
        <v>8</v>
      </c>
      <c r="F108" t="s">
        <v>40</v>
      </c>
      <c r="G108">
        <v>74.945999999999998</v>
      </c>
      <c r="H108">
        <v>75.066000000000003</v>
      </c>
      <c r="I108">
        <v>74.817999999999998</v>
      </c>
      <c r="J108" t="s">
        <v>200</v>
      </c>
      <c r="K108">
        <v>74.817999999999998</v>
      </c>
      <c r="L108">
        <v>0</v>
      </c>
      <c r="M108">
        <v>0</v>
      </c>
      <c r="N108">
        <v>0</v>
      </c>
      <c r="O108" s="5">
        <v>10240</v>
      </c>
    </row>
    <row r="109" spans="1:15" x14ac:dyDescent="0.2">
      <c r="A109" s="6">
        <f t="shared" si="2"/>
        <v>88</v>
      </c>
      <c r="B109" s="6">
        <v>23860167</v>
      </c>
      <c r="C109" s="6" t="s">
        <v>201</v>
      </c>
      <c r="D109" s="6" t="s">
        <v>26</v>
      </c>
      <c r="E109" s="6">
        <v>6</v>
      </c>
      <c r="F109" s="6" t="s">
        <v>20</v>
      </c>
      <c r="G109" s="6">
        <v>107.221</v>
      </c>
      <c r="H109" s="6">
        <v>107.32899999999999</v>
      </c>
      <c r="I109" s="6">
        <v>107.14700000000001</v>
      </c>
      <c r="J109" s="6" t="s">
        <v>202</v>
      </c>
      <c r="K109" s="6">
        <v>107.333</v>
      </c>
      <c r="L109" s="6">
        <v>0</v>
      </c>
      <c r="M109" s="6">
        <v>0</v>
      </c>
      <c r="N109" s="6">
        <v>0</v>
      </c>
      <c r="O109" s="8">
        <v>-6720</v>
      </c>
    </row>
    <row r="110" spans="1:15" x14ac:dyDescent="0.2">
      <c r="M110">
        <v>0</v>
      </c>
      <c r="N110">
        <v>0</v>
      </c>
      <c r="O110" s="5">
        <v>19126</v>
      </c>
    </row>
    <row r="111" spans="1:15" x14ac:dyDescent="0.2">
      <c r="B111" t="s">
        <v>147</v>
      </c>
      <c r="O111" s="12">
        <v>19126</v>
      </c>
    </row>
    <row r="112" spans="1:15" ht="13.5" thickBot="1" x14ac:dyDescent="0.25"/>
    <row r="113" spans="2:8" x14ac:dyDescent="0.2">
      <c r="B113" s="1"/>
      <c r="C113" s="13" t="s">
        <v>203</v>
      </c>
      <c r="D113" s="14"/>
      <c r="E113" s="14" t="s">
        <v>204</v>
      </c>
      <c r="F113" s="14"/>
      <c r="G113" s="14">
        <v>88</v>
      </c>
      <c r="H113" s="15"/>
    </row>
    <row r="114" spans="2:8" x14ac:dyDescent="0.2">
      <c r="B114" s="1"/>
      <c r="C114" s="16"/>
      <c r="D114" s="17"/>
      <c r="E114" s="17"/>
      <c r="F114" s="18" t="s">
        <v>205</v>
      </c>
      <c r="G114" s="17">
        <v>45</v>
      </c>
      <c r="H114" s="19"/>
    </row>
    <row r="115" spans="2:8" x14ac:dyDescent="0.2">
      <c r="B115" s="1"/>
      <c r="C115" s="16"/>
      <c r="D115" s="17"/>
      <c r="E115" s="17"/>
      <c r="F115" s="18" t="s">
        <v>206</v>
      </c>
      <c r="G115" s="17">
        <v>43</v>
      </c>
      <c r="H115" s="19"/>
    </row>
    <row r="116" spans="2:8" x14ac:dyDescent="0.2">
      <c r="B116" s="1"/>
      <c r="C116" s="16"/>
      <c r="D116" s="17"/>
      <c r="E116" s="17"/>
      <c r="F116" s="17" t="s">
        <v>207</v>
      </c>
      <c r="G116" s="20">
        <f>O22</f>
        <v>1689</v>
      </c>
      <c r="H116" s="19" t="s">
        <v>211</v>
      </c>
    </row>
    <row r="117" spans="2:8" x14ac:dyDescent="0.2">
      <c r="C117" s="21"/>
      <c r="D117" s="22"/>
      <c r="E117" s="22"/>
      <c r="F117" s="22"/>
      <c r="G117" s="22"/>
      <c r="H117" s="23"/>
    </row>
    <row r="118" spans="2:8" x14ac:dyDescent="0.2">
      <c r="C118" s="21"/>
      <c r="D118" s="22"/>
      <c r="E118" s="22"/>
      <c r="F118" s="17" t="s">
        <v>208</v>
      </c>
      <c r="G118" s="24">
        <v>1000000</v>
      </c>
      <c r="H118" s="19" t="s">
        <v>211</v>
      </c>
    </row>
    <row r="119" spans="2:8" x14ac:dyDescent="0.2">
      <c r="C119" s="21"/>
      <c r="D119" s="22"/>
      <c r="E119" s="22"/>
      <c r="F119" s="22"/>
      <c r="G119" s="22"/>
      <c r="H119" s="23"/>
    </row>
    <row r="120" spans="2:8" x14ac:dyDescent="0.2">
      <c r="C120" s="21"/>
      <c r="D120" s="22"/>
      <c r="E120" s="22"/>
      <c r="F120" s="17" t="s">
        <v>209</v>
      </c>
      <c r="G120" s="25">
        <f>G116/G118</f>
        <v>1.689E-3</v>
      </c>
      <c r="H120" s="23"/>
    </row>
    <row r="121" spans="2:8" ht="13.5" thickBot="1" x14ac:dyDescent="0.25">
      <c r="C121" s="26"/>
      <c r="D121" s="27"/>
      <c r="E121" s="27"/>
      <c r="F121" s="27"/>
      <c r="G121" s="27"/>
      <c r="H121" s="28"/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決済情報_FXTF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</dc:creator>
  <cp:lastModifiedBy>Toyot</cp:lastModifiedBy>
  <dcterms:created xsi:type="dcterms:W3CDTF">2020-07-15T05:03:40Z</dcterms:created>
  <dcterms:modified xsi:type="dcterms:W3CDTF">2020-07-23T01:17:12Z</dcterms:modified>
</cp:coreProperties>
</file>