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https://d.docs.live.net/46b8ae3639105f59/ドキュメント/チャートマスターアカデミー/検証/"/>
    </mc:Choice>
  </mc:AlternateContent>
  <xr:revisionPtr revIDLastSave="2" documentId="8_{0502C1C3-5BA8-4CE2-95A1-40340A2EAB47}" xr6:coauthVersionLast="45" xr6:coauthVersionMax="45" xr10:uidLastSave="{35CD84D3-E008-462D-8882-7D77F53EA8BC}"/>
  <bookViews>
    <workbookView xWindow="11304" yWindow="48" windowWidth="11736" windowHeight="12312" xr2:uid="{FB37C94C-E3B9-4C5C-B8C2-D9667089B265}"/>
  </bookViews>
  <sheets>
    <sheet name="検証データ" sheetId="1" r:id="rId1"/>
    <sheet name="画像" sheetId="3" r:id="rId2"/>
    <sheet name="気づき" sheetId="4" r:id="rId3"/>
    <sheet name="検証終了通貨" sheetId="2"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8" i="1" l="1"/>
  <c r="I58" i="1"/>
  <c r="J58" i="1"/>
  <c r="H59" i="1"/>
  <c r="I59" i="1"/>
  <c r="J59" i="1"/>
  <c r="H60" i="1"/>
  <c r="I60" i="1"/>
  <c r="J60" i="1"/>
  <c r="H61" i="1"/>
  <c r="I61" i="1"/>
  <c r="J61" i="1"/>
  <c r="H62" i="1"/>
  <c r="I62" i="1"/>
  <c r="J62" i="1"/>
  <c r="H63" i="1"/>
  <c r="I63" i="1"/>
  <c r="J63" i="1"/>
  <c r="H64" i="1"/>
  <c r="I64" i="1"/>
  <c r="J64" i="1"/>
  <c r="H65" i="1"/>
  <c r="I65" i="1"/>
  <c r="J65" i="1"/>
  <c r="H66" i="1"/>
  <c r="I66" i="1"/>
  <c r="J66" i="1"/>
  <c r="H67" i="1"/>
  <c r="I67" i="1"/>
  <c r="J67" i="1"/>
  <c r="H68" i="1"/>
  <c r="I68" i="1"/>
  <c r="J68" i="1"/>
  <c r="H69" i="1"/>
  <c r="I69" i="1"/>
  <c r="J69" i="1"/>
  <c r="H70" i="1"/>
  <c r="I70" i="1"/>
  <c r="J70" i="1"/>
  <c r="H71" i="1"/>
  <c r="I71" i="1"/>
  <c r="J71" i="1"/>
  <c r="H72" i="1"/>
  <c r="I72" i="1"/>
  <c r="J72" i="1"/>
  <c r="H73" i="1"/>
  <c r="I73" i="1"/>
  <c r="J73" i="1"/>
  <c r="H74" i="1"/>
  <c r="I74" i="1"/>
  <c r="J74" i="1"/>
  <c r="H75" i="1"/>
  <c r="I75" i="1"/>
  <c r="J75" i="1"/>
  <c r="H76" i="1"/>
  <c r="I76" i="1"/>
  <c r="J76" i="1"/>
  <c r="H77" i="1"/>
  <c r="I77" i="1"/>
  <c r="J77" i="1"/>
  <c r="H78" i="1"/>
  <c r="I78" i="1"/>
  <c r="J78" i="1"/>
  <c r="H79" i="1"/>
  <c r="I79" i="1"/>
  <c r="J79" i="1"/>
  <c r="H80" i="1"/>
  <c r="I80" i="1"/>
  <c r="J80" i="1"/>
  <c r="H81" i="1"/>
  <c r="I81" i="1"/>
  <c r="J81" i="1"/>
  <c r="H82" i="1"/>
  <c r="I82" i="1"/>
  <c r="J82" i="1"/>
  <c r="H83" i="1"/>
  <c r="I83" i="1"/>
  <c r="J83" i="1"/>
  <c r="H84" i="1"/>
  <c r="I84" i="1"/>
  <c r="J84" i="1"/>
  <c r="H85" i="1"/>
  <c r="I85" i="1"/>
  <c r="J85" i="1"/>
  <c r="H86" i="1"/>
  <c r="I86" i="1"/>
  <c r="J86" i="1"/>
  <c r="H87" i="1"/>
  <c r="I87" i="1"/>
  <c r="J87" i="1"/>
  <c r="H88" i="1"/>
  <c r="I88" i="1"/>
  <c r="J88" i="1"/>
  <c r="H89" i="1"/>
  <c r="I89" i="1"/>
  <c r="J89" i="1"/>
  <c r="H90" i="1"/>
  <c r="I90" i="1"/>
  <c r="J90" i="1"/>
  <c r="H91" i="1"/>
  <c r="I91" i="1"/>
  <c r="J91" i="1"/>
  <c r="H92" i="1"/>
  <c r="I92" i="1"/>
  <c r="J92" i="1"/>
  <c r="H93" i="1"/>
  <c r="I93" i="1"/>
  <c r="J93" i="1"/>
  <c r="H94" i="1"/>
  <c r="I94" i="1"/>
  <c r="J94" i="1"/>
  <c r="H95" i="1"/>
  <c r="I95" i="1"/>
  <c r="J95" i="1"/>
  <c r="H96" i="1"/>
  <c r="I96" i="1"/>
  <c r="J96" i="1"/>
  <c r="H97" i="1"/>
  <c r="I97" i="1"/>
  <c r="J97" i="1"/>
  <c r="H98" i="1"/>
  <c r="I98" i="1"/>
  <c r="J98" i="1"/>
  <c r="H99" i="1"/>
  <c r="I99" i="1"/>
  <c r="J99" i="1"/>
  <c r="H100" i="1"/>
  <c r="I100" i="1"/>
  <c r="J100" i="1"/>
  <c r="H101" i="1"/>
  <c r="I101" i="1"/>
  <c r="J101" i="1"/>
  <c r="H102" i="1"/>
  <c r="I102" i="1"/>
  <c r="J102" i="1"/>
  <c r="H103" i="1"/>
  <c r="I103" i="1"/>
  <c r="J103" i="1"/>
  <c r="H104" i="1"/>
  <c r="I104" i="1"/>
  <c r="J104" i="1"/>
  <c r="H105" i="1"/>
  <c r="I105" i="1"/>
  <c r="J105" i="1"/>
  <c r="H106" i="1"/>
  <c r="I106" i="1"/>
  <c r="J106" i="1"/>
  <c r="H107" i="1"/>
  <c r="I107" i="1"/>
  <c r="J107" i="1"/>
  <c r="H108" i="1"/>
  <c r="I108" i="1"/>
  <c r="J108" i="1"/>
  <c r="H57" i="1"/>
  <c r="I57" i="1"/>
  <c r="J57" i="1"/>
  <c r="J8" i="1" l="1"/>
  <c r="J9" i="1" s="1"/>
  <c r="J10" i="1" s="1"/>
  <c r="J11" i="1" s="1"/>
  <c r="J12" i="1" s="1"/>
  <c r="J13" i="1" s="1"/>
  <c r="J14" i="1" s="1"/>
  <c r="J15" i="1" s="1"/>
  <c r="J16" i="1" s="1"/>
  <c r="J17" i="1" s="1"/>
  <c r="J18" i="1" s="1"/>
  <c r="J19" i="1" s="1"/>
  <c r="J20" i="1" s="1"/>
  <c r="J21" i="1" s="1"/>
  <c r="J22" i="1" s="1"/>
  <c r="J23" i="1" s="1"/>
  <c r="J24" i="1" s="1"/>
  <c r="J25" i="1" s="1"/>
  <c r="J26" i="1" s="1"/>
  <c r="J27" i="1" s="1"/>
  <c r="J28" i="1" s="1"/>
  <c r="J29" i="1" s="1"/>
  <c r="J30" i="1" s="1"/>
  <c r="J31" i="1" s="1"/>
  <c r="J32" i="1" s="1"/>
  <c r="J33" i="1" s="1"/>
  <c r="J34" i="1" s="1"/>
  <c r="J35" i="1" s="1"/>
  <c r="J36" i="1" s="1"/>
  <c r="J37" i="1" s="1"/>
  <c r="J38" i="1" s="1"/>
  <c r="J39" i="1" s="1"/>
  <c r="J40" i="1" s="1"/>
  <c r="J41" i="1" s="1"/>
  <c r="J42" i="1" s="1"/>
  <c r="J43" i="1" s="1"/>
  <c r="J44" i="1" s="1"/>
  <c r="J45" i="1" s="1"/>
  <c r="J46" i="1" s="1"/>
  <c r="J47" i="1" s="1"/>
  <c r="J48" i="1" s="1"/>
  <c r="J49" i="1" s="1"/>
  <c r="J50" i="1" s="1"/>
  <c r="J51" i="1" s="1"/>
  <c r="J52" i="1" s="1"/>
  <c r="J53" i="1" s="1"/>
  <c r="J54" i="1" s="1"/>
  <c r="J55" i="1" s="1"/>
  <c r="J56" i="1" s="1"/>
  <c r="I8" i="1"/>
  <c r="H8" i="1"/>
  <c r="I9" i="1"/>
  <c r="I10" i="1" s="1"/>
  <c r="I11" i="1" s="1"/>
  <c r="I12" i="1" s="1"/>
  <c r="I13" i="1" s="1"/>
  <c r="I14" i="1" s="1"/>
  <c r="I15" i="1" s="1"/>
  <c r="I16" i="1" s="1"/>
  <c r="I17" i="1" s="1"/>
  <c r="I18" i="1" s="1"/>
  <c r="I19" i="1" s="1"/>
  <c r="I20" i="1" s="1"/>
  <c r="I21" i="1" s="1"/>
  <c r="I22" i="1" s="1"/>
  <c r="I23" i="1" s="1"/>
  <c r="I24" i="1" s="1"/>
  <c r="I25" i="1" s="1"/>
  <c r="I26" i="1" s="1"/>
  <c r="I27" i="1" s="1"/>
  <c r="I28" i="1" s="1"/>
  <c r="I29" i="1" s="1"/>
  <c r="I30" i="1" s="1"/>
  <c r="I31" i="1" s="1"/>
  <c r="I32" i="1" s="1"/>
  <c r="I33" i="1" s="1"/>
  <c r="I34" i="1" s="1"/>
  <c r="I35" i="1" s="1"/>
  <c r="I36" i="1" s="1"/>
  <c r="I37" i="1" s="1"/>
  <c r="I38" i="1" s="1"/>
  <c r="I39" i="1" s="1"/>
  <c r="I40" i="1" s="1"/>
  <c r="I41" i="1" s="1"/>
  <c r="I42" i="1" s="1"/>
  <c r="I43" i="1" s="1"/>
  <c r="I44" i="1" s="1"/>
  <c r="I45" i="1" s="1"/>
  <c r="I46" i="1" s="1"/>
  <c r="I47" i="1" s="1"/>
  <c r="I48" i="1" s="1"/>
  <c r="I49" i="1" s="1"/>
  <c r="I50" i="1" s="1"/>
  <c r="I51" i="1" s="1"/>
  <c r="I52" i="1" s="1"/>
  <c r="I53" i="1" s="1"/>
  <c r="I54" i="1" s="1"/>
  <c r="I55" i="1" s="1"/>
  <c r="I56" i="1" s="1"/>
  <c r="H9" i="1"/>
  <c r="H10" i="1" s="1"/>
  <c r="H11" i="1" s="1"/>
  <c r="H12" i="1" s="1"/>
  <c r="H13" i="1" s="1"/>
  <c r="H14" i="1" s="1"/>
  <c r="H15" i="1" s="1"/>
  <c r="H16" i="1" s="1"/>
  <c r="H17" i="1" s="1"/>
  <c r="H18" i="1" s="1"/>
  <c r="H19" i="1" s="1"/>
  <c r="H20" i="1" s="1"/>
  <c r="H21" i="1" s="1"/>
  <c r="H22" i="1" s="1"/>
  <c r="H23" i="1" s="1"/>
  <c r="H24" i="1" s="1"/>
  <c r="H25" i="1" s="1"/>
  <c r="H26" i="1" s="1"/>
  <c r="H27" i="1" s="1"/>
  <c r="H28" i="1" s="1"/>
  <c r="H29" i="1" s="1"/>
  <c r="H30" i="1" s="1"/>
  <c r="H31" i="1" s="1"/>
  <c r="H32" i="1" s="1"/>
  <c r="H33" i="1" s="1"/>
  <c r="H34" i="1" s="1"/>
  <c r="H35" i="1" s="1"/>
  <c r="H36" i="1" s="1"/>
  <c r="H37" i="1" s="1"/>
  <c r="H38" i="1" s="1"/>
  <c r="H39" i="1" s="1"/>
  <c r="H40" i="1" s="1"/>
  <c r="H41" i="1" s="1"/>
  <c r="H42" i="1" s="1"/>
  <c r="H43" i="1" s="1"/>
  <c r="H44" i="1" s="1"/>
  <c r="H45" i="1" s="1"/>
  <c r="H46" i="1" s="1"/>
  <c r="H47" i="1" s="1"/>
  <c r="H48" i="1" s="1"/>
  <c r="H49" i="1" s="1"/>
  <c r="H50" i="1" s="1"/>
  <c r="H51" i="1" s="1"/>
  <c r="H52" i="1" s="1"/>
  <c r="H53" i="1" s="1"/>
  <c r="H54" i="1" s="1"/>
  <c r="H55" i="1" s="1"/>
  <c r="H56" i="1" s="1"/>
  <c r="G110" i="1"/>
  <c r="G109" i="1"/>
  <c r="F110" i="1"/>
  <c r="F109" i="1"/>
  <c r="E110" i="1"/>
  <c r="E109" i="1"/>
  <c r="G111" i="1" l="1"/>
  <c r="F111" i="1"/>
  <c r="E111" i="1"/>
</calcChain>
</file>

<file path=xl/sharedStrings.xml><?xml version="1.0" encoding="utf-8"?>
<sst xmlns="http://schemas.openxmlformats.org/spreadsheetml/2006/main" count="45" uniqueCount="41">
  <si>
    <t>No.</t>
    <phoneticPr fontId="1"/>
  </si>
  <si>
    <t>エントリー</t>
    <phoneticPr fontId="1"/>
  </si>
  <si>
    <t>日付</t>
    <rPh sb="0" eb="2">
      <t>ヒヅケ</t>
    </rPh>
    <phoneticPr fontId="1"/>
  </si>
  <si>
    <t>レート</t>
    <phoneticPr fontId="1"/>
  </si>
  <si>
    <t>残金（円)</t>
    <rPh sb="0" eb="2">
      <t>ザンキン</t>
    </rPh>
    <rPh sb="3" eb="4">
      <t>エン</t>
    </rPh>
    <phoneticPr fontId="1"/>
  </si>
  <si>
    <t>決済(利確:1, 損切:-1)</t>
    <rPh sb="0" eb="2">
      <t>ケッサイ</t>
    </rPh>
    <rPh sb="3" eb="4">
      <t>リ</t>
    </rPh>
    <rPh sb="4" eb="5">
      <t>カク</t>
    </rPh>
    <rPh sb="9" eb="11">
      <t>ソンギリ</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</si>
  <si>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</si>
  <si>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</si>
  <si>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</si>
  <si>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</si>
  <si>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</si>
  <si>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</si>
  <si>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</si>
  <si>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</si>
  <si>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</si>
  <si>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フィボナッチターゲット1.27, 1.5, 2.0で決済</t>
    <phoneticPr fontId="1"/>
  </si>
  <si>
    <t>検証終了通貨</t>
    <rPh sb="0" eb="2">
      <t>ケンショウ</t>
    </rPh>
    <rPh sb="2" eb="4">
      <t>シュウリョウ</t>
    </rPh>
    <rPh sb="4" eb="6">
      <t>ツウカ</t>
    </rPh>
    <phoneticPr fontId="6"/>
  </si>
  <si>
    <t>ルール</t>
    <phoneticPr fontId="6"/>
  </si>
  <si>
    <t>通貨ペア</t>
    <rPh sb="0" eb="2">
      <t>ツウカ</t>
    </rPh>
    <phoneticPr fontId="6"/>
  </si>
  <si>
    <t>日足</t>
    <rPh sb="0" eb="2">
      <t>ヒアシ</t>
    </rPh>
    <phoneticPr fontId="6"/>
  </si>
  <si>
    <t>終了日</t>
    <rPh sb="0" eb="3">
      <t>シュウリョウビ</t>
    </rPh>
    <phoneticPr fontId="6"/>
  </si>
  <si>
    <t>4Ｈ足</t>
    <rPh sb="2" eb="3">
      <t>アシ</t>
    </rPh>
    <phoneticPr fontId="6"/>
  </si>
  <si>
    <t>１Ｈ足</t>
    <rPh sb="2" eb="3">
      <t>アシ</t>
    </rPh>
    <phoneticPr fontId="6"/>
  </si>
  <si>
    <t>PB</t>
    <phoneticPr fontId="6"/>
  </si>
  <si>
    <t>気付き　質問</t>
  </si>
  <si>
    <t>感想</t>
  </si>
  <si>
    <t>今後</t>
  </si>
  <si>
    <t>USD/JPY</t>
  </si>
  <si>
    <t>EURJPY</t>
    <phoneticPr fontId="1"/>
  </si>
  <si>
    <t>検証</t>
    <rPh sb="0" eb="2">
      <t>ケンショウ</t>
    </rPh>
    <phoneticPr fontId="1"/>
  </si>
  <si>
    <t>EUR/JPY</t>
    <phoneticPr fontId="1"/>
  </si>
  <si>
    <t>日足</t>
    <rPh sb="0" eb="2">
      <t>ヒアシ</t>
    </rPh>
    <phoneticPr fontId="1"/>
  </si>
  <si>
    <t>EB</t>
    <phoneticPr fontId="1"/>
  </si>
  <si>
    <t>買い：20MAより10MAが上にあること。売り：20MAより10MAが下にあること。EBがどちらかのMAにヒゲがタッチしており、2つのMAより実体が外にあること。
買いはEBの高値更新。売りはEBの安値更新。</t>
    <rPh sb="0" eb="1">
      <t>カ</t>
    </rPh>
    <rPh sb="14" eb="15">
      <t>ウエ</t>
    </rPh>
    <rPh sb="21" eb="22">
      <t>ウ</t>
    </rPh>
    <rPh sb="35" eb="36">
      <t>シタ</t>
    </rPh>
    <rPh sb="71" eb="73">
      <t>ジッタイ</t>
    </rPh>
    <rPh sb="74" eb="75">
      <t>ソト</t>
    </rPh>
    <rPh sb="82" eb="83">
      <t>カ</t>
    </rPh>
    <rPh sb="88" eb="90">
      <t>タカネ</t>
    </rPh>
    <rPh sb="90" eb="92">
      <t>コウシン</t>
    </rPh>
    <rPh sb="93" eb="94">
      <t>ウ</t>
    </rPh>
    <rPh sb="99" eb="101">
      <t>ヤスネ</t>
    </rPh>
    <rPh sb="101" eb="103">
      <t>コウシン</t>
    </rPh>
    <phoneticPr fontId="1"/>
  </si>
  <si>
    <t>これはルール内でしょうか？</t>
    <rPh sb="6" eb="7">
      <t>ナイ</t>
    </rPh>
    <phoneticPr fontId="1"/>
  </si>
  <si>
    <t>これもEBになりますか？</t>
    <phoneticPr fontId="1"/>
  </si>
  <si>
    <t>・どうもトレンドの始まり部分に出てくるというより、トレンドの中ほどから終わりごろになってから出てくるような気がしてならない。
・なかなか条件に沿ったEBが見つけられず、やっと見つけたものはほとんどがその後に逆行して損切りとなった。チャートを見ていてもMAにヒゲがタッチしているものより、いわゆる押しや戻しの部分での出現の方が多いように思う。
・まだきちんと見られていないのか日足ではほとんど見つけられなかった。見落としているのでしょうか？それとも、こんなものなのでしょうか？
・エンゴルフィンバーよりもインサイドバーの方がよく見られたような気がします。</t>
    <rPh sb="9" eb="10">
      <t>ハジ</t>
    </rPh>
    <rPh sb="12" eb="14">
      <t>ブブン</t>
    </rPh>
    <rPh sb="15" eb="16">
      <t>デ</t>
    </rPh>
    <rPh sb="30" eb="31">
      <t>ナカ</t>
    </rPh>
    <rPh sb="35" eb="36">
      <t>オ</t>
    </rPh>
    <rPh sb="46" eb="47">
      <t>デ</t>
    </rPh>
    <rPh sb="53" eb="54">
      <t>キ</t>
    </rPh>
    <rPh sb="68" eb="70">
      <t>ジョウケン</t>
    </rPh>
    <rPh sb="71" eb="72">
      <t>ソ</t>
    </rPh>
    <rPh sb="77" eb="78">
      <t>ミ</t>
    </rPh>
    <rPh sb="87" eb="88">
      <t>ミ</t>
    </rPh>
    <rPh sb="101" eb="102">
      <t>アト</t>
    </rPh>
    <rPh sb="103" eb="105">
      <t>ギャッコウ</t>
    </rPh>
    <rPh sb="107" eb="109">
      <t>ソンギ</t>
    </rPh>
    <rPh sb="120" eb="121">
      <t>ミ</t>
    </rPh>
    <rPh sb="147" eb="148">
      <t>オ</t>
    </rPh>
    <rPh sb="150" eb="151">
      <t>モド</t>
    </rPh>
    <rPh sb="153" eb="155">
      <t>ブブン</t>
    </rPh>
    <rPh sb="157" eb="159">
      <t>シュツゲン</t>
    </rPh>
    <rPh sb="160" eb="161">
      <t>ホウ</t>
    </rPh>
    <rPh sb="162" eb="163">
      <t>オオ</t>
    </rPh>
    <rPh sb="167" eb="168">
      <t>オモ</t>
    </rPh>
    <rPh sb="178" eb="179">
      <t>ミ</t>
    </rPh>
    <rPh sb="187" eb="189">
      <t>ヒアシ</t>
    </rPh>
    <rPh sb="195" eb="196">
      <t>ミ</t>
    </rPh>
    <rPh sb="205" eb="207">
      <t>ミオ</t>
    </rPh>
    <rPh sb="259" eb="260">
      <t>ホウ</t>
    </rPh>
    <rPh sb="263" eb="264">
      <t>ミ</t>
    </rPh>
    <rPh sb="270" eb="271">
      <t>キ</t>
    </rPh>
    <phoneticPr fontId="1"/>
  </si>
  <si>
    <t>・数がすくなかったのと、利確になるものが少なかったのとで、正直「なんだこれ？」な気分です。時間足がわるかったのか？自分の目が悪かったのか？
勝率も利益率も悪かったのでがっくりです。実戦だったらたえられなかったでしょう。
・10MAと20MAタッチという視点ではなく、単にチャートを見てEBを探していた時は結構見つけられたし、「あ、利確になってるな」とみていたのですが、ルール通りにやって、意外にルール通りのEBがないのに驚きました。そして、ほとんどがその後に逆行してしてしまう。素のチャートを見ていた時には良さげなプライスアクションだと感じていたのですが、どうして今回のような結果になったのでしょうか？きちんとルール判断や認識が出来ていなかったのでしょうか？</t>
    <rPh sb="1" eb="2">
      <t>カズ</t>
    </rPh>
    <rPh sb="12" eb="14">
      <t>リカク</t>
    </rPh>
    <rPh sb="20" eb="21">
      <t>スク</t>
    </rPh>
    <rPh sb="29" eb="31">
      <t>ショウジキ</t>
    </rPh>
    <rPh sb="40" eb="42">
      <t>キブン</t>
    </rPh>
    <rPh sb="45" eb="47">
      <t>ジカン</t>
    </rPh>
    <rPh sb="47" eb="48">
      <t>アシ</t>
    </rPh>
    <rPh sb="57" eb="59">
      <t>ジブン</t>
    </rPh>
    <rPh sb="60" eb="61">
      <t>メ</t>
    </rPh>
    <rPh sb="62" eb="63">
      <t>ワル</t>
    </rPh>
    <rPh sb="70" eb="72">
      <t>ショウリツ</t>
    </rPh>
    <rPh sb="73" eb="76">
      <t>リエキリツ</t>
    </rPh>
    <rPh sb="77" eb="78">
      <t>ワル</t>
    </rPh>
    <rPh sb="90" eb="92">
      <t>ジッセン</t>
    </rPh>
    <rPh sb="126" eb="128">
      <t>シテン</t>
    </rPh>
    <rPh sb="133" eb="134">
      <t>タン</t>
    </rPh>
    <rPh sb="140" eb="141">
      <t>ミ</t>
    </rPh>
    <rPh sb="145" eb="146">
      <t>サガ</t>
    </rPh>
    <rPh sb="150" eb="151">
      <t>トキ</t>
    </rPh>
    <rPh sb="152" eb="154">
      <t>ケッコウ</t>
    </rPh>
    <rPh sb="154" eb="155">
      <t>ミ</t>
    </rPh>
    <rPh sb="165" eb="167">
      <t>リカク</t>
    </rPh>
    <rPh sb="187" eb="188">
      <t>ドオ</t>
    </rPh>
    <rPh sb="194" eb="196">
      <t>イガイ</t>
    </rPh>
    <rPh sb="200" eb="201">
      <t>ドオ</t>
    </rPh>
    <rPh sb="210" eb="211">
      <t>オドロ</t>
    </rPh>
    <rPh sb="227" eb="228">
      <t>アト</t>
    </rPh>
    <rPh sb="229" eb="231">
      <t>ギャッコウ</t>
    </rPh>
    <rPh sb="239" eb="240">
      <t>ス</t>
    </rPh>
    <rPh sb="246" eb="247">
      <t>ミ</t>
    </rPh>
    <rPh sb="250" eb="251">
      <t>トキ</t>
    </rPh>
    <rPh sb="253" eb="254">
      <t>ヨ</t>
    </rPh>
    <rPh sb="268" eb="269">
      <t>カン</t>
    </rPh>
    <rPh sb="282" eb="284">
      <t>コンカイ</t>
    </rPh>
    <rPh sb="288" eb="290">
      <t>ケッカ</t>
    </rPh>
    <rPh sb="308" eb="310">
      <t>ハンダン</t>
    </rPh>
    <rPh sb="311" eb="313">
      <t>ニンシキ</t>
    </rPh>
    <rPh sb="314" eb="316">
      <t>デキ</t>
    </rPh>
    <phoneticPr fontId="1"/>
  </si>
  <si>
    <t>・時間足を落としてやってみます。今回の日足の感じでは4時間足でもあまり数ができないと思われるので、飛ばして1時間足でやってみようと思います。</t>
    <rPh sb="1" eb="3">
      <t>ジカン</t>
    </rPh>
    <rPh sb="3" eb="4">
      <t>アシ</t>
    </rPh>
    <rPh sb="5" eb="6">
      <t>オ</t>
    </rPh>
    <rPh sb="16" eb="18">
      <t>コンカイ</t>
    </rPh>
    <rPh sb="19" eb="21">
      <t>ヒアシ</t>
    </rPh>
    <rPh sb="22" eb="23">
      <t>カン</t>
    </rPh>
    <rPh sb="27" eb="30">
      <t>ジカンアシ</t>
    </rPh>
    <rPh sb="35" eb="36">
      <t>カズ</t>
    </rPh>
    <rPh sb="42" eb="43">
      <t>オモ</t>
    </rPh>
    <rPh sb="49" eb="50">
      <t>ト</t>
    </rPh>
    <rPh sb="54" eb="57">
      <t>ジカンアシ</t>
    </rPh>
    <rPh sb="65" eb="66">
      <t>オモ</t>
    </rPh>
    <phoneticPr fontId="1"/>
  </si>
  <si>
    <t>EB</t>
    <phoneticPr fontId="1"/>
  </si>
  <si>
    <t>EUR/JPY</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</si>
</sst>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11"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sz val="11"/>
      <name val="游ゴシック"/>
      <family val="2"/>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indexed="8"/>
      <name val="ＭＳ Ｐゴシック"/>
      <family val="3"/>
      <charset val="128"/>
    </font>
    <font>
      <b/>
      <sz val="12"/>
      <color indexed="8"/>
      <name val="ＭＳ Ｐゴシック"/>
      <family val="3"/>
      <charset val="128"/>
    </font>
  </fonts>
  <fills count="3">
    <fill>
      <patternFill patternType="none"/>
    </fill>
    <fill>
      <patternFill patternType="gray125"/>
    </fill>
    <fill>
      <patternFill patternType="solid">
        <fgColor theme="8" tint="0.39997558519241921"/>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9" fillId="0" borderId="0">
      <alignment vertical="center"/>
    </xf>
  </cellStyleXfs>
  <cellXfs count="82">
    <xf numFmtId="0" fontId="0" fillId="0" borderId="0" xfId="0">
      <alignment vertical="center"/>
    </xf>
    <xf numFmtId="0" fontId="2" fillId="0" borderId="0" xfId="0" applyFont="1">
      <alignment vertical="center"/>
    </xf>
    <xf numFmtId="0" fontId="0" fillId="0" borderId="1" xfId="0" applyBorder="1">
      <alignment vertical="center"/>
    </xf>
    <xf numFmtId="0" fontId="2" fillId="0" borderId="1" xfId="0" applyFont="1" applyBorder="1">
      <alignment vertical="center"/>
    </xf>
    <xf numFmtId="0" fontId="2" fillId="0" borderId="6" xfId="0" applyFont="1" applyBorder="1">
      <alignment vertical="center"/>
    </xf>
    <xf numFmtId="0" fontId="2" fillId="0" borderId="7" xfId="0" applyFont="1" applyBorder="1">
      <alignment vertical="center"/>
    </xf>
    <xf numFmtId="0" fontId="0" fillId="0" borderId="0"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2" fillId="0" borderId="8" xfId="0" applyFon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9" fontId="2" fillId="0" borderId="6" xfId="0" applyNumberFormat="1" applyFont="1" applyBorder="1">
      <alignment vertical="center"/>
    </xf>
    <xf numFmtId="9" fontId="2" fillId="0" borderId="1" xfId="0" applyNumberFormat="1" applyFont="1" applyBorder="1">
      <alignment vertical="center"/>
    </xf>
    <xf numFmtId="9" fontId="2" fillId="0" borderId="7" xfId="0" applyNumberFormat="1" applyFont="1" applyBorder="1">
      <alignment vertical="center"/>
    </xf>
    <xf numFmtId="176" fontId="3" fillId="0" borderId="13" xfId="0" applyNumberFormat="1" applyFont="1" applyBorder="1">
      <alignment vertical="center"/>
    </xf>
    <xf numFmtId="176" fontId="0" fillId="0" borderId="14" xfId="0" applyNumberFormat="1" applyBorder="1">
      <alignment vertical="center"/>
    </xf>
    <xf numFmtId="176" fontId="0" fillId="0" borderId="15" xfId="0" applyNumberFormat="1" applyBorder="1">
      <alignment vertical="center"/>
    </xf>
    <xf numFmtId="176" fontId="0" fillId="0" borderId="0" xfId="0" applyNumberFormat="1" applyBorder="1">
      <alignment vertical="center"/>
    </xf>
    <xf numFmtId="176" fontId="0" fillId="0" borderId="9" xfId="0" applyNumberFormat="1" applyBorder="1">
      <alignment vertical="center"/>
    </xf>
    <xf numFmtId="0" fontId="2" fillId="0" borderId="10" xfId="0" applyFont="1" applyBorder="1">
      <alignmen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7" fontId="0" fillId="0" borderId="0" xfId="0" applyNumberFormat="1">
      <alignment vertical="center"/>
    </xf>
    <xf numFmtId="0" fontId="4" fillId="0" borderId="0" xfId="0" applyFont="1" applyFill="1" applyBorder="1">
      <alignment vertical="center"/>
    </xf>
    <xf numFmtId="0" fontId="5" fillId="0" borderId="0" xfId="0" applyFont="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center"/>
    </xf>
    <xf numFmtId="0" fontId="5" fillId="2" borderId="16" xfId="0" applyFont="1" applyFill="1" applyBorder="1" applyAlignment="1">
      <alignment horizontal="center" vertical="center"/>
    </xf>
    <xf numFmtId="0" fontId="8" fillId="2" borderId="16" xfId="0" applyFont="1" applyFill="1" applyBorder="1" applyAlignment="1">
      <alignment horizontal="center" vertical="center"/>
    </xf>
    <xf numFmtId="0" fontId="5" fillId="0" borderId="16" xfId="0" applyFont="1" applyBorder="1" applyAlignment="1">
      <alignment horizontal="center" vertical="center"/>
    </xf>
    <xf numFmtId="14" fontId="8" fillId="0" borderId="16" xfId="0" applyNumberFormat="1" applyFont="1" applyBorder="1" applyAlignment="1">
      <alignment horizontal="center" vertical="center"/>
    </xf>
    <xf numFmtId="0" fontId="8" fillId="0" borderId="16" xfId="0" applyFont="1" applyBorder="1" applyAlignment="1">
      <alignment horizontal="center" vertical="center"/>
    </xf>
    <xf numFmtId="176" fontId="0" fillId="0" borderId="8" xfId="0" applyNumberFormat="1" applyBorder="1">
      <alignment vertical="center"/>
    </xf>
    <xf numFmtId="0" fontId="10" fillId="0" borderId="0" xfId="1" applyFont="1" applyAlignment="1">
      <alignment horizontal="center" vertical="center"/>
    </xf>
    <xf numFmtId="0" fontId="9" fillId="0" borderId="0" xfId="1">
      <alignment vertical="center"/>
    </xf>
    <xf numFmtId="0" fontId="0" fillId="0" borderId="12" xfId="0" applyNumberFormat="1" applyBorder="1">
      <alignment vertical="center"/>
    </xf>
    <xf numFmtId="0" fontId="7" fillId="0" borderId="16" xfId="0" applyFont="1" applyBorder="1" applyAlignment="1">
      <alignment horizontal="center" vertical="center"/>
    </xf>
    <xf numFmtId="0" fontId="0" fillId="0" borderId="0" xfId="0" applyNumberFormat="1">
      <alignment vertical="center"/>
    </xf>
    <xf numFmtId="0" fontId="0" fillId="0" borderId="2" xfId="0" applyNumberFormat="1" applyBorder="1">
      <alignment vertical="center"/>
    </xf>
    <xf numFmtId="0" fontId="2" fillId="0" borderId="8" xfId="0" applyNumberFormat="1" applyFont="1" applyBorder="1">
      <alignment vertical="center"/>
    </xf>
    <xf numFmtId="0" fontId="2" fillId="0" borderId="6" xfId="0" applyNumberFormat="1" applyFont="1" applyBorder="1">
      <alignment vertical="center"/>
    </xf>
    <xf numFmtId="56" fontId="0" fillId="0" borderId="10" xfId="0" applyNumberFormat="1" applyBorder="1">
      <alignment vertical="center"/>
    </xf>
    <xf numFmtId="56" fontId="0" fillId="0" borderId="12" xfId="0" applyNumberFormat="1" applyBorder="1">
      <alignment vertical="center"/>
    </xf>
    <xf numFmtId="56" fontId="0" fillId="0" borderId="11" xfId="0" applyNumberFormat="1" applyBorder="1">
      <alignment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9" fillId="0" borderId="0" xfId="1" applyAlignment="1">
      <alignment horizontal="left" vertical="top" wrapText="1"/>
    </xf>
    <xf numFmtId="0" fontId="9" fillId="0" borderId="0" xfId="1" applyAlignment="1">
      <alignment horizontal="left" vertical="top"/>
    </xf>
    <xf numFmtId="0" fontId="9" fillId="0" borderId="0" xfId="1" applyAlignment="1">
      <alignment vertical="top" wrapText="1"/>
    </xf>
    <xf numFmtId="0" fontId="9" fillId="0" borderId="0" xfId="1" applyAlignment="1">
      <alignment vertical="top"/>
    </xf>
    <xf numFmtId="177" fontId="0" fillId="0" borderId="0" xfId="0" applyNumberFormat="1" applyAlignment="1">
      <alignment vertical="center"/>
    </xf>
    <xf numFmtId="56" fontId="0" fillId="0" borderId="8" xfId="0" applyNumberForma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4" fillId="0" borderId="8" xfId="0" applyFont="1" applyBorder="1">
      <alignment vertical="center"/>
    </xf>
    <xf numFmtId="0" fontId="4" fillId="0" borderId="0" xfId="0" applyFont="1" applyBorder="1">
      <alignment vertical="center"/>
    </xf>
    <xf numFmtId="0" fontId="4" fillId="0" borderId="9" xfId="0" applyFont="1" applyBorder="1">
      <alignment vertical="center"/>
    </xf>
    <xf numFmtId="0" fontId="4" fillId="0" borderId="8" xfId="0" applyNumberFormat="1" applyFont="1" applyBorder="1">
      <alignment vertical="center"/>
    </xf>
    <xf numFmtId="0" fontId="4" fillId="0" borderId="6" xfId="0" applyFont="1" applyBorder="1">
      <alignment vertical="center"/>
    </xf>
    <xf numFmtId="0" fontId="4" fillId="0" borderId="1" xfId="0" applyFont="1" applyBorder="1">
      <alignment vertical="center"/>
    </xf>
    <xf numFmtId="0" fontId="4" fillId="0" borderId="7" xfId="0" applyFont="1" applyBorder="1">
      <alignment vertical="center"/>
    </xf>
  </cellXfs>
  <cellStyles count="2">
    <cellStyle name="標準" xfId="0" builtinId="0"/>
    <cellStyle name="標準 2" xfId="1" xr:uid="{8C0A3D2A-0229-449A-AC15-4448FFA5E087}"/>
  </cellStyles>
  <dxfs count="3">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9</xdr:col>
      <xdr:colOff>603876</xdr:colOff>
      <xdr:row>31</xdr:row>
      <xdr:rowOff>39749</xdr:rowOff>
    </xdr:to>
    <xdr:pic>
      <xdr:nvPicPr>
        <xdr:cNvPr id="2" name="図 1">
          <a:extLst>
            <a:ext uri="{FF2B5EF4-FFF2-40B4-BE49-F238E27FC236}">
              <a16:creationId xmlns:a16="http://schemas.microsoft.com/office/drawing/2014/main" id="{1D47E81B-897E-45A6-AFE0-DFC9F47E4E09}"/>
            </a:ext>
          </a:extLst>
        </xdr:cNvPr>
        <xdr:cNvPicPr>
          <a:picLocks noChangeAspect="1"/>
        </xdr:cNvPicPr>
      </xdr:nvPicPr>
      <xdr:blipFill>
        <a:blip xmlns:r="http://schemas.openxmlformats.org/officeDocument/2006/relationships" r:embed="rId1"/>
        <a:stretch>
          <a:fillRect/>
        </a:stretch>
      </xdr:blipFill>
      <xdr:spPr>
        <a:xfrm>
          <a:off x="0" y="182880"/>
          <a:ext cx="6356976" cy="5526149"/>
        </a:xfrm>
        <a:prstGeom prst="rect">
          <a:avLst/>
        </a:prstGeom>
      </xdr:spPr>
    </xdr:pic>
    <xdr:clientData/>
  </xdr:twoCellAnchor>
  <xdr:twoCellAnchor editAs="oneCell">
    <xdr:from>
      <xdr:col>0</xdr:col>
      <xdr:colOff>0</xdr:colOff>
      <xdr:row>33</xdr:row>
      <xdr:rowOff>0</xdr:rowOff>
    </xdr:from>
    <xdr:to>
      <xdr:col>9</xdr:col>
      <xdr:colOff>603876</xdr:colOff>
      <xdr:row>63</xdr:row>
      <xdr:rowOff>39749</xdr:rowOff>
    </xdr:to>
    <xdr:pic>
      <xdr:nvPicPr>
        <xdr:cNvPr id="4" name="図 3">
          <a:extLst>
            <a:ext uri="{FF2B5EF4-FFF2-40B4-BE49-F238E27FC236}">
              <a16:creationId xmlns:a16="http://schemas.microsoft.com/office/drawing/2014/main" id="{C4DF981E-7B8F-4E33-9EC9-87917C6326D5}"/>
            </a:ext>
          </a:extLst>
        </xdr:cNvPr>
        <xdr:cNvPicPr>
          <a:picLocks noChangeAspect="1"/>
        </xdr:cNvPicPr>
      </xdr:nvPicPr>
      <xdr:blipFill>
        <a:blip xmlns:r="http://schemas.openxmlformats.org/officeDocument/2006/relationships" r:embed="rId2"/>
        <a:stretch>
          <a:fillRect/>
        </a:stretch>
      </xdr:blipFill>
      <xdr:spPr>
        <a:xfrm>
          <a:off x="0" y="6035040"/>
          <a:ext cx="6356976" cy="5526149"/>
        </a:xfrm>
        <a:prstGeom prst="rect">
          <a:avLst/>
        </a:prstGeom>
      </xdr:spPr>
    </xdr:pic>
    <xdr:clientData/>
  </xdr:twoCellAnchor>
  <xdr:twoCellAnchor editAs="oneCell">
    <xdr:from>
      <xdr:col>0</xdr:col>
      <xdr:colOff>0</xdr:colOff>
      <xdr:row>65</xdr:row>
      <xdr:rowOff>0</xdr:rowOff>
    </xdr:from>
    <xdr:to>
      <xdr:col>9</xdr:col>
      <xdr:colOff>603876</xdr:colOff>
      <xdr:row>95</xdr:row>
      <xdr:rowOff>39749</xdr:rowOff>
    </xdr:to>
    <xdr:pic>
      <xdr:nvPicPr>
        <xdr:cNvPr id="5" name="図 4">
          <a:extLst>
            <a:ext uri="{FF2B5EF4-FFF2-40B4-BE49-F238E27FC236}">
              <a16:creationId xmlns:a16="http://schemas.microsoft.com/office/drawing/2014/main" id="{42D10C52-AF72-4EF0-AF9E-523001EA045D}"/>
            </a:ext>
          </a:extLst>
        </xdr:cNvPr>
        <xdr:cNvPicPr>
          <a:picLocks noChangeAspect="1"/>
        </xdr:cNvPicPr>
      </xdr:nvPicPr>
      <xdr:blipFill>
        <a:blip xmlns:r="http://schemas.openxmlformats.org/officeDocument/2006/relationships" r:embed="rId3"/>
        <a:stretch>
          <a:fillRect/>
        </a:stretch>
      </xdr:blipFill>
      <xdr:spPr>
        <a:xfrm>
          <a:off x="0" y="11887200"/>
          <a:ext cx="6356976" cy="5526149"/>
        </a:xfrm>
        <a:prstGeom prst="rect">
          <a:avLst/>
        </a:prstGeom>
      </xdr:spPr>
    </xdr:pic>
    <xdr:clientData/>
  </xdr:twoCellAnchor>
  <xdr:twoCellAnchor editAs="oneCell">
    <xdr:from>
      <xdr:col>0</xdr:col>
      <xdr:colOff>0</xdr:colOff>
      <xdr:row>97</xdr:row>
      <xdr:rowOff>0</xdr:rowOff>
    </xdr:from>
    <xdr:to>
      <xdr:col>9</xdr:col>
      <xdr:colOff>603876</xdr:colOff>
      <xdr:row>127</xdr:row>
      <xdr:rowOff>39749</xdr:rowOff>
    </xdr:to>
    <xdr:pic>
      <xdr:nvPicPr>
        <xdr:cNvPr id="6" name="図 5">
          <a:extLst>
            <a:ext uri="{FF2B5EF4-FFF2-40B4-BE49-F238E27FC236}">
              <a16:creationId xmlns:a16="http://schemas.microsoft.com/office/drawing/2014/main" id="{A34E8ACC-EA05-4396-A519-08D25A063929}"/>
            </a:ext>
          </a:extLst>
        </xdr:cNvPr>
        <xdr:cNvPicPr>
          <a:picLocks noChangeAspect="1"/>
        </xdr:cNvPicPr>
      </xdr:nvPicPr>
      <xdr:blipFill>
        <a:blip xmlns:r="http://schemas.openxmlformats.org/officeDocument/2006/relationships" r:embed="rId4"/>
        <a:stretch>
          <a:fillRect/>
        </a:stretch>
      </xdr:blipFill>
      <xdr:spPr>
        <a:xfrm>
          <a:off x="0" y="17739360"/>
          <a:ext cx="6356976" cy="5526149"/>
        </a:xfrm>
        <a:prstGeom prst="rect">
          <a:avLst/>
        </a:prstGeom>
      </xdr:spPr>
    </xdr:pic>
    <xdr:clientData/>
  </xdr:twoCellAnchor>
  <xdr:twoCellAnchor editAs="oneCell">
    <xdr:from>
      <xdr:col>0</xdr:col>
      <xdr:colOff>0</xdr:colOff>
      <xdr:row>129</xdr:row>
      <xdr:rowOff>0</xdr:rowOff>
    </xdr:from>
    <xdr:to>
      <xdr:col>9</xdr:col>
      <xdr:colOff>603876</xdr:colOff>
      <xdr:row>159</xdr:row>
      <xdr:rowOff>39749</xdr:rowOff>
    </xdr:to>
    <xdr:pic>
      <xdr:nvPicPr>
        <xdr:cNvPr id="7" name="図 6">
          <a:extLst>
            <a:ext uri="{FF2B5EF4-FFF2-40B4-BE49-F238E27FC236}">
              <a16:creationId xmlns:a16="http://schemas.microsoft.com/office/drawing/2014/main" id="{D0E6D8A9-A67F-4E02-BA30-0AD835C9E4BE}"/>
            </a:ext>
          </a:extLst>
        </xdr:cNvPr>
        <xdr:cNvPicPr>
          <a:picLocks noChangeAspect="1"/>
        </xdr:cNvPicPr>
      </xdr:nvPicPr>
      <xdr:blipFill>
        <a:blip xmlns:r="http://schemas.openxmlformats.org/officeDocument/2006/relationships" r:embed="rId5"/>
        <a:stretch>
          <a:fillRect/>
        </a:stretch>
      </xdr:blipFill>
      <xdr:spPr>
        <a:xfrm>
          <a:off x="0" y="23591520"/>
          <a:ext cx="6356976" cy="5526149"/>
        </a:xfrm>
        <a:prstGeom prst="rect">
          <a:avLst/>
        </a:prstGeom>
      </xdr:spPr>
    </xdr:pic>
    <xdr:clientData/>
  </xdr:twoCellAnchor>
  <xdr:twoCellAnchor editAs="oneCell">
    <xdr:from>
      <xdr:col>0</xdr:col>
      <xdr:colOff>0</xdr:colOff>
      <xdr:row>161</xdr:row>
      <xdr:rowOff>0</xdr:rowOff>
    </xdr:from>
    <xdr:to>
      <xdr:col>9</xdr:col>
      <xdr:colOff>603876</xdr:colOff>
      <xdr:row>191</xdr:row>
      <xdr:rowOff>39749</xdr:rowOff>
    </xdr:to>
    <xdr:pic>
      <xdr:nvPicPr>
        <xdr:cNvPr id="8" name="図 7">
          <a:extLst>
            <a:ext uri="{FF2B5EF4-FFF2-40B4-BE49-F238E27FC236}">
              <a16:creationId xmlns:a16="http://schemas.microsoft.com/office/drawing/2014/main" id="{8611AEC2-C5C3-4B33-84A3-7D2644EAC491}"/>
            </a:ext>
          </a:extLst>
        </xdr:cNvPr>
        <xdr:cNvPicPr>
          <a:picLocks noChangeAspect="1"/>
        </xdr:cNvPicPr>
      </xdr:nvPicPr>
      <xdr:blipFill>
        <a:blip xmlns:r="http://schemas.openxmlformats.org/officeDocument/2006/relationships" r:embed="rId6"/>
        <a:stretch>
          <a:fillRect/>
        </a:stretch>
      </xdr:blipFill>
      <xdr:spPr>
        <a:xfrm>
          <a:off x="0" y="29443680"/>
          <a:ext cx="6356976" cy="5526149"/>
        </a:xfrm>
        <a:prstGeom prst="rect">
          <a:avLst/>
        </a:prstGeom>
      </xdr:spPr>
    </xdr:pic>
    <xdr:clientData/>
  </xdr:twoCellAnchor>
  <xdr:twoCellAnchor editAs="oneCell">
    <xdr:from>
      <xdr:col>0</xdr:col>
      <xdr:colOff>0</xdr:colOff>
      <xdr:row>193</xdr:row>
      <xdr:rowOff>0</xdr:rowOff>
    </xdr:from>
    <xdr:to>
      <xdr:col>9</xdr:col>
      <xdr:colOff>603876</xdr:colOff>
      <xdr:row>223</xdr:row>
      <xdr:rowOff>39749</xdr:rowOff>
    </xdr:to>
    <xdr:pic>
      <xdr:nvPicPr>
        <xdr:cNvPr id="9" name="図 8">
          <a:extLst>
            <a:ext uri="{FF2B5EF4-FFF2-40B4-BE49-F238E27FC236}">
              <a16:creationId xmlns:a16="http://schemas.microsoft.com/office/drawing/2014/main" id="{BCCFBDC8-1BC1-4DE4-B40B-2793B41BDFA7}"/>
            </a:ext>
          </a:extLst>
        </xdr:cNvPr>
        <xdr:cNvPicPr>
          <a:picLocks noChangeAspect="1"/>
        </xdr:cNvPicPr>
      </xdr:nvPicPr>
      <xdr:blipFill>
        <a:blip xmlns:r="http://schemas.openxmlformats.org/officeDocument/2006/relationships" r:embed="rId7"/>
        <a:stretch>
          <a:fillRect/>
        </a:stretch>
      </xdr:blipFill>
      <xdr:spPr>
        <a:xfrm>
          <a:off x="0" y="35295840"/>
          <a:ext cx="6356976" cy="5526149"/>
        </a:xfrm>
        <a:prstGeom prst="rect">
          <a:avLst/>
        </a:prstGeom>
      </xdr:spPr>
    </xdr:pic>
    <xdr:clientData/>
  </xdr:twoCellAnchor>
  <xdr:twoCellAnchor editAs="oneCell">
    <xdr:from>
      <xdr:col>0</xdr:col>
      <xdr:colOff>0</xdr:colOff>
      <xdr:row>225</xdr:row>
      <xdr:rowOff>0</xdr:rowOff>
    </xdr:from>
    <xdr:to>
      <xdr:col>9</xdr:col>
      <xdr:colOff>603876</xdr:colOff>
      <xdr:row>255</xdr:row>
      <xdr:rowOff>39749</xdr:rowOff>
    </xdr:to>
    <xdr:pic>
      <xdr:nvPicPr>
        <xdr:cNvPr id="10" name="図 9">
          <a:extLst>
            <a:ext uri="{FF2B5EF4-FFF2-40B4-BE49-F238E27FC236}">
              <a16:creationId xmlns:a16="http://schemas.microsoft.com/office/drawing/2014/main" id="{8758C34A-1733-4104-A7FA-927355E3C33C}"/>
            </a:ext>
          </a:extLst>
        </xdr:cNvPr>
        <xdr:cNvPicPr>
          <a:picLocks noChangeAspect="1"/>
        </xdr:cNvPicPr>
      </xdr:nvPicPr>
      <xdr:blipFill>
        <a:blip xmlns:r="http://schemas.openxmlformats.org/officeDocument/2006/relationships" r:embed="rId4"/>
        <a:stretch>
          <a:fillRect/>
        </a:stretch>
      </xdr:blipFill>
      <xdr:spPr>
        <a:xfrm>
          <a:off x="0" y="41148000"/>
          <a:ext cx="6356976" cy="5526149"/>
        </a:xfrm>
        <a:prstGeom prst="rect">
          <a:avLst/>
        </a:prstGeom>
      </xdr:spPr>
    </xdr:pic>
    <xdr:clientData/>
  </xdr:twoCellAnchor>
  <xdr:twoCellAnchor editAs="oneCell">
    <xdr:from>
      <xdr:col>0</xdr:col>
      <xdr:colOff>0</xdr:colOff>
      <xdr:row>257</xdr:row>
      <xdr:rowOff>0</xdr:rowOff>
    </xdr:from>
    <xdr:to>
      <xdr:col>9</xdr:col>
      <xdr:colOff>603876</xdr:colOff>
      <xdr:row>287</xdr:row>
      <xdr:rowOff>39749</xdr:rowOff>
    </xdr:to>
    <xdr:pic>
      <xdr:nvPicPr>
        <xdr:cNvPr id="11" name="図 10">
          <a:extLst>
            <a:ext uri="{FF2B5EF4-FFF2-40B4-BE49-F238E27FC236}">
              <a16:creationId xmlns:a16="http://schemas.microsoft.com/office/drawing/2014/main" id="{FE78BC9A-C0CC-4E1E-B0C1-D1FB4BAB1BA2}"/>
            </a:ext>
          </a:extLst>
        </xdr:cNvPr>
        <xdr:cNvPicPr>
          <a:picLocks noChangeAspect="1"/>
        </xdr:cNvPicPr>
      </xdr:nvPicPr>
      <xdr:blipFill>
        <a:blip xmlns:r="http://schemas.openxmlformats.org/officeDocument/2006/relationships" r:embed="rId8"/>
        <a:stretch>
          <a:fillRect/>
        </a:stretch>
      </xdr:blipFill>
      <xdr:spPr>
        <a:xfrm>
          <a:off x="0" y="47000160"/>
          <a:ext cx="6356976" cy="5526149"/>
        </a:xfrm>
        <a:prstGeom prst="rect">
          <a:avLst/>
        </a:prstGeom>
      </xdr:spPr>
    </xdr:pic>
    <xdr:clientData/>
  </xdr:twoCellAnchor>
  <xdr:twoCellAnchor editAs="oneCell">
    <xdr:from>
      <xdr:col>0</xdr:col>
      <xdr:colOff>0</xdr:colOff>
      <xdr:row>289</xdr:row>
      <xdr:rowOff>0</xdr:rowOff>
    </xdr:from>
    <xdr:to>
      <xdr:col>9</xdr:col>
      <xdr:colOff>603876</xdr:colOff>
      <xdr:row>319</xdr:row>
      <xdr:rowOff>39749</xdr:rowOff>
    </xdr:to>
    <xdr:pic>
      <xdr:nvPicPr>
        <xdr:cNvPr id="12" name="図 11">
          <a:extLst>
            <a:ext uri="{FF2B5EF4-FFF2-40B4-BE49-F238E27FC236}">
              <a16:creationId xmlns:a16="http://schemas.microsoft.com/office/drawing/2014/main" id="{CE88F544-8109-446D-BA0E-6A32B6CF9997}"/>
            </a:ext>
          </a:extLst>
        </xdr:cNvPr>
        <xdr:cNvPicPr>
          <a:picLocks noChangeAspect="1"/>
        </xdr:cNvPicPr>
      </xdr:nvPicPr>
      <xdr:blipFill>
        <a:blip xmlns:r="http://schemas.openxmlformats.org/officeDocument/2006/relationships" r:embed="rId9"/>
        <a:stretch>
          <a:fillRect/>
        </a:stretch>
      </xdr:blipFill>
      <xdr:spPr>
        <a:xfrm>
          <a:off x="0" y="52852320"/>
          <a:ext cx="6356976" cy="5526149"/>
        </a:xfrm>
        <a:prstGeom prst="rect">
          <a:avLst/>
        </a:prstGeom>
      </xdr:spPr>
    </xdr:pic>
    <xdr:clientData/>
  </xdr:twoCellAnchor>
  <xdr:twoCellAnchor editAs="oneCell">
    <xdr:from>
      <xdr:col>0</xdr:col>
      <xdr:colOff>0</xdr:colOff>
      <xdr:row>321</xdr:row>
      <xdr:rowOff>0</xdr:rowOff>
    </xdr:from>
    <xdr:to>
      <xdr:col>9</xdr:col>
      <xdr:colOff>603876</xdr:colOff>
      <xdr:row>351</xdr:row>
      <xdr:rowOff>39749</xdr:rowOff>
    </xdr:to>
    <xdr:pic>
      <xdr:nvPicPr>
        <xdr:cNvPr id="13" name="図 12">
          <a:extLst>
            <a:ext uri="{FF2B5EF4-FFF2-40B4-BE49-F238E27FC236}">
              <a16:creationId xmlns:a16="http://schemas.microsoft.com/office/drawing/2014/main" id="{AF9734DC-A962-4B44-9B13-AE218A7675E9}"/>
            </a:ext>
          </a:extLst>
        </xdr:cNvPr>
        <xdr:cNvPicPr>
          <a:picLocks noChangeAspect="1"/>
        </xdr:cNvPicPr>
      </xdr:nvPicPr>
      <xdr:blipFill>
        <a:blip xmlns:r="http://schemas.openxmlformats.org/officeDocument/2006/relationships" r:embed="rId10"/>
        <a:stretch>
          <a:fillRect/>
        </a:stretch>
      </xdr:blipFill>
      <xdr:spPr>
        <a:xfrm>
          <a:off x="0" y="58704480"/>
          <a:ext cx="6356976" cy="5526149"/>
        </a:xfrm>
        <a:prstGeom prst="rect">
          <a:avLst/>
        </a:prstGeom>
      </xdr:spPr>
    </xdr:pic>
    <xdr:clientData/>
  </xdr:twoCellAnchor>
  <xdr:twoCellAnchor editAs="oneCell">
    <xdr:from>
      <xdr:col>0</xdr:col>
      <xdr:colOff>0</xdr:colOff>
      <xdr:row>353</xdr:row>
      <xdr:rowOff>0</xdr:rowOff>
    </xdr:from>
    <xdr:to>
      <xdr:col>9</xdr:col>
      <xdr:colOff>603876</xdr:colOff>
      <xdr:row>383</xdr:row>
      <xdr:rowOff>39749</xdr:rowOff>
    </xdr:to>
    <xdr:pic>
      <xdr:nvPicPr>
        <xdr:cNvPr id="14" name="図 13">
          <a:extLst>
            <a:ext uri="{FF2B5EF4-FFF2-40B4-BE49-F238E27FC236}">
              <a16:creationId xmlns:a16="http://schemas.microsoft.com/office/drawing/2014/main" id="{A65745CD-044E-40BC-9804-C9F6D72EBECC}"/>
            </a:ext>
          </a:extLst>
        </xdr:cNvPr>
        <xdr:cNvPicPr>
          <a:picLocks noChangeAspect="1"/>
        </xdr:cNvPicPr>
      </xdr:nvPicPr>
      <xdr:blipFill>
        <a:blip xmlns:r="http://schemas.openxmlformats.org/officeDocument/2006/relationships" r:embed="rId11"/>
        <a:stretch>
          <a:fillRect/>
        </a:stretch>
      </xdr:blipFill>
      <xdr:spPr>
        <a:xfrm>
          <a:off x="0" y="64556640"/>
          <a:ext cx="6356976" cy="5526149"/>
        </a:xfrm>
        <a:prstGeom prst="rect">
          <a:avLst/>
        </a:prstGeom>
      </xdr:spPr>
    </xdr:pic>
    <xdr:clientData/>
  </xdr:twoCellAnchor>
  <xdr:twoCellAnchor editAs="oneCell">
    <xdr:from>
      <xdr:col>0</xdr:col>
      <xdr:colOff>0</xdr:colOff>
      <xdr:row>385</xdr:row>
      <xdr:rowOff>0</xdr:rowOff>
    </xdr:from>
    <xdr:to>
      <xdr:col>9</xdr:col>
      <xdr:colOff>603876</xdr:colOff>
      <xdr:row>415</xdr:row>
      <xdr:rowOff>39749</xdr:rowOff>
    </xdr:to>
    <xdr:pic>
      <xdr:nvPicPr>
        <xdr:cNvPr id="15" name="図 14">
          <a:extLst>
            <a:ext uri="{FF2B5EF4-FFF2-40B4-BE49-F238E27FC236}">
              <a16:creationId xmlns:a16="http://schemas.microsoft.com/office/drawing/2014/main" id="{A6494296-AC56-4B06-8E3F-EBA5E5855DD0}"/>
            </a:ext>
          </a:extLst>
        </xdr:cNvPr>
        <xdr:cNvPicPr>
          <a:picLocks noChangeAspect="1"/>
        </xdr:cNvPicPr>
      </xdr:nvPicPr>
      <xdr:blipFill>
        <a:blip xmlns:r="http://schemas.openxmlformats.org/officeDocument/2006/relationships" r:embed="rId12"/>
        <a:stretch>
          <a:fillRect/>
        </a:stretch>
      </xdr:blipFill>
      <xdr:spPr>
        <a:xfrm>
          <a:off x="0" y="70408800"/>
          <a:ext cx="6356976" cy="5526149"/>
        </a:xfrm>
        <a:prstGeom prst="rect">
          <a:avLst/>
        </a:prstGeom>
      </xdr:spPr>
    </xdr:pic>
    <xdr:clientData/>
  </xdr:twoCellAnchor>
  <xdr:twoCellAnchor editAs="oneCell">
    <xdr:from>
      <xdr:col>0</xdr:col>
      <xdr:colOff>0</xdr:colOff>
      <xdr:row>417</xdr:row>
      <xdr:rowOff>0</xdr:rowOff>
    </xdr:from>
    <xdr:to>
      <xdr:col>9</xdr:col>
      <xdr:colOff>603876</xdr:colOff>
      <xdr:row>447</xdr:row>
      <xdr:rowOff>39749</xdr:rowOff>
    </xdr:to>
    <xdr:pic>
      <xdr:nvPicPr>
        <xdr:cNvPr id="16" name="図 15">
          <a:extLst>
            <a:ext uri="{FF2B5EF4-FFF2-40B4-BE49-F238E27FC236}">
              <a16:creationId xmlns:a16="http://schemas.microsoft.com/office/drawing/2014/main" id="{B69AD787-4198-49C1-9F1D-482784F75BB1}"/>
            </a:ext>
          </a:extLst>
        </xdr:cNvPr>
        <xdr:cNvPicPr>
          <a:picLocks noChangeAspect="1"/>
        </xdr:cNvPicPr>
      </xdr:nvPicPr>
      <xdr:blipFill>
        <a:blip xmlns:r="http://schemas.openxmlformats.org/officeDocument/2006/relationships" r:embed="rId13"/>
        <a:stretch>
          <a:fillRect/>
        </a:stretch>
      </xdr:blipFill>
      <xdr:spPr>
        <a:xfrm>
          <a:off x="0" y="76260960"/>
          <a:ext cx="6356976" cy="5526149"/>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52A92-7ADD-4D20-9CF1-1A8EA1F39C72}">
  <dimension ref="A1:M111"/>
  <sheetViews>
    <sheetView tabSelected="1" zoomScaleNormal="100" workbookViewId="0">
      <selection activeCell="F14" sqref="F14"/>
    </sheetView>
  </sheetViews>
  <sheetFormatPr defaultRowHeight="18" x14ac:dyDescent="0.45"/>
  <cols>
    <col min="1" max="1" width="4.8984375" customWidth="1"/>
    <col min="2" max="2" width="7.69921875" customWidth="1"/>
    <col min="3" max="3" width="9" style="55" bestFit="1" customWidth="1"/>
    <col min="4" max="4" width="10.59765625" customWidth="1"/>
    <col min="5" max="5" width="9.19921875" bestFit="1" customWidth="1"/>
    <col min="8" max="8" width="9.8984375" customWidth="1"/>
  </cols>
  <sheetData>
    <row r="1" spans="1:13" x14ac:dyDescent="0.45">
      <c r="A1" s="1" t="s">
        <v>9</v>
      </c>
      <c r="B1" s="1"/>
      <c r="D1" t="s">
        <v>28</v>
      </c>
      <c r="E1" s="1" t="s">
        <v>29</v>
      </c>
      <c r="F1" s="1" t="s">
        <v>32</v>
      </c>
    </row>
    <row r="2" spans="1:13" x14ac:dyDescent="0.45">
      <c r="A2" s="1" t="s">
        <v>10</v>
      </c>
      <c r="B2" s="1"/>
      <c r="D2" t="s">
        <v>31</v>
      </c>
    </row>
    <row r="3" spans="1:13" x14ac:dyDescent="0.45">
      <c r="A3" s="1" t="s">
        <v>12</v>
      </c>
      <c r="B3" s="1"/>
      <c r="D3" s="38">
        <v>200000</v>
      </c>
    </row>
    <row r="4" spans="1:13" ht="39" customHeight="1" x14ac:dyDescent="0.45">
      <c r="A4" s="1" t="s">
        <v>13</v>
      </c>
      <c r="B4" s="1"/>
      <c r="D4" s="70" t="s">
        <v>33</v>
      </c>
    </row>
    <row r="5" spans="1:13" ht="18.600000000000001" thickBot="1" x14ac:dyDescent="0.5">
      <c r="A5" s="1" t="s">
        <v>14</v>
      </c>
      <c r="B5" s="1"/>
      <c r="D5" s="38" t="s">
        <v>15</v>
      </c>
    </row>
    <row r="6" spans="1:13" ht="18.600000000000001" thickBot="1" x14ac:dyDescent="0.5">
      <c r="A6" s="32" t="s">
        <v>0</v>
      </c>
      <c r="B6" s="62" t="s">
        <v>1</v>
      </c>
      <c r="C6" s="63"/>
      <c r="D6" s="32" t="s">
        <v>1</v>
      </c>
      <c r="E6" s="33" t="s">
        <v>5</v>
      </c>
      <c r="F6" s="34"/>
      <c r="G6" s="35"/>
      <c r="H6" s="22" t="s">
        <v>4</v>
      </c>
      <c r="I6" s="21"/>
      <c r="J6" s="23"/>
    </row>
    <row r="7" spans="1:13" ht="18.600000000000001" thickBot="1" x14ac:dyDescent="0.5">
      <c r="A7" s="36"/>
      <c r="B7" s="64" t="s">
        <v>2</v>
      </c>
      <c r="C7" s="65"/>
      <c r="D7" s="36" t="s">
        <v>3</v>
      </c>
      <c r="E7" s="18">
        <v>1.27</v>
      </c>
      <c r="F7" s="19">
        <v>1.5</v>
      </c>
      <c r="G7" s="20">
        <v>2</v>
      </c>
      <c r="H7" s="18">
        <v>1.27</v>
      </c>
      <c r="I7" s="19">
        <v>1.5</v>
      </c>
      <c r="J7" s="20">
        <v>2</v>
      </c>
      <c r="K7" s="1"/>
      <c r="L7" s="1"/>
      <c r="M7" s="1"/>
    </row>
    <row r="8" spans="1:13" ht="18.600000000000001" thickBot="1" x14ac:dyDescent="0.5">
      <c r="A8" s="37" t="s">
        <v>11</v>
      </c>
      <c r="B8" s="37"/>
      <c r="C8" s="56"/>
      <c r="D8" s="17"/>
      <c r="E8" s="22"/>
      <c r="F8" s="21"/>
      <c r="G8" s="23"/>
      <c r="H8" s="27">
        <f>D3</f>
        <v>200000</v>
      </c>
      <c r="I8" s="28">
        <f>D3</f>
        <v>200000</v>
      </c>
      <c r="J8" s="29">
        <f>D3</f>
        <v>200000</v>
      </c>
    </row>
    <row r="9" spans="1:13" x14ac:dyDescent="0.45">
      <c r="A9" s="14">
        <v>1</v>
      </c>
      <c r="B9" s="14">
        <v>2010</v>
      </c>
      <c r="C9" s="59">
        <v>43866</v>
      </c>
      <c r="D9" s="8">
        <v>121.57</v>
      </c>
      <c r="E9" s="72">
        <v>-1</v>
      </c>
      <c r="F9" s="73">
        <v>-1</v>
      </c>
      <c r="G9" s="74">
        <v>-1</v>
      </c>
      <c r="H9" s="30">
        <f>IF(E9="","",H8*(1+IF(E9&lt;0,-0.03,0.03*1.27)))</f>
        <v>194000</v>
      </c>
      <c r="I9" s="30">
        <f>IF(F9="","",I8*(1+IF(F9&lt;0,-0.03,0.03*1.5)))</f>
        <v>194000</v>
      </c>
      <c r="J9" s="31">
        <f>IF(G9="","",J8*(1+IF(G9&lt;0,-0.03,0.03*2)))</f>
        <v>194000</v>
      </c>
    </row>
    <row r="10" spans="1:13" x14ac:dyDescent="0.45">
      <c r="A10" s="14">
        <v>2</v>
      </c>
      <c r="B10" s="14"/>
      <c r="C10" s="60">
        <v>43949</v>
      </c>
      <c r="D10" s="10">
        <v>122.55</v>
      </c>
      <c r="E10" s="75">
        <v>1</v>
      </c>
      <c r="F10" s="76">
        <v>1</v>
      </c>
      <c r="G10" s="77">
        <v>1</v>
      </c>
      <c r="H10" s="30">
        <f t="shared" ref="H10:H56" si="0">IF(E10="","",H9*(1+IF(E10&lt;0,-0.03,0.03*1.27)))</f>
        <v>201391.4</v>
      </c>
      <c r="I10" s="30">
        <f t="shared" ref="I10:I56" si="1">IF(F10="","",I9*(1+IF(F10&lt;0,-0.03,0.03*1.5)))</f>
        <v>202730</v>
      </c>
      <c r="J10" s="31">
        <f t="shared" ref="J10:J56" si="2">IF(G10="","",J9*(1+IF(G10&lt;0,-0.03,0.03*2)))</f>
        <v>205640</v>
      </c>
    </row>
    <row r="11" spans="1:13" x14ac:dyDescent="0.45">
      <c r="A11" s="14">
        <v>3</v>
      </c>
      <c r="B11" s="14"/>
      <c r="C11" s="60">
        <v>43963</v>
      </c>
      <c r="D11" s="10">
        <v>116.89</v>
      </c>
      <c r="E11" s="75">
        <v>1</v>
      </c>
      <c r="F11" s="39">
        <v>1</v>
      </c>
      <c r="G11" s="77">
        <v>1</v>
      </c>
      <c r="H11" s="30">
        <f t="shared" si="0"/>
        <v>209064.41234000001</v>
      </c>
      <c r="I11" s="30">
        <f t="shared" si="1"/>
        <v>211852.84999999998</v>
      </c>
      <c r="J11" s="31">
        <f t="shared" si="2"/>
        <v>217978.40000000002</v>
      </c>
    </row>
    <row r="12" spans="1:13" x14ac:dyDescent="0.45">
      <c r="A12" s="14">
        <v>4</v>
      </c>
      <c r="B12" s="14"/>
      <c r="C12" s="60">
        <v>44026</v>
      </c>
      <c r="D12" s="10">
        <v>112.94</v>
      </c>
      <c r="E12" s="75">
        <v>-1</v>
      </c>
      <c r="F12" s="39">
        <v>-1</v>
      </c>
      <c r="G12" s="77">
        <v>-1</v>
      </c>
      <c r="H12" s="30">
        <f t="shared" si="0"/>
        <v>202792.47996980001</v>
      </c>
      <c r="I12" s="30">
        <f t="shared" si="1"/>
        <v>205497.26449999996</v>
      </c>
      <c r="J12" s="31">
        <f t="shared" si="2"/>
        <v>211439.04800000001</v>
      </c>
    </row>
    <row r="13" spans="1:13" x14ac:dyDescent="0.45">
      <c r="A13" s="14">
        <v>5</v>
      </c>
      <c r="B13" s="14"/>
      <c r="C13" s="60">
        <v>44103</v>
      </c>
      <c r="D13" s="10">
        <v>114.02</v>
      </c>
      <c r="E13" s="75">
        <v>-1</v>
      </c>
      <c r="F13" s="39">
        <v>-1</v>
      </c>
      <c r="G13" s="77">
        <v>-1</v>
      </c>
      <c r="H13" s="30">
        <f t="shared" si="0"/>
        <v>196708.70557070602</v>
      </c>
      <c r="I13" s="30">
        <f t="shared" si="1"/>
        <v>199332.34656499996</v>
      </c>
      <c r="J13" s="31">
        <f t="shared" si="2"/>
        <v>205095.87656</v>
      </c>
    </row>
    <row r="14" spans="1:13" x14ac:dyDescent="0.45">
      <c r="A14" s="14">
        <v>6</v>
      </c>
      <c r="B14" s="14"/>
      <c r="C14" s="60">
        <v>44130</v>
      </c>
      <c r="D14" s="10">
        <v>112.53</v>
      </c>
      <c r="E14" s="75">
        <v>-1</v>
      </c>
      <c r="F14" s="39">
        <v>-1</v>
      </c>
      <c r="G14" s="77">
        <v>-1</v>
      </c>
      <c r="H14" s="30">
        <f t="shared" si="0"/>
        <v>190807.44440358484</v>
      </c>
      <c r="I14" s="30">
        <f t="shared" si="1"/>
        <v>193352.37616804996</v>
      </c>
      <c r="J14" s="31">
        <f t="shared" si="2"/>
        <v>198943.0002632</v>
      </c>
    </row>
    <row r="15" spans="1:13" x14ac:dyDescent="0.45">
      <c r="A15" s="14">
        <v>7</v>
      </c>
      <c r="B15" s="14">
        <v>2011</v>
      </c>
      <c r="C15" s="60">
        <v>43882</v>
      </c>
      <c r="D15" s="10">
        <v>113.92</v>
      </c>
      <c r="E15" s="75">
        <v>-1</v>
      </c>
      <c r="F15" s="76">
        <v>-1</v>
      </c>
      <c r="G15" s="77">
        <v>-1</v>
      </c>
      <c r="H15" s="30">
        <f t="shared" si="0"/>
        <v>185083.22107147728</v>
      </c>
      <c r="I15" s="30">
        <f t="shared" si="1"/>
        <v>187551.80488300844</v>
      </c>
      <c r="J15" s="31">
        <f t="shared" si="2"/>
        <v>192974.710255304</v>
      </c>
    </row>
    <row r="16" spans="1:13" x14ac:dyDescent="0.45">
      <c r="A16" s="14">
        <v>8</v>
      </c>
      <c r="B16" s="14"/>
      <c r="C16" s="60">
        <v>44054</v>
      </c>
      <c r="D16" s="10">
        <v>108.29</v>
      </c>
      <c r="E16" s="75">
        <v>-1</v>
      </c>
      <c r="F16" s="39">
        <v>-1</v>
      </c>
      <c r="G16" s="77">
        <v>-1</v>
      </c>
      <c r="H16" s="30">
        <f t="shared" si="0"/>
        <v>179530.72443933296</v>
      </c>
      <c r="I16" s="30">
        <f t="shared" si="1"/>
        <v>181925.25073651818</v>
      </c>
      <c r="J16" s="31">
        <f t="shared" si="2"/>
        <v>187185.46894764487</v>
      </c>
    </row>
    <row r="17" spans="1:10" x14ac:dyDescent="0.45">
      <c r="A17" s="14">
        <v>9</v>
      </c>
      <c r="B17" s="71"/>
      <c r="C17" s="60">
        <v>44107</v>
      </c>
      <c r="D17" s="10">
        <v>103.01</v>
      </c>
      <c r="E17" s="75">
        <v>-1</v>
      </c>
      <c r="F17" s="39">
        <v>-1</v>
      </c>
      <c r="G17" s="77">
        <v>-1</v>
      </c>
      <c r="H17" s="30">
        <f t="shared" si="0"/>
        <v>174144.80270615296</v>
      </c>
      <c r="I17" s="30">
        <f t="shared" si="1"/>
        <v>176467.49321442263</v>
      </c>
      <c r="J17" s="31">
        <f t="shared" si="2"/>
        <v>181569.90487921552</v>
      </c>
    </row>
    <row r="18" spans="1:10" x14ac:dyDescent="0.45">
      <c r="A18" s="14">
        <v>10</v>
      </c>
      <c r="B18" s="14">
        <v>2012</v>
      </c>
      <c r="C18" s="60">
        <v>43853</v>
      </c>
      <c r="D18" s="10">
        <v>97.18</v>
      </c>
      <c r="E18" s="75">
        <v>-1</v>
      </c>
      <c r="F18" s="39">
        <v>-1</v>
      </c>
      <c r="G18" s="77">
        <v>-1</v>
      </c>
      <c r="H18" s="30">
        <f t="shared" si="0"/>
        <v>168920.45862496836</v>
      </c>
      <c r="I18" s="30">
        <f t="shared" si="1"/>
        <v>171173.46841798996</v>
      </c>
      <c r="J18" s="31">
        <f t="shared" si="2"/>
        <v>176122.80773283905</v>
      </c>
    </row>
    <row r="19" spans="1:10" x14ac:dyDescent="0.45">
      <c r="A19" s="14">
        <v>11</v>
      </c>
      <c r="B19" s="14"/>
      <c r="C19" s="60">
        <v>43878</v>
      </c>
      <c r="D19" s="10">
        <v>101.84</v>
      </c>
      <c r="E19" s="75">
        <v>1</v>
      </c>
      <c r="F19" s="39">
        <v>1</v>
      </c>
      <c r="G19" s="77">
        <v>1</v>
      </c>
      <c r="H19" s="30">
        <f t="shared" si="0"/>
        <v>175356.32809857966</v>
      </c>
      <c r="I19" s="30">
        <f t="shared" si="1"/>
        <v>178876.27449679951</v>
      </c>
      <c r="J19" s="31">
        <f t="shared" si="2"/>
        <v>186690.17619680939</v>
      </c>
    </row>
    <row r="20" spans="1:10" x14ac:dyDescent="0.45">
      <c r="A20" s="14">
        <v>12</v>
      </c>
      <c r="B20" s="14">
        <v>2013</v>
      </c>
      <c r="C20" s="60">
        <v>43848</v>
      </c>
      <c r="D20" s="10">
        <v>120.62</v>
      </c>
      <c r="E20" s="75">
        <v>1</v>
      </c>
      <c r="F20" s="39">
        <v>1</v>
      </c>
      <c r="G20" s="77">
        <v>1</v>
      </c>
      <c r="H20" s="30">
        <f t="shared" si="0"/>
        <v>182037.40419913555</v>
      </c>
      <c r="I20" s="30">
        <f t="shared" si="1"/>
        <v>186925.70684915548</v>
      </c>
      <c r="J20" s="31">
        <f t="shared" si="2"/>
        <v>197891.58676861797</v>
      </c>
    </row>
    <row r="21" spans="1:10" x14ac:dyDescent="0.45">
      <c r="A21" s="14">
        <v>13</v>
      </c>
      <c r="B21" s="14"/>
      <c r="C21" s="60">
        <v>44134</v>
      </c>
      <c r="D21" s="10">
        <v>135.16999999999999</v>
      </c>
      <c r="E21" s="75">
        <v>-1</v>
      </c>
      <c r="F21" s="39">
        <v>-1</v>
      </c>
      <c r="G21" s="77">
        <v>-1</v>
      </c>
      <c r="H21" s="30">
        <f t="shared" si="0"/>
        <v>176576.28207316148</v>
      </c>
      <c r="I21" s="30">
        <f t="shared" si="1"/>
        <v>181317.9356436808</v>
      </c>
      <c r="J21" s="31">
        <f t="shared" si="2"/>
        <v>191954.83916555942</v>
      </c>
    </row>
    <row r="22" spans="1:10" x14ac:dyDescent="0.45">
      <c r="A22" s="14">
        <v>14</v>
      </c>
      <c r="B22" s="14"/>
      <c r="C22" s="60">
        <v>44157</v>
      </c>
      <c r="D22" s="10">
        <v>136.41</v>
      </c>
      <c r="E22" s="75">
        <v>1</v>
      </c>
      <c r="F22" s="76">
        <v>1</v>
      </c>
      <c r="G22" s="77">
        <v>1</v>
      </c>
      <c r="H22" s="30">
        <f t="shared" si="0"/>
        <v>183303.83842014894</v>
      </c>
      <c r="I22" s="30">
        <f t="shared" si="1"/>
        <v>189477.24274764644</v>
      </c>
      <c r="J22" s="31">
        <f t="shared" si="2"/>
        <v>203472.129515493</v>
      </c>
    </row>
    <row r="23" spans="1:10" x14ac:dyDescent="0.45">
      <c r="A23" s="14">
        <v>15</v>
      </c>
      <c r="B23" s="14"/>
      <c r="C23" s="60">
        <v>44191</v>
      </c>
      <c r="D23" s="10">
        <v>142.91</v>
      </c>
      <c r="E23" s="75">
        <v>1</v>
      </c>
      <c r="F23" s="76">
        <v>-1</v>
      </c>
      <c r="G23" s="77">
        <v>-1</v>
      </c>
      <c r="H23" s="30">
        <f t="shared" si="0"/>
        <v>190287.71466395661</v>
      </c>
      <c r="I23" s="30">
        <f t="shared" si="1"/>
        <v>183792.92546521703</v>
      </c>
      <c r="J23" s="31">
        <f t="shared" si="2"/>
        <v>197367.96563002819</v>
      </c>
    </row>
    <row r="24" spans="1:10" x14ac:dyDescent="0.45">
      <c r="A24" s="14">
        <v>16</v>
      </c>
      <c r="B24" s="14">
        <v>2015</v>
      </c>
      <c r="C24" s="60">
        <v>43964</v>
      </c>
      <c r="D24" s="10">
        <v>135.30000000000001</v>
      </c>
      <c r="E24" s="75">
        <v>-1</v>
      </c>
      <c r="F24" s="39">
        <v>-1</v>
      </c>
      <c r="G24" s="77">
        <v>-1</v>
      </c>
      <c r="H24" s="30">
        <f t="shared" si="0"/>
        <v>184579.08322403789</v>
      </c>
      <c r="I24" s="30">
        <f t="shared" si="1"/>
        <v>178279.13770126051</v>
      </c>
      <c r="J24" s="31">
        <f t="shared" si="2"/>
        <v>191446.92666112733</v>
      </c>
    </row>
    <row r="25" spans="1:10" x14ac:dyDescent="0.45">
      <c r="A25" s="14">
        <v>17</v>
      </c>
      <c r="B25" s="14"/>
      <c r="C25" s="60">
        <v>44158</v>
      </c>
      <c r="D25" s="10">
        <v>130.66999999999999</v>
      </c>
      <c r="E25" s="75">
        <v>-1</v>
      </c>
      <c r="F25" s="39">
        <v>-1</v>
      </c>
      <c r="G25" s="77">
        <v>-1</v>
      </c>
      <c r="H25" s="30">
        <f t="shared" si="0"/>
        <v>179041.71072731676</v>
      </c>
      <c r="I25" s="30">
        <f t="shared" si="1"/>
        <v>172930.76357022268</v>
      </c>
      <c r="J25" s="31">
        <f t="shared" si="2"/>
        <v>185703.5188612935</v>
      </c>
    </row>
    <row r="26" spans="1:10" x14ac:dyDescent="0.45">
      <c r="A26" s="14">
        <v>18</v>
      </c>
      <c r="B26" s="14"/>
      <c r="C26" s="60">
        <v>44196</v>
      </c>
      <c r="D26" s="10">
        <v>131.34</v>
      </c>
      <c r="E26" s="75">
        <v>1</v>
      </c>
      <c r="F26" s="39">
        <v>1</v>
      </c>
      <c r="G26" s="77">
        <v>1</v>
      </c>
      <c r="H26" s="30">
        <f t="shared" si="0"/>
        <v>185863.19990602753</v>
      </c>
      <c r="I26" s="30">
        <f t="shared" si="1"/>
        <v>180712.6479308827</v>
      </c>
      <c r="J26" s="31">
        <f t="shared" si="2"/>
        <v>196845.72999297112</v>
      </c>
    </row>
    <row r="27" spans="1:10" x14ac:dyDescent="0.45">
      <c r="A27" s="14">
        <v>19</v>
      </c>
      <c r="B27" s="14">
        <v>2016</v>
      </c>
      <c r="C27" s="60">
        <v>43834</v>
      </c>
      <c r="D27" s="10">
        <v>130.44</v>
      </c>
      <c r="E27" s="75">
        <v>1</v>
      </c>
      <c r="F27" s="76">
        <v>1</v>
      </c>
      <c r="G27" s="77">
        <v>1</v>
      </c>
      <c r="H27" s="30">
        <f t="shared" si="0"/>
        <v>192944.58782244718</v>
      </c>
      <c r="I27" s="30">
        <f t="shared" si="1"/>
        <v>188844.71708777241</v>
      </c>
      <c r="J27" s="31">
        <f t="shared" si="2"/>
        <v>208656.4737925494</v>
      </c>
    </row>
    <row r="28" spans="1:10" x14ac:dyDescent="0.45">
      <c r="A28" s="14">
        <v>20</v>
      </c>
      <c r="B28" s="14"/>
      <c r="C28" s="60">
        <v>44150</v>
      </c>
      <c r="D28" s="10">
        <v>116.52</v>
      </c>
      <c r="E28" s="75">
        <v>1</v>
      </c>
      <c r="F28" s="39">
        <v>1</v>
      </c>
      <c r="G28" s="77">
        <v>1</v>
      </c>
      <c r="H28" s="30">
        <f t="shared" si="0"/>
        <v>200295.77661848243</v>
      </c>
      <c r="I28" s="30">
        <f t="shared" si="1"/>
        <v>197342.72935672215</v>
      </c>
      <c r="J28" s="31">
        <f t="shared" si="2"/>
        <v>221175.86222010237</v>
      </c>
    </row>
    <row r="29" spans="1:10" x14ac:dyDescent="0.45">
      <c r="A29" s="14">
        <v>21</v>
      </c>
      <c r="B29" s="14">
        <v>2017</v>
      </c>
      <c r="C29" s="60">
        <v>44045</v>
      </c>
      <c r="D29" s="10">
        <v>130.58000000000001</v>
      </c>
      <c r="E29" s="75">
        <v>-1</v>
      </c>
      <c r="F29" s="39">
        <v>-1</v>
      </c>
      <c r="G29" s="77">
        <v>-1</v>
      </c>
      <c r="H29" s="30">
        <f t="shared" si="0"/>
        <v>194286.90331992795</v>
      </c>
      <c r="I29" s="30">
        <f t="shared" si="1"/>
        <v>191422.44747602049</v>
      </c>
      <c r="J29" s="31">
        <f t="shared" si="2"/>
        <v>214540.5863534993</v>
      </c>
    </row>
    <row r="30" spans="1:10" x14ac:dyDescent="0.45">
      <c r="A30" s="14">
        <v>22</v>
      </c>
      <c r="B30" s="14">
        <v>2019</v>
      </c>
      <c r="C30" s="60">
        <v>44058</v>
      </c>
      <c r="D30" s="10">
        <v>117.77</v>
      </c>
      <c r="E30" s="75">
        <v>-1</v>
      </c>
      <c r="F30" s="39">
        <v>-1</v>
      </c>
      <c r="G30" s="77">
        <v>-1</v>
      </c>
      <c r="H30" s="30">
        <f t="shared" si="0"/>
        <v>188458.29622033011</v>
      </c>
      <c r="I30" s="30">
        <f t="shared" si="1"/>
        <v>185679.77405173986</v>
      </c>
      <c r="J30" s="31">
        <f t="shared" si="2"/>
        <v>208104.3687628943</v>
      </c>
    </row>
    <row r="31" spans="1:10" x14ac:dyDescent="0.45">
      <c r="A31" s="14">
        <v>23</v>
      </c>
      <c r="B31" s="14"/>
      <c r="C31" s="60"/>
      <c r="D31" s="10"/>
      <c r="E31" s="75"/>
      <c r="F31" s="39"/>
      <c r="G31" s="77"/>
      <c r="H31" s="30" t="str">
        <f t="shared" si="0"/>
        <v/>
      </c>
      <c r="I31" s="30" t="str">
        <f t="shared" si="1"/>
        <v/>
      </c>
      <c r="J31" s="31" t="str">
        <f t="shared" si="2"/>
        <v/>
      </c>
    </row>
    <row r="32" spans="1:10" x14ac:dyDescent="0.45">
      <c r="A32" s="14">
        <v>24</v>
      </c>
      <c r="B32" s="14"/>
      <c r="C32" s="60"/>
      <c r="D32" s="10"/>
      <c r="E32" s="75"/>
      <c r="F32" s="39"/>
      <c r="G32" s="77"/>
      <c r="H32" s="30" t="str">
        <f t="shared" si="0"/>
        <v/>
      </c>
      <c r="I32" s="30" t="str">
        <f t="shared" si="1"/>
        <v/>
      </c>
      <c r="J32" s="31" t="str">
        <f t="shared" si="2"/>
        <v/>
      </c>
    </row>
    <row r="33" spans="1:10" x14ac:dyDescent="0.45">
      <c r="A33" s="14">
        <v>25</v>
      </c>
      <c r="B33" s="14"/>
      <c r="C33" s="60"/>
      <c r="D33" s="10"/>
      <c r="E33" s="75"/>
      <c r="F33" s="39"/>
      <c r="G33" s="77"/>
      <c r="H33" s="30" t="str">
        <f t="shared" si="0"/>
        <v/>
      </c>
      <c r="I33" s="30" t="str">
        <f t="shared" si="1"/>
        <v/>
      </c>
      <c r="J33" s="31" t="str">
        <f t="shared" si="2"/>
        <v/>
      </c>
    </row>
    <row r="34" spans="1:10" x14ac:dyDescent="0.45">
      <c r="A34" s="14">
        <v>26</v>
      </c>
      <c r="B34" s="14"/>
      <c r="C34" s="60"/>
      <c r="D34" s="10"/>
      <c r="E34" s="75"/>
      <c r="F34" s="39"/>
      <c r="G34" s="77"/>
      <c r="H34" s="30" t="str">
        <f t="shared" si="0"/>
        <v/>
      </c>
      <c r="I34" s="30" t="str">
        <f t="shared" si="1"/>
        <v/>
      </c>
      <c r="J34" s="31" t="str">
        <f t="shared" si="2"/>
        <v/>
      </c>
    </row>
    <row r="35" spans="1:10" x14ac:dyDescent="0.45">
      <c r="A35" s="14">
        <v>27</v>
      </c>
      <c r="B35" s="14"/>
      <c r="C35" s="60"/>
      <c r="D35" s="10"/>
      <c r="E35" s="75"/>
      <c r="F35" s="39"/>
      <c r="G35" s="77"/>
      <c r="H35" s="30" t="str">
        <f t="shared" si="0"/>
        <v/>
      </c>
      <c r="I35" s="30" t="str">
        <f t="shared" si="1"/>
        <v/>
      </c>
      <c r="J35" s="31" t="str">
        <f t="shared" si="2"/>
        <v/>
      </c>
    </row>
    <row r="36" spans="1:10" x14ac:dyDescent="0.45">
      <c r="A36" s="14">
        <v>28</v>
      </c>
      <c r="B36" s="14"/>
      <c r="C36" s="60"/>
      <c r="D36" s="10"/>
      <c r="E36" s="75"/>
      <c r="F36" s="39"/>
      <c r="G36" s="77"/>
      <c r="H36" s="30" t="str">
        <f t="shared" si="0"/>
        <v/>
      </c>
      <c r="I36" s="30" t="str">
        <f t="shared" si="1"/>
        <v/>
      </c>
      <c r="J36" s="31" t="str">
        <f t="shared" si="2"/>
        <v/>
      </c>
    </row>
    <row r="37" spans="1:10" x14ac:dyDescent="0.45">
      <c r="A37" s="14">
        <v>29</v>
      </c>
      <c r="B37" s="14"/>
      <c r="C37" s="60"/>
      <c r="D37" s="10"/>
      <c r="E37" s="75"/>
      <c r="F37" s="39"/>
      <c r="G37" s="77"/>
      <c r="H37" s="30" t="str">
        <f t="shared" si="0"/>
        <v/>
      </c>
      <c r="I37" s="30" t="str">
        <f t="shared" si="1"/>
        <v/>
      </c>
      <c r="J37" s="31" t="str">
        <f t="shared" si="2"/>
        <v/>
      </c>
    </row>
    <row r="38" spans="1:10" x14ac:dyDescent="0.45">
      <c r="A38" s="14">
        <v>30</v>
      </c>
      <c r="B38" s="14"/>
      <c r="C38" s="60"/>
      <c r="D38" s="10"/>
      <c r="E38" s="75"/>
      <c r="F38" s="39"/>
      <c r="G38" s="77"/>
      <c r="H38" s="30" t="str">
        <f t="shared" si="0"/>
        <v/>
      </c>
      <c r="I38" s="30" t="str">
        <f t="shared" si="1"/>
        <v/>
      </c>
      <c r="J38" s="31" t="str">
        <f t="shared" si="2"/>
        <v/>
      </c>
    </row>
    <row r="39" spans="1:10" x14ac:dyDescent="0.45">
      <c r="A39" s="14">
        <v>31</v>
      </c>
      <c r="B39" s="14"/>
      <c r="C39" s="60"/>
      <c r="D39" s="10"/>
      <c r="E39" s="75"/>
      <c r="F39" s="39"/>
      <c r="G39" s="77"/>
      <c r="H39" s="30" t="str">
        <f t="shared" si="0"/>
        <v/>
      </c>
      <c r="I39" s="30" t="str">
        <f t="shared" si="1"/>
        <v/>
      </c>
      <c r="J39" s="31" t="str">
        <f t="shared" si="2"/>
        <v/>
      </c>
    </row>
    <row r="40" spans="1:10" x14ac:dyDescent="0.45">
      <c r="A40" s="14">
        <v>32</v>
      </c>
      <c r="B40" s="14"/>
      <c r="C40" s="60"/>
      <c r="D40" s="10"/>
      <c r="E40" s="75"/>
      <c r="F40" s="39"/>
      <c r="G40" s="77"/>
      <c r="H40" s="30" t="str">
        <f t="shared" si="0"/>
        <v/>
      </c>
      <c r="I40" s="30" t="str">
        <f t="shared" si="1"/>
        <v/>
      </c>
      <c r="J40" s="31" t="str">
        <f t="shared" si="2"/>
        <v/>
      </c>
    </row>
    <row r="41" spans="1:10" x14ac:dyDescent="0.45">
      <c r="A41" s="14">
        <v>33</v>
      </c>
      <c r="B41" s="14"/>
      <c r="C41" s="60"/>
      <c r="D41" s="10"/>
      <c r="E41" s="75"/>
      <c r="F41" s="39"/>
      <c r="G41" s="77"/>
      <c r="H41" s="30" t="str">
        <f t="shared" si="0"/>
        <v/>
      </c>
      <c r="I41" s="30" t="str">
        <f t="shared" si="1"/>
        <v/>
      </c>
      <c r="J41" s="31" t="str">
        <f t="shared" si="2"/>
        <v/>
      </c>
    </row>
    <row r="42" spans="1:10" x14ac:dyDescent="0.45">
      <c r="A42" s="10">
        <v>34</v>
      </c>
      <c r="B42" s="10"/>
      <c r="C42" s="60"/>
      <c r="D42" s="10"/>
      <c r="E42" s="75"/>
      <c r="F42" s="39"/>
      <c r="G42" s="77"/>
      <c r="H42" s="50" t="str">
        <f t="shared" si="0"/>
        <v/>
      </c>
      <c r="I42" s="30" t="str">
        <f t="shared" si="1"/>
        <v/>
      </c>
      <c r="J42" s="31" t="str">
        <f t="shared" si="2"/>
        <v/>
      </c>
    </row>
    <row r="43" spans="1:10" x14ac:dyDescent="0.45">
      <c r="A43" s="14">
        <v>35</v>
      </c>
      <c r="B43" s="14"/>
      <c r="C43" s="60"/>
      <c r="D43" s="10"/>
      <c r="E43" s="75"/>
      <c r="F43" s="39"/>
      <c r="G43" s="77"/>
      <c r="H43" s="30" t="str">
        <f t="shared" si="0"/>
        <v/>
      </c>
      <c r="I43" s="30" t="str">
        <f t="shared" si="1"/>
        <v/>
      </c>
      <c r="J43" s="31" t="str">
        <f t="shared" si="2"/>
        <v/>
      </c>
    </row>
    <row r="44" spans="1:10" x14ac:dyDescent="0.45">
      <c r="A44" s="14">
        <v>36</v>
      </c>
      <c r="B44" s="14"/>
      <c r="C44" s="60"/>
      <c r="D44" s="10"/>
      <c r="E44" s="78"/>
      <c r="F44" s="39"/>
      <c r="G44" s="77"/>
      <c r="H44" s="30" t="str">
        <f t="shared" si="0"/>
        <v/>
      </c>
      <c r="I44" s="30" t="str">
        <f t="shared" si="1"/>
        <v/>
      </c>
      <c r="J44" s="31" t="str">
        <f t="shared" si="2"/>
        <v/>
      </c>
    </row>
    <row r="45" spans="1:10" x14ac:dyDescent="0.45">
      <c r="A45" s="14">
        <v>37</v>
      </c>
      <c r="B45" s="14"/>
      <c r="C45" s="60"/>
      <c r="D45" s="10"/>
      <c r="E45" s="75"/>
      <c r="F45" s="39"/>
      <c r="G45" s="77"/>
      <c r="H45" s="30" t="str">
        <f t="shared" si="0"/>
        <v/>
      </c>
      <c r="I45" s="30" t="str">
        <f t="shared" si="1"/>
        <v/>
      </c>
      <c r="J45" s="31" t="str">
        <f t="shared" si="2"/>
        <v/>
      </c>
    </row>
    <row r="46" spans="1:10" x14ac:dyDescent="0.45">
      <c r="A46" s="14">
        <v>38</v>
      </c>
      <c r="B46" s="14"/>
      <c r="C46" s="60"/>
      <c r="D46" s="10"/>
      <c r="E46" s="75"/>
      <c r="F46" s="39"/>
      <c r="G46" s="77"/>
      <c r="H46" s="30" t="str">
        <f t="shared" si="0"/>
        <v/>
      </c>
      <c r="I46" s="30" t="str">
        <f t="shared" si="1"/>
        <v/>
      </c>
      <c r="J46" s="31" t="str">
        <f t="shared" si="2"/>
        <v/>
      </c>
    </row>
    <row r="47" spans="1:10" x14ac:dyDescent="0.45">
      <c r="A47" s="14">
        <v>39</v>
      </c>
      <c r="B47" s="14"/>
      <c r="C47" s="60"/>
      <c r="D47" s="10"/>
      <c r="E47" s="75"/>
      <c r="F47" s="39"/>
      <c r="G47" s="77"/>
      <c r="H47" s="30" t="str">
        <f t="shared" si="0"/>
        <v/>
      </c>
      <c r="I47" s="30" t="str">
        <f t="shared" si="1"/>
        <v/>
      </c>
      <c r="J47" s="31" t="str">
        <f t="shared" si="2"/>
        <v/>
      </c>
    </row>
    <row r="48" spans="1:10" x14ac:dyDescent="0.45">
      <c r="A48" s="14">
        <v>40</v>
      </c>
      <c r="B48" s="14"/>
      <c r="C48" s="60"/>
      <c r="D48" s="10"/>
      <c r="E48" s="75"/>
      <c r="F48" s="39"/>
      <c r="G48" s="77"/>
      <c r="H48" s="30" t="str">
        <f t="shared" si="0"/>
        <v/>
      </c>
      <c r="I48" s="30" t="str">
        <f t="shared" si="1"/>
        <v/>
      </c>
      <c r="J48" s="31" t="str">
        <f t="shared" si="2"/>
        <v/>
      </c>
    </row>
    <row r="49" spans="1:10" x14ac:dyDescent="0.45">
      <c r="A49" s="14">
        <v>41</v>
      </c>
      <c r="B49" s="14"/>
      <c r="C49" s="60"/>
      <c r="D49" s="10"/>
      <c r="E49" s="75"/>
      <c r="F49" s="39"/>
      <c r="G49" s="77"/>
      <c r="H49" s="30" t="str">
        <f t="shared" si="0"/>
        <v/>
      </c>
      <c r="I49" s="30" t="str">
        <f t="shared" si="1"/>
        <v/>
      </c>
      <c r="J49" s="31" t="str">
        <f t="shared" si="2"/>
        <v/>
      </c>
    </row>
    <row r="50" spans="1:10" x14ac:dyDescent="0.45">
      <c r="A50" s="14">
        <v>42</v>
      </c>
      <c r="B50" s="14"/>
      <c r="C50" s="60"/>
      <c r="D50" s="10"/>
      <c r="E50" s="75"/>
      <c r="F50" s="39"/>
      <c r="G50" s="77"/>
      <c r="H50" s="30" t="str">
        <f t="shared" si="0"/>
        <v/>
      </c>
      <c r="I50" s="30" t="str">
        <f t="shared" si="1"/>
        <v/>
      </c>
      <c r="J50" s="31" t="str">
        <f t="shared" si="2"/>
        <v/>
      </c>
    </row>
    <row r="51" spans="1:10" x14ac:dyDescent="0.45">
      <c r="A51" s="14">
        <v>43</v>
      </c>
      <c r="B51" s="14"/>
      <c r="C51" s="60"/>
      <c r="D51" s="10"/>
      <c r="E51" s="75"/>
      <c r="F51" s="39"/>
      <c r="G51" s="77"/>
      <c r="H51" s="30" t="str">
        <f t="shared" si="0"/>
        <v/>
      </c>
      <c r="I51" s="30" t="str">
        <f t="shared" si="1"/>
        <v/>
      </c>
      <c r="J51" s="31" t="str">
        <f t="shared" si="2"/>
        <v/>
      </c>
    </row>
    <row r="52" spans="1:10" x14ac:dyDescent="0.45">
      <c r="A52" s="14">
        <v>44</v>
      </c>
      <c r="B52" s="14"/>
      <c r="C52" s="60"/>
      <c r="D52" s="10"/>
      <c r="E52" s="75"/>
      <c r="F52" s="39"/>
      <c r="G52" s="77"/>
      <c r="H52" s="30" t="str">
        <f t="shared" si="0"/>
        <v/>
      </c>
      <c r="I52" s="30" t="str">
        <f t="shared" si="1"/>
        <v/>
      </c>
      <c r="J52" s="31" t="str">
        <f t="shared" si="2"/>
        <v/>
      </c>
    </row>
    <row r="53" spans="1:10" x14ac:dyDescent="0.45">
      <c r="A53" s="14">
        <v>45</v>
      </c>
      <c r="B53" s="14"/>
      <c r="C53" s="60"/>
      <c r="D53" s="10"/>
      <c r="E53" s="75"/>
      <c r="F53" s="39"/>
      <c r="G53" s="77"/>
      <c r="H53" s="30" t="str">
        <f t="shared" si="0"/>
        <v/>
      </c>
      <c r="I53" s="30" t="str">
        <f t="shared" si="1"/>
        <v/>
      </c>
      <c r="J53" s="31" t="str">
        <f t="shared" si="2"/>
        <v/>
      </c>
    </row>
    <row r="54" spans="1:10" x14ac:dyDescent="0.45">
      <c r="A54" s="14">
        <v>46</v>
      </c>
      <c r="B54" s="14"/>
      <c r="C54" s="60"/>
      <c r="D54" s="10"/>
      <c r="E54" s="75"/>
      <c r="F54" s="39"/>
      <c r="G54" s="77"/>
      <c r="H54" s="30" t="str">
        <f t="shared" si="0"/>
        <v/>
      </c>
      <c r="I54" s="30" t="str">
        <f t="shared" si="1"/>
        <v/>
      </c>
      <c r="J54" s="31" t="str">
        <f t="shared" si="2"/>
        <v/>
      </c>
    </row>
    <row r="55" spans="1:10" x14ac:dyDescent="0.45">
      <c r="A55" s="14">
        <v>47</v>
      </c>
      <c r="B55" s="14"/>
      <c r="C55" s="60"/>
      <c r="D55" s="10"/>
      <c r="E55" s="75"/>
      <c r="F55" s="39"/>
      <c r="G55" s="77"/>
      <c r="H55" s="30" t="str">
        <f t="shared" si="0"/>
        <v/>
      </c>
      <c r="I55" s="30" t="str">
        <f t="shared" si="1"/>
        <v/>
      </c>
      <c r="J55" s="31" t="str">
        <f t="shared" si="2"/>
        <v/>
      </c>
    </row>
    <row r="56" spans="1:10" x14ac:dyDescent="0.45">
      <c r="A56" s="14">
        <v>48</v>
      </c>
      <c r="B56" s="14"/>
      <c r="C56" s="60"/>
      <c r="D56" s="10"/>
      <c r="E56" s="75"/>
      <c r="F56" s="39"/>
      <c r="G56" s="77"/>
      <c r="H56" s="30" t="str">
        <f t="shared" si="0"/>
        <v/>
      </c>
      <c r="I56" s="30" t="str">
        <f t="shared" si="1"/>
        <v/>
      </c>
      <c r="J56" s="31" t="str">
        <f t="shared" si="2"/>
        <v/>
      </c>
    </row>
    <row r="57" spans="1:10" x14ac:dyDescent="0.45">
      <c r="A57" s="14">
        <v>49</v>
      </c>
      <c r="B57" s="14"/>
      <c r="C57" s="60"/>
      <c r="D57" s="10"/>
      <c r="E57" s="75"/>
      <c r="F57" s="39"/>
      <c r="G57" s="77"/>
      <c r="H57" s="30" t="str">
        <f t="shared" ref="H57" si="3">IF(E57="","",H56*(1+IF(E57&lt;0,-0.03,0.03*1.27)))</f>
        <v/>
      </c>
      <c r="I57" s="30" t="str">
        <f t="shared" ref="I57" si="4">IF(F57="","",I56*(1+IF(F57&lt;0,-0.03,0.03*1.5)))</f>
        <v/>
      </c>
      <c r="J57" s="31" t="str">
        <f t="shared" ref="J57" si="5">IF(G57="","",J56*(1+IF(G57&lt;0,-0.03,0.03*2)))</f>
        <v/>
      </c>
    </row>
    <row r="58" spans="1:10" x14ac:dyDescent="0.45">
      <c r="A58" s="14">
        <v>50</v>
      </c>
      <c r="B58" s="14"/>
      <c r="C58" s="60"/>
      <c r="D58" s="53"/>
      <c r="E58" s="75"/>
      <c r="F58" s="39"/>
      <c r="G58" s="77"/>
      <c r="H58" s="30" t="str">
        <f t="shared" ref="H58:H108" si="6">IF(E58="","",H57*(1+IF(E58&lt;0,-0.03,0.03*1.27)))</f>
        <v/>
      </c>
      <c r="I58" s="30" t="str">
        <f t="shared" ref="I58:I108" si="7">IF(F58="","",I57*(1+IF(F58&lt;0,-0.03,0.03*1.5)))</f>
        <v/>
      </c>
      <c r="J58" s="31" t="str">
        <f t="shared" ref="J58:J108" si="8">IF(G58="","",J57*(1+IF(G58&lt;0,-0.03,0.03*2)))</f>
        <v/>
      </c>
    </row>
    <row r="59" spans="1:10" x14ac:dyDescent="0.45">
      <c r="A59" s="14">
        <v>51</v>
      </c>
      <c r="B59" s="14"/>
      <c r="C59" s="60"/>
      <c r="D59" s="10"/>
      <c r="E59" s="75"/>
      <c r="F59" s="39"/>
      <c r="G59" s="77"/>
      <c r="H59" s="30" t="str">
        <f t="shared" si="6"/>
        <v/>
      </c>
      <c r="I59" s="30" t="str">
        <f t="shared" si="7"/>
        <v/>
      </c>
      <c r="J59" s="31" t="str">
        <f t="shared" si="8"/>
        <v/>
      </c>
    </row>
    <row r="60" spans="1:10" x14ac:dyDescent="0.45">
      <c r="A60" s="14">
        <v>52</v>
      </c>
      <c r="B60" s="14"/>
      <c r="C60" s="60"/>
      <c r="D60" s="10"/>
      <c r="E60" s="75"/>
      <c r="F60" s="39"/>
      <c r="G60" s="77"/>
      <c r="H60" s="30" t="str">
        <f t="shared" si="6"/>
        <v/>
      </c>
      <c r="I60" s="30" t="str">
        <f t="shared" si="7"/>
        <v/>
      </c>
      <c r="J60" s="31" t="str">
        <f t="shared" si="8"/>
        <v/>
      </c>
    </row>
    <row r="61" spans="1:10" x14ac:dyDescent="0.45">
      <c r="A61" s="14">
        <v>53</v>
      </c>
      <c r="B61" s="14"/>
      <c r="C61" s="60"/>
      <c r="D61" s="10"/>
      <c r="E61" s="75"/>
      <c r="F61" s="39"/>
      <c r="G61" s="77"/>
      <c r="H61" s="30" t="str">
        <f t="shared" si="6"/>
        <v/>
      </c>
      <c r="I61" s="30" t="str">
        <f t="shared" si="7"/>
        <v/>
      </c>
      <c r="J61" s="31" t="str">
        <f t="shared" si="8"/>
        <v/>
      </c>
    </row>
    <row r="62" spans="1:10" x14ac:dyDescent="0.45">
      <c r="A62" s="14">
        <v>54</v>
      </c>
      <c r="B62" s="14"/>
      <c r="C62" s="60"/>
      <c r="D62" s="10"/>
      <c r="E62" s="75"/>
      <c r="F62" s="39"/>
      <c r="G62" s="77"/>
      <c r="H62" s="30" t="str">
        <f t="shared" si="6"/>
        <v/>
      </c>
      <c r="I62" s="30" t="str">
        <f t="shared" si="7"/>
        <v/>
      </c>
      <c r="J62" s="31" t="str">
        <f t="shared" si="8"/>
        <v/>
      </c>
    </row>
    <row r="63" spans="1:10" x14ac:dyDescent="0.45">
      <c r="A63" s="14">
        <v>55</v>
      </c>
      <c r="B63" s="14"/>
      <c r="C63" s="60"/>
      <c r="D63" s="10"/>
      <c r="E63" s="75"/>
      <c r="F63" s="39"/>
      <c r="G63" s="77"/>
      <c r="H63" s="30" t="str">
        <f t="shared" si="6"/>
        <v/>
      </c>
      <c r="I63" s="30" t="str">
        <f t="shared" si="7"/>
        <v/>
      </c>
      <c r="J63" s="31" t="str">
        <f t="shared" si="8"/>
        <v/>
      </c>
    </row>
    <row r="64" spans="1:10" x14ac:dyDescent="0.45">
      <c r="A64" s="14">
        <v>56</v>
      </c>
      <c r="B64" s="14"/>
      <c r="C64" s="60"/>
      <c r="D64" s="10"/>
      <c r="E64" s="75"/>
      <c r="F64" s="39"/>
      <c r="G64" s="77"/>
      <c r="H64" s="30" t="str">
        <f t="shared" si="6"/>
        <v/>
      </c>
      <c r="I64" s="30" t="str">
        <f t="shared" si="7"/>
        <v/>
      </c>
      <c r="J64" s="31" t="str">
        <f t="shared" si="8"/>
        <v/>
      </c>
    </row>
    <row r="65" spans="1:10" x14ac:dyDescent="0.45">
      <c r="A65" s="14">
        <v>57</v>
      </c>
      <c r="B65" s="14"/>
      <c r="C65" s="60"/>
      <c r="D65" s="10"/>
      <c r="E65" s="75"/>
      <c r="F65" s="39"/>
      <c r="G65" s="77"/>
      <c r="H65" s="30" t="str">
        <f t="shared" si="6"/>
        <v/>
      </c>
      <c r="I65" s="30" t="str">
        <f t="shared" si="7"/>
        <v/>
      </c>
      <c r="J65" s="31" t="str">
        <f t="shared" si="8"/>
        <v/>
      </c>
    </row>
    <row r="66" spans="1:10" x14ac:dyDescent="0.45">
      <c r="A66" s="14">
        <v>58</v>
      </c>
      <c r="B66" s="14"/>
      <c r="C66" s="60"/>
      <c r="D66" s="10"/>
      <c r="E66" s="75"/>
      <c r="F66" s="39"/>
      <c r="G66" s="77"/>
      <c r="H66" s="30" t="str">
        <f t="shared" si="6"/>
        <v/>
      </c>
      <c r="I66" s="30" t="str">
        <f t="shared" si="7"/>
        <v/>
      </c>
      <c r="J66" s="31" t="str">
        <f t="shared" si="8"/>
        <v/>
      </c>
    </row>
    <row r="67" spans="1:10" x14ac:dyDescent="0.45">
      <c r="A67" s="14">
        <v>59</v>
      </c>
      <c r="B67" s="14"/>
      <c r="C67" s="60"/>
      <c r="D67" s="10"/>
      <c r="E67" s="75"/>
      <c r="F67" s="39"/>
      <c r="G67" s="77"/>
      <c r="H67" s="30" t="str">
        <f t="shared" si="6"/>
        <v/>
      </c>
      <c r="I67" s="30" t="str">
        <f t="shared" si="7"/>
        <v/>
      </c>
      <c r="J67" s="31" t="str">
        <f t="shared" si="8"/>
        <v/>
      </c>
    </row>
    <row r="68" spans="1:10" x14ac:dyDescent="0.45">
      <c r="A68" s="14">
        <v>60</v>
      </c>
      <c r="B68" s="14"/>
      <c r="C68" s="60"/>
      <c r="D68" s="10"/>
      <c r="E68" s="75"/>
      <c r="F68" s="39"/>
      <c r="G68" s="77"/>
      <c r="H68" s="30" t="str">
        <f t="shared" si="6"/>
        <v/>
      </c>
      <c r="I68" s="30" t="str">
        <f t="shared" si="7"/>
        <v/>
      </c>
      <c r="J68" s="31" t="str">
        <f t="shared" si="8"/>
        <v/>
      </c>
    </row>
    <row r="69" spans="1:10" x14ac:dyDescent="0.45">
      <c r="A69" s="14">
        <v>61</v>
      </c>
      <c r="B69" s="14"/>
      <c r="C69" s="60"/>
      <c r="D69" s="10"/>
      <c r="E69" s="75"/>
      <c r="F69" s="39"/>
      <c r="G69" s="77"/>
      <c r="H69" s="30" t="str">
        <f t="shared" si="6"/>
        <v/>
      </c>
      <c r="I69" s="30" t="str">
        <f t="shared" si="7"/>
        <v/>
      </c>
      <c r="J69" s="31" t="str">
        <f t="shared" si="8"/>
        <v/>
      </c>
    </row>
    <row r="70" spans="1:10" x14ac:dyDescent="0.45">
      <c r="A70" s="14">
        <v>62</v>
      </c>
      <c r="B70" s="14"/>
      <c r="C70" s="60"/>
      <c r="D70" s="10"/>
      <c r="E70" s="75"/>
      <c r="F70" s="39"/>
      <c r="G70" s="77"/>
      <c r="H70" s="30" t="str">
        <f t="shared" si="6"/>
        <v/>
      </c>
      <c r="I70" s="30" t="str">
        <f t="shared" si="7"/>
        <v/>
      </c>
      <c r="J70" s="31" t="str">
        <f t="shared" si="8"/>
        <v/>
      </c>
    </row>
    <row r="71" spans="1:10" x14ac:dyDescent="0.45">
      <c r="A71" s="14">
        <v>63</v>
      </c>
      <c r="B71" s="14"/>
      <c r="C71" s="60"/>
      <c r="D71" s="10"/>
      <c r="E71" s="75"/>
      <c r="F71" s="39"/>
      <c r="G71" s="77"/>
      <c r="H71" s="30" t="str">
        <f t="shared" si="6"/>
        <v/>
      </c>
      <c r="I71" s="30" t="str">
        <f t="shared" si="7"/>
        <v/>
      </c>
      <c r="J71" s="31" t="str">
        <f t="shared" si="8"/>
        <v/>
      </c>
    </row>
    <row r="72" spans="1:10" x14ac:dyDescent="0.45">
      <c r="A72" s="14">
        <v>64</v>
      </c>
      <c r="B72" s="14"/>
      <c r="C72" s="60"/>
      <c r="D72" s="10"/>
      <c r="E72" s="75"/>
      <c r="F72" s="39"/>
      <c r="G72" s="77"/>
      <c r="H72" s="30" t="str">
        <f t="shared" si="6"/>
        <v/>
      </c>
      <c r="I72" s="30" t="str">
        <f t="shared" si="7"/>
        <v/>
      </c>
      <c r="J72" s="31" t="str">
        <f t="shared" si="8"/>
        <v/>
      </c>
    </row>
    <row r="73" spans="1:10" x14ac:dyDescent="0.45">
      <c r="A73" s="14">
        <v>65</v>
      </c>
      <c r="B73" s="14"/>
      <c r="C73" s="60"/>
      <c r="D73" s="10"/>
      <c r="E73" s="75"/>
      <c r="F73" s="39"/>
      <c r="G73" s="77"/>
      <c r="H73" s="30" t="str">
        <f t="shared" si="6"/>
        <v/>
      </c>
      <c r="I73" s="30" t="str">
        <f t="shared" si="7"/>
        <v/>
      </c>
      <c r="J73" s="31" t="str">
        <f t="shared" si="8"/>
        <v/>
      </c>
    </row>
    <row r="74" spans="1:10" x14ac:dyDescent="0.45">
      <c r="A74" s="14">
        <v>66</v>
      </c>
      <c r="B74" s="14"/>
      <c r="C74" s="60"/>
      <c r="D74" s="10"/>
      <c r="E74" s="75"/>
      <c r="F74" s="39"/>
      <c r="G74" s="77"/>
      <c r="H74" s="30" t="str">
        <f t="shared" si="6"/>
        <v/>
      </c>
      <c r="I74" s="30" t="str">
        <f t="shared" si="7"/>
        <v/>
      </c>
      <c r="J74" s="31" t="str">
        <f t="shared" si="8"/>
        <v/>
      </c>
    </row>
    <row r="75" spans="1:10" x14ac:dyDescent="0.45">
      <c r="A75" s="14">
        <v>67</v>
      </c>
      <c r="B75" s="14"/>
      <c r="C75" s="60"/>
      <c r="D75" s="10"/>
      <c r="E75" s="75"/>
      <c r="F75" s="39"/>
      <c r="G75" s="77"/>
      <c r="H75" s="30" t="str">
        <f t="shared" si="6"/>
        <v/>
      </c>
      <c r="I75" s="30" t="str">
        <f t="shared" si="7"/>
        <v/>
      </c>
      <c r="J75" s="31" t="str">
        <f t="shared" si="8"/>
        <v/>
      </c>
    </row>
    <row r="76" spans="1:10" x14ac:dyDescent="0.45">
      <c r="A76" s="14">
        <v>68</v>
      </c>
      <c r="B76" s="14"/>
      <c r="C76" s="60"/>
      <c r="D76" s="10"/>
      <c r="E76" s="75"/>
      <c r="F76" s="39"/>
      <c r="G76" s="77"/>
      <c r="H76" s="30" t="str">
        <f t="shared" si="6"/>
        <v/>
      </c>
      <c r="I76" s="30" t="str">
        <f t="shared" si="7"/>
        <v/>
      </c>
      <c r="J76" s="31" t="str">
        <f t="shared" si="8"/>
        <v/>
      </c>
    </row>
    <row r="77" spans="1:10" x14ac:dyDescent="0.45">
      <c r="A77" s="14">
        <v>69</v>
      </c>
      <c r="B77" s="14"/>
      <c r="C77" s="60"/>
      <c r="D77" s="10"/>
      <c r="E77" s="75"/>
      <c r="F77" s="39"/>
      <c r="G77" s="77"/>
      <c r="H77" s="30" t="str">
        <f t="shared" si="6"/>
        <v/>
      </c>
      <c r="I77" s="30" t="str">
        <f t="shared" si="7"/>
        <v/>
      </c>
      <c r="J77" s="31" t="str">
        <f t="shared" si="8"/>
        <v/>
      </c>
    </row>
    <row r="78" spans="1:10" x14ac:dyDescent="0.45">
      <c r="A78" s="14">
        <v>70</v>
      </c>
      <c r="B78" s="14"/>
      <c r="C78" s="60"/>
      <c r="D78" s="10"/>
      <c r="E78" s="75"/>
      <c r="F78" s="39"/>
      <c r="G78" s="77"/>
      <c r="H78" s="30" t="str">
        <f t="shared" si="6"/>
        <v/>
      </c>
      <c r="I78" s="30" t="str">
        <f t="shared" si="7"/>
        <v/>
      </c>
      <c r="J78" s="31" t="str">
        <f t="shared" si="8"/>
        <v/>
      </c>
    </row>
    <row r="79" spans="1:10" x14ac:dyDescent="0.45">
      <c r="A79" s="14">
        <v>71</v>
      </c>
      <c r="B79" s="14"/>
      <c r="C79" s="60"/>
      <c r="D79" s="10"/>
      <c r="E79" s="75"/>
      <c r="F79" s="39"/>
      <c r="G79" s="77"/>
      <c r="H79" s="30" t="str">
        <f t="shared" si="6"/>
        <v/>
      </c>
      <c r="I79" s="30" t="str">
        <f t="shared" si="7"/>
        <v/>
      </c>
      <c r="J79" s="31" t="str">
        <f t="shared" si="8"/>
        <v/>
      </c>
    </row>
    <row r="80" spans="1:10" x14ac:dyDescent="0.45">
      <c r="A80" s="14">
        <v>72</v>
      </c>
      <c r="B80" s="14"/>
      <c r="C80" s="60"/>
      <c r="D80" s="10"/>
      <c r="E80" s="75"/>
      <c r="F80" s="39"/>
      <c r="G80" s="77"/>
      <c r="H80" s="30" t="str">
        <f t="shared" si="6"/>
        <v/>
      </c>
      <c r="I80" s="30" t="str">
        <f t="shared" si="7"/>
        <v/>
      </c>
      <c r="J80" s="31" t="str">
        <f t="shared" si="8"/>
        <v/>
      </c>
    </row>
    <row r="81" spans="1:10" x14ac:dyDescent="0.45">
      <c r="A81" s="14">
        <v>73</v>
      </c>
      <c r="B81" s="14"/>
      <c r="C81" s="60"/>
      <c r="D81" s="10"/>
      <c r="E81" s="75"/>
      <c r="F81" s="39"/>
      <c r="G81" s="77"/>
      <c r="H81" s="30" t="str">
        <f t="shared" si="6"/>
        <v/>
      </c>
      <c r="I81" s="30" t="str">
        <f t="shared" si="7"/>
        <v/>
      </c>
      <c r="J81" s="31" t="str">
        <f t="shared" si="8"/>
        <v/>
      </c>
    </row>
    <row r="82" spans="1:10" x14ac:dyDescent="0.45">
      <c r="A82" s="14">
        <v>74</v>
      </c>
      <c r="B82" s="14"/>
      <c r="C82" s="60"/>
      <c r="D82" s="10"/>
      <c r="E82" s="75"/>
      <c r="F82" s="39"/>
      <c r="G82" s="77"/>
      <c r="H82" s="30" t="str">
        <f t="shared" si="6"/>
        <v/>
      </c>
      <c r="I82" s="30" t="str">
        <f t="shared" si="7"/>
        <v/>
      </c>
      <c r="J82" s="31" t="str">
        <f t="shared" si="8"/>
        <v/>
      </c>
    </row>
    <row r="83" spans="1:10" x14ac:dyDescent="0.45">
      <c r="A83" s="14">
        <v>75</v>
      </c>
      <c r="B83" s="14"/>
      <c r="C83" s="60"/>
      <c r="D83" s="10"/>
      <c r="E83" s="75"/>
      <c r="F83" s="39"/>
      <c r="G83" s="77"/>
      <c r="H83" s="30" t="str">
        <f t="shared" si="6"/>
        <v/>
      </c>
      <c r="I83" s="30" t="str">
        <f t="shared" si="7"/>
        <v/>
      </c>
      <c r="J83" s="31" t="str">
        <f t="shared" si="8"/>
        <v/>
      </c>
    </row>
    <row r="84" spans="1:10" x14ac:dyDescent="0.45">
      <c r="A84" s="14">
        <v>76</v>
      </c>
      <c r="B84" s="14"/>
      <c r="C84" s="60"/>
      <c r="D84" s="10"/>
      <c r="E84" s="75"/>
      <c r="F84" s="39"/>
      <c r="G84" s="77"/>
      <c r="H84" s="30" t="str">
        <f t="shared" si="6"/>
        <v/>
      </c>
      <c r="I84" s="30" t="str">
        <f t="shared" si="7"/>
        <v/>
      </c>
      <c r="J84" s="31" t="str">
        <f t="shared" si="8"/>
        <v/>
      </c>
    </row>
    <row r="85" spans="1:10" x14ac:dyDescent="0.45">
      <c r="A85" s="14">
        <v>77</v>
      </c>
      <c r="B85" s="14"/>
      <c r="C85" s="60"/>
      <c r="D85" s="10"/>
      <c r="E85" s="75"/>
      <c r="F85" s="39"/>
      <c r="G85" s="77"/>
      <c r="H85" s="30" t="str">
        <f t="shared" si="6"/>
        <v/>
      </c>
      <c r="I85" s="30" t="str">
        <f t="shared" si="7"/>
        <v/>
      </c>
      <c r="J85" s="31" t="str">
        <f t="shared" si="8"/>
        <v/>
      </c>
    </row>
    <row r="86" spans="1:10" x14ac:dyDescent="0.45">
      <c r="A86" s="14">
        <v>78</v>
      </c>
      <c r="B86" s="14"/>
      <c r="C86" s="60"/>
      <c r="D86" s="10"/>
      <c r="E86" s="75"/>
      <c r="F86" s="39"/>
      <c r="G86" s="77"/>
      <c r="H86" s="30" t="str">
        <f t="shared" si="6"/>
        <v/>
      </c>
      <c r="I86" s="30" t="str">
        <f t="shared" si="7"/>
        <v/>
      </c>
      <c r="J86" s="31" t="str">
        <f t="shared" si="8"/>
        <v/>
      </c>
    </row>
    <row r="87" spans="1:10" x14ac:dyDescent="0.45">
      <c r="A87" s="14">
        <v>79</v>
      </c>
      <c r="B87" s="14"/>
      <c r="C87" s="60"/>
      <c r="D87" s="10"/>
      <c r="E87" s="75"/>
      <c r="F87" s="39"/>
      <c r="G87" s="77"/>
      <c r="H87" s="30" t="str">
        <f t="shared" si="6"/>
        <v/>
      </c>
      <c r="I87" s="30" t="str">
        <f t="shared" si="7"/>
        <v/>
      </c>
      <c r="J87" s="31" t="str">
        <f t="shared" si="8"/>
        <v/>
      </c>
    </row>
    <row r="88" spans="1:10" x14ac:dyDescent="0.45">
      <c r="A88" s="14">
        <v>80</v>
      </c>
      <c r="B88" s="14"/>
      <c r="C88" s="60"/>
      <c r="D88" s="10"/>
      <c r="E88" s="75"/>
      <c r="F88" s="39"/>
      <c r="G88" s="77"/>
      <c r="H88" s="30" t="str">
        <f t="shared" si="6"/>
        <v/>
      </c>
      <c r="I88" s="30" t="str">
        <f t="shared" si="7"/>
        <v/>
      </c>
      <c r="J88" s="31" t="str">
        <f t="shared" si="8"/>
        <v/>
      </c>
    </row>
    <row r="89" spans="1:10" x14ac:dyDescent="0.45">
      <c r="A89" s="14">
        <v>81</v>
      </c>
      <c r="B89" s="14"/>
      <c r="C89" s="60"/>
      <c r="D89" s="10"/>
      <c r="E89" s="75"/>
      <c r="F89" s="39"/>
      <c r="G89" s="77"/>
      <c r="H89" s="30" t="str">
        <f t="shared" si="6"/>
        <v/>
      </c>
      <c r="I89" s="30" t="str">
        <f t="shared" si="7"/>
        <v/>
      </c>
      <c r="J89" s="31" t="str">
        <f t="shared" si="8"/>
        <v/>
      </c>
    </row>
    <row r="90" spans="1:10" x14ac:dyDescent="0.45">
      <c r="A90" s="14">
        <v>82</v>
      </c>
      <c r="B90" s="14"/>
      <c r="C90" s="60"/>
      <c r="D90" s="10"/>
      <c r="E90" s="75"/>
      <c r="F90" s="39"/>
      <c r="G90" s="77"/>
      <c r="H90" s="30" t="str">
        <f t="shared" si="6"/>
        <v/>
      </c>
      <c r="I90" s="30" t="str">
        <f t="shared" si="7"/>
        <v/>
      </c>
      <c r="J90" s="31" t="str">
        <f t="shared" si="8"/>
        <v/>
      </c>
    </row>
    <row r="91" spans="1:10" x14ac:dyDescent="0.45">
      <c r="A91" s="14">
        <v>83</v>
      </c>
      <c r="B91" s="14"/>
      <c r="C91" s="60"/>
      <c r="D91" s="53"/>
      <c r="E91" s="75"/>
      <c r="F91" s="39"/>
      <c r="G91" s="77"/>
      <c r="H91" s="30" t="str">
        <f t="shared" si="6"/>
        <v/>
      </c>
      <c r="I91" s="30" t="str">
        <f t="shared" si="7"/>
        <v/>
      </c>
      <c r="J91" s="31" t="str">
        <f t="shared" si="8"/>
        <v/>
      </c>
    </row>
    <row r="92" spans="1:10" x14ac:dyDescent="0.45">
      <c r="A92" s="14">
        <v>84</v>
      </c>
      <c r="B92" s="14"/>
      <c r="C92" s="60"/>
      <c r="D92" s="10"/>
      <c r="E92" s="75"/>
      <c r="F92" s="39"/>
      <c r="G92" s="77"/>
      <c r="H92" s="30" t="str">
        <f t="shared" si="6"/>
        <v/>
      </c>
      <c r="I92" s="30" t="str">
        <f t="shared" si="7"/>
        <v/>
      </c>
      <c r="J92" s="31" t="str">
        <f t="shared" si="8"/>
        <v/>
      </c>
    </row>
    <row r="93" spans="1:10" x14ac:dyDescent="0.45">
      <c r="A93" s="14">
        <v>85</v>
      </c>
      <c r="B93" s="14"/>
      <c r="C93" s="60"/>
      <c r="D93" s="10"/>
      <c r="E93" s="75"/>
      <c r="F93" s="39"/>
      <c r="G93" s="77"/>
      <c r="H93" s="30" t="str">
        <f t="shared" si="6"/>
        <v/>
      </c>
      <c r="I93" s="30" t="str">
        <f t="shared" si="7"/>
        <v/>
      </c>
      <c r="J93" s="31" t="str">
        <f t="shared" si="8"/>
        <v/>
      </c>
    </row>
    <row r="94" spans="1:10" x14ac:dyDescent="0.45">
      <c r="A94" s="14">
        <v>86</v>
      </c>
      <c r="B94" s="14"/>
      <c r="C94" s="60"/>
      <c r="D94" s="10"/>
      <c r="E94" s="75"/>
      <c r="F94" s="39"/>
      <c r="G94" s="77"/>
      <c r="H94" s="30" t="str">
        <f t="shared" si="6"/>
        <v/>
      </c>
      <c r="I94" s="30" t="str">
        <f t="shared" si="7"/>
        <v/>
      </c>
      <c r="J94" s="31" t="str">
        <f t="shared" si="8"/>
        <v/>
      </c>
    </row>
    <row r="95" spans="1:10" x14ac:dyDescent="0.45">
      <c r="A95" s="14">
        <v>87</v>
      </c>
      <c r="B95" s="14"/>
      <c r="C95" s="60"/>
      <c r="D95" s="10"/>
      <c r="E95" s="75"/>
      <c r="F95" s="39"/>
      <c r="G95" s="77"/>
      <c r="H95" s="30" t="str">
        <f t="shared" si="6"/>
        <v/>
      </c>
      <c r="I95" s="30" t="str">
        <f t="shared" si="7"/>
        <v/>
      </c>
      <c r="J95" s="31" t="str">
        <f t="shared" si="8"/>
        <v/>
      </c>
    </row>
    <row r="96" spans="1:10" x14ac:dyDescent="0.45">
      <c r="A96" s="14">
        <v>88</v>
      </c>
      <c r="B96" s="14"/>
      <c r="C96" s="60"/>
      <c r="D96" s="10"/>
      <c r="E96" s="75"/>
      <c r="F96" s="39"/>
      <c r="G96" s="77"/>
      <c r="H96" s="30" t="str">
        <f t="shared" si="6"/>
        <v/>
      </c>
      <c r="I96" s="30" t="str">
        <f t="shared" si="7"/>
        <v/>
      </c>
      <c r="J96" s="31" t="str">
        <f t="shared" si="8"/>
        <v/>
      </c>
    </row>
    <row r="97" spans="1:10" x14ac:dyDescent="0.45">
      <c r="A97" s="14">
        <v>89</v>
      </c>
      <c r="B97" s="14"/>
      <c r="C97" s="60"/>
      <c r="D97" s="10"/>
      <c r="E97" s="75"/>
      <c r="F97" s="39"/>
      <c r="G97" s="77"/>
      <c r="H97" s="30" t="str">
        <f t="shared" si="6"/>
        <v/>
      </c>
      <c r="I97" s="30" t="str">
        <f t="shared" si="7"/>
        <v/>
      </c>
      <c r="J97" s="31" t="str">
        <f t="shared" si="8"/>
        <v/>
      </c>
    </row>
    <row r="98" spans="1:10" x14ac:dyDescent="0.45">
      <c r="A98" s="14">
        <v>90</v>
      </c>
      <c r="B98" s="14"/>
      <c r="C98" s="60"/>
      <c r="D98" s="10"/>
      <c r="E98" s="75"/>
      <c r="F98" s="39"/>
      <c r="G98" s="77"/>
      <c r="H98" s="30" t="str">
        <f t="shared" si="6"/>
        <v/>
      </c>
      <c r="I98" s="30" t="str">
        <f t="shared" si="7"/>
        <v/>
      </c>
      <c r="J98" s="31" t="str">
        <f t="shared" si="8"/>
        <v/>
      </c>
    </row>
    <row r="99" spans="1:10" x14ac:dyDescent="0.45">
      <c r="A99" s="14">
        <v>91</v>
      </c>
      <c r="B99" s="14"/>
      <c r="C99" s="60"/>
      <c r="D99" s="10"/>
      <c r="E99" s="75"/>
      <c r="F99" s="39"/>
      <c r="G99" s="77"/>
      <c r="H99" s="30" t="str">
        <f t="shared" si="6"/>
        <v/>
      </c>
      <c r="I99" s="30" t="str">
        <f t="shared" si="7"/>
        <v/>
      </c>
      <c r="J99" s="31" t="str">
        <f t="shared" si="8"/>
        <v/>
      </c>
    </row>
    <row r="100" spans="1:10" x14ac:dyDescent="0.45">
      <c r="A100" s="14">
        <v>92</v>
      </c>
      <c r="B100" s="14"/>
      <c r="C100" s="60"/>
      <c r="D100" s="10"/>
      <c r="E100" s="75"/>
      <c r="F100" s="39"/>
      <c r="G100" s="77"/>
      <c r="H100" s="30" t="str">
        <f t="shared" si="6"/>
        <v/>
      </c>
      <c r="I100" s="30" t="str">
        <f t="shared" si="7"/>
        <v/>
      </c>
      <c r="J100" s="31" t="str">
        <f t="shared" si="8"/>
        <v/>
      </c>
    </row>
    <row r="101" spans="1:10" x14ac:dyDescent="0.45">
      <c r="A101" s="14">
        <v>93</v>
      </c>
      <c r="B101" s="14"/>
      <c r="C101" s="60"/>
      <c r="D101" s="10"/>
      <c r="E101" s="75"/>
      <c r="F101" s="39"/>
      <c r="G101" s="77"/>
      <c r="H101" s="30" t="str">
        <f t="shared" si="6"/>
        <v/>
      </c>
      <c r="I101" s="30" t="str">
        <f t="shared" si="7"/>
        <v/>
      </c>
      <c r="J101" s="31" t="str">
        <f t="shared" si="8"/>
        <v/>
      </c>
    </row>
    <row r="102" spans="1:10" x14ac:dyDescent="0.45">
      <c r="A102" s="14">
        <v>94</v>
      </c>
      <c r="B102" s="14"/>
      <c r="C102" s="60"/>
      <c r="D102" s="10"/>
      <c r="E102" s="75"/>
      <c r="F102" s="39"/>
      <c r="G102" s="77"/>
      <c r="H102" s="30" t="str">
        <f t="shared" si="6"/>
        <v/>
      </c>
      <c r="I102" s="30" t="str">
        <f t="shared" si="7"/>
        <v/>
      </c>
      <c r="J102" s="31" t="str">
        <f t="shared" si="8"/>
        <v/>
      </c>
    </row>
    <row r="103" spans="1:10" x14ac:dyDescent="0.45">
      <c r="A103" s="14">
        <v>95</v>
      </c>
      <c r="B103" s="14"/>
      <c r="C103" s="60"/>
      <c r="D103" s="10"/>
      <c r="E103" s="75"/>
      <c r="F103" s="39"/>
      <c r="G103" s="77"/>
      <c r="H103" s="30" t="str">
        <f t="shared" si="6"/>
        <v/>
      </c>
      <c r="I103" s="30" t="str">
        <f t="shared" si="7"/>
        <v/>
      </c>
      <c r="J103" s="31" t="str">
        <f t="shared" si="8"/>
        <v/>
      </c>
    </row>
    <row r="104" spans="1:10" x14ac:dyDescent="0.45">
      <c r="A104" s="14">
        <v>96</v>
      </c>
      <c r="B104" s="14"/>
      <c r="C104" s="60"/>
      <c r="D104" s="10"/>
      <c r="E104" s="75"/>
      <c r="F104" s="39"/>
      <c r="G104" s="77"/>
      <c r="H104" s="30" t="str">
        <f t="shared" si="6"/>
        <v/>
      </c>
      <c r="I104" s="30" t="str">
        <f t="shared" si="7"/>
        <v/>
      </c>
      <c r="J104" s="31" t="str">
        <f t="shared" si="8"/>
        <v/>
      </c>
    </row>
    <row r="105" spans="1:10" x14ac:dyDescent="0.45">
      <c r="A105" s="14">
        <v>97</v>
      </c>
      <c r="B105" s="14"/>
      <c r="C105" s="60"/>
      <c r="D105" s="10"/>
      <c r="E105" s="75"/>
      <c r="F105" s="39"/>
      <c r="G105" s="77"/>
      <c r="H105" s="30" t="str">
        <f t="shared" si="6"/>
        <v/>
      </c>
      <c r="I105" s="30" t="str">
        <f t="shared" si="7"/>
        <v/>
      </c>
      <c r="J105" s="31" t="str">
        <f t="shared" si="8"/>
        <v/>
      </c>
    </row>
    <row r="106" spans="1:10" x14ac:dyDescent="0.45">
      <c r="A106" s="14">
        <v>98</v>
      </c>
      <c r="B106" s="14"/>
      <c r="C106" s="60"/>
      <c r="D106" s="10"/>
      <c r="E106" s="75"/>
      <c r="F106" s="39"/>
      <c r="G106" s="77"/>
      <c r="H106" s="30" t="str">
        <f t="shared" si="6"/>
        <v/>
      </c>
      <c r="I106" s="30" t="str">
        <f t="shared" si="7"/>
        <v/>
      </c>
      <c r="J106" s="31" t="str">
        <f t="shared" si="8"/>
        <v/>
      </c>
    </row>
    <row r="107" spans="1:10" x14ac:dyDescent="0.45">
      <c r="A107" s="14">
        <v>99</v>
      </c>
      <c r="B107" s="14"/>
      <c r="C107" s="60"/>
      <c r="D107" s="10"/>
      <c r="E107" s="75"/>
      <c r="F107" s="39"/>
      <c r="G107" s="77"/>
      <c r="H107" s="30" t="str">
        <f t="shared" si="6"/>
        <v/>
      </c>
      <c r="I107" s="30" t="str">
        <f t="shared" si="7"/>
        <v/>
      </c>
      <c r="J107" s="31" t="str">
        <f t="shared" si="8"/>
        <v/>
      </c>
    </row>
    <row r="108" spans="1:10" ht="18.600000000000001" thickBot="1" x14ac:dyDescent="0.5">
      <c r="A108" s="14">
        <v>100</v>
      </c>
      <c r="B108" s="14"/>
      <c r="C108" s="61"/>
      <c r="D108" s="9"/>
      <c r="E108" s="79"/>
      <c r="F108" s="80"/>
      <c r="G108" s="81"/>
      <c r="H108" s="30" t="str">
        <f t="shared" si="6"/>
        <v/>
      </c>
      <c r="I108" s="30" t="str">
        <f t="shared" si="7"/>
        <v/>
      </c>
      <c r="J108" s="31" t="str">
        <f t="shared" si="8"/>
        <v/>
      </c>
    </row>
    <row r="109" spans="1:10" x14ac:dyDescent="0.45">
      <c r="A109" s="14"/>
      <c r="B109" s="14"/>
      <c r="C109" s="57" t="s">
        <v>7</v>
      </c>
      <c r="D109" s="21"/>
      <c r="E109" s="11">
        <f>COUNTIF(E9:E108,1)</f>
        <v>9</v>
      </c>
      <c r="F109" s="12">
        <f>COUNTIF(F9:F108,1)</f>
        <v>8</v>
      </c>
      <c r="G109" s="13">
        <f>COUNTIF(G9:G108,1)</f>
        <v>8</v>
      </c>
      <c r="H109" s="6"/>
      <c r="I109" s="6"/>
      <c r="J109" s="7"/>
    </row>
    <row r="110" spans="1:10" ht="18.600000000000001" thickBot="1" x14ac:dyDescent="0.5">
      <c r="A110" s="14"/>
      <c r="B110" s="14"/>
      <c r="C110" s="58" t="s">
        <v>8</v>
      </c>
      <c r="D110" s="3"/>
      <c r="E110" s="4">
        <f>COUNTIF(E9:E108,-1)</f>
        <v>13</v>
      </c>
      <c r="F110" s="3">
        <f>COUNTIF(F9:F108,-1)</f>
        <v>14</v>
      </c>
      <c r="G110" s="5">
        <f>COUNTIF(G9:G108,-1)</f>
        <v>14</v>
      </c>
      <c r="H110" s="2"/>
      <c r="I110" s="2"/>
      <c r="J110" s="16"/>
    </row>
    <row r="111" spans="1:10" ht="18.600000000000001" thickBot="1" x14ac:dyDescent="0.5">
      <c r="A111" s="15"/>
      <c r="B111" s="15"/>
      <c r="C111" s="58" t="s">
        <v>6</v>
      </c>
      <c r="D111" s="2"/>
      <c r="E111" s="24">
        <f>E109/(E109+E110)</f>
        <v>0.40909090909090912</v>
      </c>
      <c r="F111" s="25">
        <f t="shared" ref="F111:G111" si="9">F109/(F109+F110)</f>
        <v>0.36363636363636365</v>
      </c>
      <c r="G111" s="26">
        <f t="shared" si="9"/>
        <v>0.36363636363636365</v>
      </c>
      <c r="H111" s="2"/>
      <c r="I111" s="2"/>
      <c r="J111" s="16"/>
    </row>
  </sheetData>
  <mergeCells count="2">
    <mergeCell ref="B6:C6"/>
    <mergeCell ref="B7:C7"/>
  </mergeCells>
  <phoneticPr fontId="1"/>
  <conditionalFormatting sqref="E9:G108">
    <cfRule type="cellIs" dxfId="1" priority="2" operator="lessThan">
      <formula>0</formula>
    </cfRule>
    <cfRule type="cellIs" dxfId="0" priority="1" operator="lessThan">
      <formula>0</formula>
    </cfRule>
  </conditionalFormatting>
  <pageMargins left="0.7" right="0.7" top="0.75" bottom="0.75" header="0.3" footer="0.3"/>
  <pageSetup paperSize="9" orientation="portrait" horizontalDpi="4294967293" verticalDpi="0" r:id="rId1"/>
  <ignoredErrors>
    <ignoredError sqref="I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F5DFA5-FA64-423A-9646-B559494FA797}">
  <dimension ref="A1:B417"/>
  <sheetViews>
    <sheetView topLeftCell="A409" workbookViewId="0">
      <selection activeCell="C450" sqref="C450"/>
    </sheetView>
  </sheetViews>
  <sheetFormatPr defaultRowHeight="14.4" x14ac:dyDescent="0.45"/>
  <cols>
    <col min="1" max="1" width="6.59765625" style="51" customWidth="1"/>
    <col min="2" max="2" width="7.296875" style="52" customWidth="1"/>
    <col min="3" max="16384" width="8.796875" style="52"/>
  </cols>
  <sheetData>
    <row r="1" spans="1:1" x14ac:dyDescent="0.45">
      <c r="A1" s="51">
        <v>1</v>
      </c>
    </row>
    <row r="33" spans="1:2" x14ac:dyDescent="0.45">
      <c r="A33" s="51">
        <v>2</v>
      </c>
      <c r="B33" s="52" t="s">
        <v>34</v>
      </c>
    </row>
    <row r="65" spans="1:1" x14ac:dyDescent="0.45">
      <c r="A65" s="51">
        <v>3</v>
      </c>
    </row>
    <row r="97" spans="1:1" x14ac:dyDescent="0.45">
      <c r="A97" s="51">
        <v>4</v>
      </c>
    </row>
    <row r="129" spans="1:1" x14ac:dyDescent="0.45">
      <c r="A129" s="51">
        <v>5</v>
      </c>
    </row>
    <row r="161" spans="1:2" x14ac:dyDescent="0.45">
      <c r="A161" s="51">
        <v>6</v>
      </c>
      <c r="B161" s="52" t="s">
        <v>35</v>
      </c>
    </row>
    <row r="193" spans="1:1" x14ac:dyDescent="0.45">
      <c r="A193" s="51">
        <v>7</v>
      </c>
    </row>
    <row r="225" spans="1:1" x14ac:dyDescent="0.45">
      <c r="A225" s="51">
        <v>8</v>
      </c>
    </row>
    <row r="257" spans="1:1" x14ac:dyDescent="0.45">
      <c r="A257" s="51">
        <v>9</v>
      </c>
    </row>
    <row r="289" spans="1:1" x14ac:dyDescent="0.45">
      <c r="A289" s="51">
        <v>10</v>
      </c>
    </row>
    <row r="321" spans="1:1" x14ac:dyDescent="0.45">
      <c r="A321" s="51">
        <v>11</v>
      </c>
    </row>
    <row r="353" spans="1:1" x14ac:dyDescent="0.45">
      <c r="A353" s="51">
        <v>12</v>
      </c>
    </row>
    <row r="385" spans="1:1" x14ac:dyDescent="0.45">
      <c r="A385" s="51">
        <v>13</v>
      </c>
    </row>
    <row r="417" spans="1:1" x14ac:dyDescent="0.45">
      <c r="A417" s="51">
        <v>14</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60C10-17BE-4B51-9D60-631133C5AA9A}">
  <sheetPr>
    <pageSetUpPr fitToPage="1"/>
  </sheetPr>
  <dimension ref="A1:J29"/>
  <sheetViews>
    <sheetView zoomScale="145" zoomScaleNormal="145" zoomScaleSheetLayoutView="100" workbookViewId="0">
      <selection activeCell="B21" sqref="B21"/>
    </sheetView>
  </sheetViews>
  <sheetFormatPr defaultRowHeight="13.2" x14ac:dyDescent="0.45"/>
  <cols>
    <col min="1" max="16384" width="8.796875" style="52"/>
  </cols>
  <sheetData>
    <row r="1" spans="1:10" x14ac:dyDescent="0.45">
      <c r="A1" s="52" t="s">
        <v>24</v>
      </c>
    </row>
    <row r="2" spans="1:10" ht="17.399999999999999" customHeight="1" x14ac:dyDescent="0.45">
      <c r="A2" s="66" t="s">
        <v>36</v>
      </c>
      <c r="B2" s="67"/>
      <c r="C2" s="67"/>
      <c r="D2" s="67"/>
      <c r="E2" s="67"/>
      <c r="F2" s="67"/>
      <c r="G2" s="67"/>
      <c r="H2" s="67"/>
      <c r="I2" s="67"/>
      <c r="J2" s="67"/>
    </row>
    <row r="3" spans="1:10" ht="17.399999999999999" customHeight="1" x14ac:dyDescent="0.45">
      <c r="A3" s="67"/>
      <c r="B3" s="67"/>
      <c r="C3" s="67"/>
      <c r="D3" s="67"/>
      <c r="E3" s="67"/>
      <c r="F3" s="67"/>
      <c r="G3" s="67"/>
      <c r="H3" s="67"/>
      <c r="I3" s="67"/>
      <c r="J3" s="67"/>
    </row>
    <row r="4" spans="1:10" ht="17.399999999999999" customHeight="1" x14ac:dyDescent="0.45">
      <c r="A4" s="67"/>
      <c r="B4" s="67"/>
      <c r="C4" s="67"/>
      <c r="D4" s="67"/>
      <c r="E4" s="67"/>
      <c r="F4" s="67"/>
      <c r="G4" s="67"/>
      <c r="H4" s="67"/>
      <c r="I4" s="67"/>
      <c r="J4" s="67"/>
    </row>
    <row r="5" spans="1:10" ht="17.399999999999999" customHeight="1" x14ac:dyDescent="0.45">
      <c r="A5" s="67"/>
      <c r="B5" s="67"/>
      <c r="C5" s="67"/>
      <c r="D5" s="67"/>
      <c r="E5" s="67"/>
      <c r="F5" s="67"/>
      <c r="G5" s="67"/>
      <c r="H5" s="67"/>
      <c r="I5" s="67"/>
      <c r="J5" s="67"/>
    </row>
    <row r="6" spans="1:10" ht="17.399999999999999" customHeight="1" x14ac:dyDescent="0.45">
      <c r="A6" s="67"/>
      <c r="B6" s="67"/>
      <c r="C6" s="67"/>
      <c r="D6" s="67"/>
      <c r="E6" s="67"/>
      <c r="F6" s="67"/>
      <c r="G6" s="67"/>
      <c r="H6" s="67"/>
      <c r="I6" s="67"/>
      <c r="J6" s="67"/>
    </row>
    <row r="7" spans="1:10" ht="17.399999999999999" customHeight="1" x14ac:dyDescent="0.45">
      <c r="A7" s="67"/>
      <c r="B7" s="67"/>
      <c r="C7" s="67"/>
      <c r="D7" s="67"/>
      <c r="E7" s="67"/>
      <c r="F7" s="67"/>
      <c r="G7" s="67"/>
      <c r="H7" s="67"/>
      <c r="I7" s="67"/>
      <c r="J7" s="67"/>
    </row>
    <row r="8" spans="1:10" ht="17.399999999999999" customHeight="1" x14ac:dyDescent="0.45">
      <c r="A8" s="67"/>
      <c r="B8" s="67"/>
      <c r="C8" s="67"/>
      <c r="D8" s="67"/>
      <c r="E8" s="67"/>
      <c r="F8" s="67"/>
      <c r="G8" s="67"/>
      <c r="H8" s="67"/>
      <c r="I8" s="67"/>
      <c r="J8" s="67"/>
    </row>
    <row r="9" spans="1:10" ht="17.399999999999999" customHeight="1" x14ac:dyDescent="0.45">
      <c r="A9" s="67"/>
      <c r="B9" s="67"/>
      <c r="C9" s="67"/>
      <c r="D9" s="67"/>
      <c r="E9" s="67"/>
      <c r="F9" s="67"/>
      <c r="G9" s="67"/>
      <c r="H9" s="67"/>
      <c r="I9" s="67"/>
      <c r="J9" s="67"/>
    </row>
    <row r="11" spans="1:10" x14ac:dyDescent="0.45">
      <c r="A11" s="52" t="s">
        <v>25</v>
      </c>
    </row>
    <row r="12" spans="1:10" ht="15" customHeight="1" x14ac:dyDescent="0.45">
      <c r="A12" s="68" t="s">
        <v>37</v>
      </c>
      <c r="B12" s="69"/>
      <c r="C12" s="69"/>
      <c r="D12" s="69"/>
      <c r="E12" s="69"/>
      <c r="F12" s="69"/>
      <c r="G12" s="69"/>
      <c r="H12" s="69"/>
      <c r="I12" s="69"/>
      <c r="J12" s="69"/>
    </row>
    <row r="13" spans="1:10" ht="15" customHeight="1" x14ac:dyDescent="0.45">
      <c r="A13" s="69"/>
      <c r="B13" s="69"/>
      <c r="C13" s="69"/>
      <c r="D13" s="69"/>
      <c r="E13" s="69"/>
      <c r="F13" s="69"/>
      <c r="G13" s="69"/>
      <c r="H13" s="69"/>
      <c r="I13" s="69"/>
      <c r="J13" s="69"/>
    </row>
    <row r="14" spans="1:10" ht="15" customHeight="1" x14ac:dyDescent="0.45">
      <c r="A14" s="69"/>
      <c r="B14" s="69"/>
      <c r="C14" s="69"/>
      <c r="D14" s="69"/>
      <c r="E14" s="69"/>
      <c r="F14" s="69"/>
      <c r="G14" s="69"/>
      <c r="H14" s="69"/>
      <c r="I14" s="69"/>
      <c r="J14" s="69"/>
    </row>
    <row r="15" spans="1:10" ht="15" customHeight="1" x14ac:dyDescent="0.45">
      <c r="A15" s="69"/>
      <c r="B15" s="69"/>
      <c r="C15" s="69"/>
      <c r="D15" s="69"/>
      <c r="E15" s="69"/>
      <c r="F15" s="69"/>
      <c r="G15" s="69"/>
      <c r="H15" s="69"/>
      <c r="I15" s="69"/>
      <c r="J15" s="69"/>
    </row>
    <row r="16" spans="1:10" ht="15" customHeight="1" x14ac:dyDescent="0.45">
      <c r="A16" s="69"/>
      <c r="B16" s="69"/>
      <c r="C16" s="69"/>
      <c r="D16" s="69"/>
      <c r="E16" s="69"/>
      <c r="F16" s="69"/>
      <c r="G16" s="69"/>
      <c r="H16" s="69"/>
      <c r="I16" s="69"/>
      <c r="J16" s="69"/>
    </row>
    <row r="17" spans="1:10" ht="15" customHeight="1" x14ac:dyDescent="0.45">
      <c r="A17" s="69"/>
      <c r="B17" s="69"/>
      <c r="C17" s="69"/>
      <c r="D17" s="69"/>
      <c r="E17" s="69"/>
      <c r="F17" s="69"/>
      <c r="G17" s="69"/>
      <c r="H17" s="69"/>
      <c r="I17" s="69"/>
      <c r="J17" s="69"/>
    </row>
    <row r="18" spans="1:10" ht="15" customHeight="1" x14ac:dyDescent="0.45">
      <c r="A18" s="69"/>
      <c r="B18" s="69"/>
      <c r="C18" s="69"/>
      <c r="D18" s="69"/>
      <c r="E18" s="69"/>
      <c r="F18" s="69"/>
      <c r="G18" s="69"/>
      <c r="H18" s="69"/>
      <c r="I18" s="69"/>
      <c r="J18" s="69"/>
    </row>
    <row r="19" spans="1:10" ht="15" customHeight="1" x14ac:dyDescent="0.45">
      <c r="A19" s="69"/>
      <c r="B19" s="69"/>
      <c r="C19" s="69"/>
      <c r="D19" s="69"/>
      <c r="E19" s="69"/>
      <c r="F19" s="69"/>
      <c r="G19" s="69"/>
      <c r="H19" s="69"/>
      <c r="I19" s="69"/>
      <c r="J19" s="69"/>
    </row>
    <row r="21" spans="1:10" x14ac:dyDescent="0.45">
      <c r="A21" s="52" t="s">
        <v>26</v>
      </c>
    </row>
    <row r="22" spans="1:10" x14ac:dyDescent="0.45">
      <c r="A22" s="68" t="s">
        <v>38</v>
      </c>
      <c r="B22" s="68"/>
      <c r="C22" s="68"/>
      <c r="D22" s="68"/>
      <c r="E22" s="68"/>
      <c r="F22" s="68"/>
      <c r="G22" s="68"/>
      <c r="H22" s="68"/>
      <c r="I22" s="68"/>
      <c r="J22" s="68"/>
    </row>
    <row r="23" spans="1:10" x14ac:dyDescent="0.45">
      <c r="A23" s="68"/>
      <c r="B23" s="68"/>
      <c r="C23" s="68"/>
      <c r="D23" s="68"/>
      <c r="E23" s="68"/>
      <c r="F23" s="68"/>
      <c r="G23" s="68"/>
      <c r="H23" s="68"/>
      <c r="I23" s="68"/>
      <c r="J23" s="68"/>
    </row>
    <row r="24" spans="1:10" x14ac:dyDescent="0.45">
      <c r="A24" s="68"/>
      <c r="B24" s="68"/>
      <c r="C24" s="68"/>
      <c r="D24" s="68"/>
      <c r="E24" s="68"/>
      <c r="F24" s="68"/>
      <c r="G24" s="68"/>
      <c r="H24" s="68"/>
      <c r="I24" s="68"/>
      <c r="J24" s="68"/>
    </row>
    <row r="25" spans="1:10" x14ac:dyDescent="0.45">
      <c r="A25" s="68"/>
      <c r="B25" s="68"/>
      <c r="C25" s="68"/>
      <c r="D25" s="68"/>
      <c r="E25" s="68"/>
      <c r="F25" s="68"/>
      <c r="G25" s="68"/>
      <c r="H25" s="68"/>
      <c r="I25" s="68"/>
      <c r="J25" s="68"/>
    </row>
    <row r="26" spans="1:10" x14ac:dyDescent="0.45">
      <c r="A26" s="68"/>
      <c r="B26" s="68"/>
      <c r="C26" s="68"/>
      <c r="D26" s="68"/>
      <c r="E26" s="68"/>
      <c r="F26" s="68"/>
      <c r="G26" s="68"/>
      <c r="H26" s="68"/>
      <c r="I26" s="68"/>
      <c r="J26" s="68"/>
    </row>
    <row r="27" spans="1:10" x14ac:dyDescent="0.45">
      <c r="A27" s="68"/>
      <c r="B27" s="68"/>
      <c r="C27" s="68"/>
      <c r="D27" s="68"/>
      <c r="E27" s="68"/>
      <c r="F27" s="68"/>
      <c r="G27" s="68"/>
      <c r="H27" s="68"/>
      <c r="I27" s="68"/>
      <c r="J27" s="68"/>
    </row>
    <row r="28" spans="1:10" x14ac:dyDescent="0.45">
      <c r="A28" s="68"/>
      <c r="B28" s="68"/>
      <c r="C28" s="68"/>
      <c r="D28" s="68"/>
      <c r="E28" s="68"/>
      <c r="F28" s="68"/>
      <c r="G28" s="68"/>
      <c r="H28" s="68"/>
      <c r="I28" s="68"/>
      <c r="J28" s="68"/>
    </row>
    <row r="29" spans="1:10" x14ac:dyDescent="0.45">
      <c r="A29" s="68"/>
      <c r="B29" s="68"/>
      <c r="C29" s="68"/>
      <c r="D29" s="68"/>
      <c r="E29" s="68"/>
      <c r="F29" s="68"/>
      <c r="G29" s="68"/>
      <c r="H29" s="68"/>
      <c r="I29" s="68"/>
      <c r="J29" s="68"/>
    </row>
  </sheetData>
  <mergeCells count="3">
    <mergeCell ref="A2:J9"/>
    <mergeCell ref="A12:J19"/>
    <mergeCell ref="A22:J29"/>
  </mergeCells>
  <phoneticPr fontId="1"/>
  <printOptions horizontalCentered="1"/>
  <pageMargins left="0.74803149606299213" right="0.74803149606299213" top="0.98425196850393704" bottom="0.98425196850393704" header="0.51181102362204722" footer="0.51181102362204722"/>
  <pageSetup paperSize="9" scale="90" firstPageNumber="4294963191" orientation="portrait" horizontalDpi="4294967292"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0746F-68D7-4354-BB70-07D8E72287A5}">
  <dimension ref="A1:H12"/>
  <sheetViews>
    <sheetView zoomScale="80" zoomScaleNormal="80" workbookViewId="0">
      <selection activeCell="C8" sqref="C8"/>
    </sheetView>
  </sheetViews>
  <sheetFormatPr defaultRowHeight="18" x14ac:dyDescent="0.45"/>
  <cols>
    <col min="1" max="1" width="9.09765625" customWidth="1"/>
    <col min="2" max="2" width="13.19921875" customWidth="1"/>
    <col min="4" max="4" width="14.69921875" customWidth="1"/>
    <col min="6" max="6" width="14.296875" customWidth="1"/>
    <col min="8" max="8" width="15.59765625" customWidth="1"/>
  </cols>
  <sheetData>
    <row r="1" spans="1:8" x14ac:dyDescent="0.45">
      <c r="A1" s="40" t="s">
        <v>16</v>
      </c>
      <c r="B1" s="41"/>
      <c r="C1" s="42"/>
      <c r="D1" s="43"/>
      <c r="E1" s="42"/>
      <c r="F1" s="43"/>
      <c r="G1" s="42"/>
      <c r="H1" s="43"/>
    </row>
    <row r="2" spans="1:8" x14ac:dyDescent="0.45">
      <c r="A2" s="44"/>
      <c r="B2" s="42"/>
      <c r="C2" s="42"/>
      <c r="D2" s="43"/>
      <c r="E2" s="42"/>
      <c r="F2" s="43"/>
      <c r="G2" s="42"/>
      <c r="H2" s="43"/>
    </row>
    <row r="3" spans="1:8" x14ac:dyDescent="0.45">
      <c r="A3" s="45" t="s">
        <v>17</v>
      </c>
      <c r="B3" s="45" t="s">
        <v>18</v>
      </c>
      <c r="C3" s="45" t="s">
        <v>19</v>
      </c>
      <c r="D3" s="46" t="s">
        <v>20</v>
      </c>
      <c r="E3" s="45" t="s">
        <v>21</v>
      </c>
      <c r="F3" s="46" t="s">
        <v>20</v>
      </c>
      <c r="G3" s="45" t="s">
        <v>22</v>
      </c>
      <c r="H3" s="46" t="s">
        <v>20</v>
      </c>
    </row>
    <row r="4" spans="1:8" x14ac:dyDescent="0.45">
      <c r="A4" s="47" t="s">
        <v>23</v>
      </c>
      <c r="B4" s="54" t="s">
        <v>27</v>
      </c>
      <c r="C4" s="54">
        <v>69</v>
      </c>
      <c r="D4" s="48">
        <v>44103</v>
      </c>
      <c r="E4" s="54">
        <v>100</v>
      </c>
      <c r="F4" s="48">
        <v>44105</v>
      </c>
      <c r="G4" s="47">
        <v>100</v>
      </c>
      <c r="H4" s="48">
        <v>44108</v>
      </c>
    </row>
    <row r="5" spans="1:8" x14ac:dyDescent="0.45">
      <c r="A5" s="47" t="s">
        <v>23</v>
      </c>
      <c r="B5" s="47" t="s">
        <v>30</v>
      </c>
      <c r="C5" s="47"/>
      <c r="D5" s="48"/>
      <c r="E5" s="47"/>
      <c r="F5" s="49"/>
      <c r="G5" s="47">
        <v>100</v>
      </c>
      <c r="H5" s="48">
        <v>44110</v>
      </c>
    </row>
    <row r="6" spans="1:8" x14ac:dyDescent="0.45">
      <c r="A6" s="47"/>
      <c r="B6" s="47"/>
      <c r="C6" s="47"/>
      <c r="D6" s="49"/>
      <c r="E6" s="47"/>
      <c r="F6" s="49"/>
      <c r="G6" s="47"/>
      <c r="H6" s="49"/>
    </row>
    <row r="7" spans="1:8" x14ac:dyDescent="0.45">
      <c r="A7" s="47" t="s">
        <v>39</v>
      </c>
      <c r="B7" s="47" t="s">
        <v>40</v>
      </c>
      <c r="C7">
        <v>22</v>
      </c>
      <c r="D7" s="48">
        <v>44110</v>
      </c>
      <c r="E7" s="47"/>
      <c r="F7" s="49"/>
      <c r="G7" s="47"/>
      <c r="H7" s="49"/>
    </row>
    <row r="8" spans="1:8" x14ac:dyDescent="0.45">
      <c r="A8" s="47"/>
      <c r="B8" s="47"/>
      <c r="C8" s="47"/>
      <c r="D8" s="49"/>
      <c r="E8" s="47"/>
      <c r="F8" s="49"/>
      <c r="G8" s="47"/>
      <c r="H8" s="49"/>
    </row>
    <row r="9" spans="1:8" x14ac:dyDescent="0.45">
      <c r="A9" s="47"/>
      <c r="B9" s="47"/>
      <c r="C9" s="47"/>
      <c r="D9" s="49"/>
      <c r="E9" s="47"/>
      <c r="F9" s="49"/>
      <c r="G9" s="47"/>
      <c r="H9" s="49"/>
    </row>
    <row r="10" spans="1:8" x14ac:dyDescent="0.45">
      <c r="A10" s="47"/>
      <c r="B10" s="47"/>
      <c r="C10" s="47"/>
      <c r="D10" s="49"/>
      <c r="E10" s="47"/>
      <c r="F10" s="49"/>
      <c r="G10" s="47"/>
      <c r="H10" s="49"/>
    </row>
    <row r="11" spans="1:8" x14ac:dyDescent="0.45">
      <c r="A11" s="47"/>
      <c r="B11" s="47"/>
      <c r="C11" s="47"/>
      <c r="D11" s="49"/>
      <c r="E11" s="47"/>
      <c r="F11" s="49"/>
      <c r="G11" s="47"/>
      <c r="H11" s="49"/>
    </row>
    <row r="12" spans="1:8" x14ac:dyDescent="0.45">
      <c r="A12" s="44"/>
      <c r="B12" s="42"/>
      <c r="C12" s="42"/>
      <c r="D12" s="43"/>
      <c r="E12" s="42"/>
      <c r="F12" s="43"/>
      <c r="G12" s="42"/>
      <c r="H12" s="4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検証データ</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門井 智雄</cp:lastModifiedBy>
  <cp:lastPrinted>2020-10-05T05:31:15Z</cp:lastPrinted>
  <dcterms:created xsi:type="dcterms:W3CDTF">2020-09-18T03:10:57Z</dcterms:created>
  <dcterms:modified xsi:type="dcterms:W3CDTF">2020-10-06T14:17:30Z</dcterms:modified>
</cp:coreProperties>
</file>