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9125C03-8152-4F3C-B5C9-9638BC56B369}" xr6:coauthVersionLast="45" xr6:coauthVersionMax="45" xr10:uidLastSave="{00000000-0000-0000-0000-000000000000}"/>
  <bookViews>
    <workbookView xWindow="-108" yWindow="-108" windowWidth="23256" windowHeight="13176" activeTab="4" xr2:uid="{00000000-000D-0000-FFFF-FFFF00000000}"/>
  </bookViews>
  <sheets>
    <sheet name="ルール＆合計" sheetId="1" r:id="rId1"/>
    <sheet name="2020年10月" sheetId="11" r:id="rId2"/>
    <sheet name="2015年8月" sheetId="10" r:id="rId3"/>
    <sheet name="画像" sheetId="7" r:id="rId4"/>
    <sheet name="気づき" sheetId="9" r:id="rId5"/>
  </sheets>
  <calcPr calcId="181029"/>
</workbook>
</file>

<file path=xl/calcChain.xml><?xml version="1.0" encoding="utf-8"?>
<calcChain xmlns="http://schemas.openxmlformats.org/spreadsheetml/2006/main">
  <c r="A8" i="1" l="1"/>
  <c r="I3" i="1"/>
  <c r="J63" i="11" l="1"/>
  <c r="I54" i="11"/>
  <c r="H54" i="11"/>
  <c r="G54" i="11"/>
  <c r="G54" i="10" l="1"/>
  <c r="H54" i="10"/>
  <c r="I54" i="10"/>
  <c r="J63" i="10"/>
  <c r="D8" i="1"/>
  <c r="G8" i="1"/>
  <c r="H8" i="1"/>
  <c r="H17" i="1"/>
  <c r="I8" i="1"/>
  <c r="K8" i="1" s="1"/>
  <c r="K17" i="1" s="1"/>
  <c r="J8" i="1"/>
  <c r="J17" i="1" s="1"/>
  <c r="L8" i="1"/>
  <c r="L17" i="1" s="1"/>
  <c r="D9" i="1"/>
  <c r="G9" i="1"/>
  <c r="H9" i="1" s="1"/>
  <c r="I9" i="1"/>
  <c r="J9" i="1"/>
  <c r="K9" i="1" s="1"/>
  <c r="L9" i="1"/>
  <c r="D10" i="1"/>
  <c r="G10" i="1"/>
  <c r="H10" i="1" s="1"/>
  <c r="I10" i="1"/>
  <c r="J10" i="1"/>
  <c r="K10" i="1"/>
  <c r="L10" i="1"/>
  <c r="D11" i="1"/>
  <c r="G11" i="1"/>
  <c r="H11" i="1"/>
  <c r="I11" i="1"/>
  <c r="J11" i="1"/>
  <c r="K11" i="1"/>
  <c r="L11" i="1"/>
  <c r="D12" i="1"/>
  <c r="G12" i="1"/>
  <c r="H12" i="1"/>
  <c r="I12" i="1"/>
  <c r="K12" i="1" s="1"/>
  <c r="J12" i="1"/>
  <c r="L12" i="1"/>
  <c r="D13" i="1"/>
  <c r="D17" i="1" s="1"/>
  <c r="G13" i="1"/>
  <c r="H13" i="1"/>
  <c r="I13" i="1"/>
  <c r="K13" i="1"/>
  <c r="J13" i="1"/>
  <c r="L13" i="1"/>
  <c r="D14" i="1"/>
  <c r="G14" i="1"/>
  <c r="H14" i="1" s="1"/>
  <c r="I14" i="1"/>
  <c r="J14" i="1"/>
  <c r="K14" i="1"/>
  <c r="L14" i="1"/>
  <c r="D15" i="1"/>
  <c r="G15" i="1"/>
  <c r="H15" i="1"/>
  <c r="I15" i="1"/>
  <c r="J15" i="1"/>
  <c r="K15" i="1"/>
  <c r="L15" i="1"/>
  <c r="D16" i="1"/>
  <c r="G16" i="1"/>
  <c r="H16" i="1"/>
  <c r="I16" i="1"/>
  <c r="K16" i="1" s="1"/>
  <c r="J16" i="1"/>
  <c r="L16" i="1"/>
  <c r="B17" i="1"/>
  <c r="C17" i="1"/>
  <c r="E17" i="1"/>
  <c r="F17" i="1"/>
  <c r="I17" i="1"/>
  <c r="G17" i="1"/>
  <c r="G3" i="1" l="1"/>
</calcChain>
</file>

<file path=xl/sharedStrings.xml><?xml version="1.0" encoding="utf-8"?>
<sst xmlns="http://schemas.openxmlformats.org/spreadsheetml/2006/main" count="151" uniqueCount="88">
  <si>
    <t>※入力</t>
  </si>
  <si>
    <t>初期資金</t>
  </si>
  <si>
    <t>スタート日</t>
  </si>
  <si>
    <t>現在資金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</si>
  <si>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</si>
  <si>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</si>
  <si>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</si>
  <si>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</si>
  <si>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</si>
  <si>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</si>
  <si>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</si>
  <si>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</si>
  <si>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</si>
  <si>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</si>
  <si>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</si>
  <si>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</si>
  <si>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</si>
  <si>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</si>
  <si>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</si>
  <si>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※リスクリワードレシオ</t>
  </si>
  <si>
    <t>※プロフィットファクター</t>
  </si>
  <si>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</si>
  <si>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</si>
  <si>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</si>
  <si>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</si>
  <si>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</si>
  <si>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</si>
  <si>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</si>
  <si>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</si>
  <si>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</si>
  <si>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</si>
  <si>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</si>
  <si>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</si>
  <si>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</si>
  <si>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</si>
  <si>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</si>
  <si>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USD/JPY</t>
  </si>
  <si>
    <t>買い</t>
  </si>
  <si>
    <t>1万通貨</t>
  </si>
  <si>
    <t>PB</t>
  </si>
  <si>
    <t>60分</t>
  </si>
  <si>
    <t>2015.07.02.10:00</t>
  </si>
  <si>
    <t>2015.07.02.15:00</t>
  </si>
  <si>
    <t>ストップ切り上げ</t>
  </si>
  <si>
    <t>勝ち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</si>
  <si>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</si>
  <si>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</si>
  <si>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</si>
  <si>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</si>
  <si>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</si>
  <si>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</si>
  <si>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</si>
  <si>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</si>
  <si>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</si>
  <si>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</si>
  <si>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</si>
  <si>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</si>
  <si>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</si>
  <si>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</si>
  <si>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</si>
  <si>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</si>
  <si>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</si>
  <si>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</si>
  <si>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</si>
  <si>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</si>
  <si>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</si>
  <si>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</si>
  <si>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</si>
  <si>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</si>
  <si>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</si>
  <si>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</si>
  <si>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</si>
  <si>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</si>
  <si>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</si>
  <si>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eursek</t>
    <phoneticPr fontId="13"/>
  </si>
  <si>
    <t>売</t>
    <rPh sb="0" eb="1">
      <t>ウ</t>
    </rPh>
    <phoneticPr fontId="13"/>
  </si>
  <si>
    <t>4H</t>
    <phoneticPr fontId="13"/>
  </si>
  <si>
    <t>1000通貨</t>
    <rPh sb="4" eb="6">
      <t>ツウカ</t>
    </rPh>
    <phoneticPr fontId="13"/>
  </si>
  <si>
    <t>PB</t>
    <phoneticPr fontId="13"/>
  </si>
  <si>
    <t>2020.10.9.08:00</t>
    <phoneticPr fontId="13"/>
  </si>
  <si>
    <t>2020.10.9</t>
    <phoneticPr fontId="13"/>
  </si>
  <si>
    <t>損切</t>
    <rPh sb="0" eb="2">
      <t>ソンギリ</t>
    </rPh>
    <phoneticPr fontId="13"/>
  </si>
  <si>
    <t>負け</t>
    <rPh sb="0" eb="1">
      <t>マ</t>
    </rPh>
    <phoneticPr fontId="13"/>
  </si>
  <si>
    <t>2020年　　合計</t>
    <phoneticPr fontId="13"/>
  </si>
  <si>
    <t>投資歴　：　半年</t>
    <rPh sb="0" eb="2">
      <t>トウシ</t>
    </rPh>
    <rPh sb="2" eb="3">
      <t>レキ</t>
    </rPh>
    <rPh sb="6" eb="8">
      <t>ハントシ</t>
    </rPh>
    <phoneticPr fontId="13"/>
  </si>
  <si>
    <t>現状　　：　勝ったり負けたりでしたが、元本を割る前に塾に入塾しました。</t>
    <rPh sb="0" eb="2">
      <t>ゲンジョウ</t>
    </rPh>
    <rPh sb="6" eb="7">
      <t>カ</t>
    </rPh>
    <rPh sb="10" eb="11">
      <t>マ</t>
    </rPh>
    <rPh sb="19" eb="21">
      <t>ガンポン</t>
    </rPh>
    <rPh sb="22" eb="23">
      <t>ワ</t>
    </rPh>
    <rPh sb="24" eb="25">
      <t>マエ</t>
    </rPh>
    <rPh sb="26" eb="27">
      <t>ジュク</t>
    </rPh>
    <rPh sb="28" eb="30">
      <t>ニュウジュク</t>
    </rPh>
    <phoneticPr fontId="13"/>
  </si>
  <si>
    <t>自分がいくら投資をすればいいのかわかりませんでした。</t>
    <rPh sb="0" eb="2">
      <t>ジブン</t>
    </rPh>
    <rPh sb="6" eb="8">
      <t>トウシ</t>
    </rPh>
    <phoneticPr fontId="13"/>
  </si>
  <si>
    <t>一番小さいロットで入ってみました。</t>
    <rPh sb="0" eb="2">
      <t>イチバン</t>
    </rPh>
    <rPh sb="2" eb="3">
      <t>チイ</t>
    </rPh>
    <rPh sb="9" eb="10">
      <t>ハイ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</si>
</sst>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</numFmts>
  <fonts count="14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9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23" xfId="0" applyNumberFormat="1" applyFont="1" applyFill="1" applyBorder="1" applyAlignment="1" applyProtection="1">
      <alignment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0" fillId="3" borderId="19" xfId="0" applyNumberFormat="1" applyFont="1" applyFill="1" applyBorder="1" applyAlignment="1" applyProtection="1">
      <alignment vertical="center"/>
    </xf>
    <xf numFmtId="0" fontId="0" fillId="3" borderId="21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4" borderId="29" xfId="2" applyNumberFormat="1" applyFont="1" applyFill="1" applyBorder="1" applyAlignment="1" applyProtection="1">
      <alignment vertical="center"/>
    </xf>
    <xf numFmtId="178" fontId="6" fillId="4" borderId="27" xfId="2" applyNumberFormat="1" applyFont="1" applyFill="1" applyBorder="1" applyAlignment="1" applyProtection="1">
      <alignment vertical="center"/>
    </xf>
    <xf numFmtId="9" fontId="6" fillId="0" borderId="30" xfId="2" applyNumberFormat="1" applyFont="1" applyFill="1" applyBorder="1" applyAlignment="1" applyProtection="1">
      <alignment horizontal="center" vertical="center"/>
    </xf>
    <xf numFmtId="5" fontId="6" fillId="0" borderId="22" xfId="2" applyNumberFormat="1" applyFont="1" applyFill="1" applyBorder="1" applyAlignment="1" applyProtection="1">
      <alignment horizontal="center" vertical="center"/>
    </xf>
    <xf numFmtId="5" fontId="6" fillId="0" borderId="0" xfId="2" applyNumberFormat="1" applyFont="1" applyFill="1" applyBorder="1" applyAlignment="1" applyProtection="1">
      <alignment horizontal="center" vertical="center"/>
    </xf>
    <xf numFmtId="6" fontId="6" fillId="4" borderId="27" xfId="2" applyNumberFormat="1" applyFont="1" applyFill="1" applyBorder="1" applyAlignment="1" applyProtection="1">
      <alignment vertical="center"/>
    </xf>
    <xf numFmtId="6" fontId="6" fillId="0" borderId="31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55" fontId="7" fillId="0" borderId="13" xfId="2" applyNumberFormat="1" applyFont="1" applyFill="1" applyBorder="1" applyAlignment="1" applyProtection="1">
      <alignment horizontal="center" vertical="center"/>
    </xf>
    <xf numFmtId="55" fontId="0" fillId="0" borderId="13" xfId="0" applyNumberFormat="1" applyFont="1" applyFill="1" applyBorder="1" applyAlignment="1" applyProtection="1">
      <alignment horizontal="center" vertical="center"/>
    </xf>
    <xf numFmtId="55" fontId="7" fillId="0" borderId="32" xfId="2" applyNumberFormat="1" applyFont="1" applyFill="1" applyBorder="1" applyAlignment="1" applyProtection="1">
      <alignment horizontal="center" vertical="center"/>
    </xf>
    <xf numFmtId="0" fontId="6" fillId="4" borderId="33" xfId="2" applyNumberFormat="1" applyFont="1" applyFill="1" applyBorder="1" applyAlignment="1" applyProtection="1">
      <alignment horizontal="center" vertical="center"/>
    </xf>
    <xf numFmtId="0" fontId="6" fillId="4" borderId="34" xfId="2" applyNumberFormat="1" applyFont="1" applyFill="1" applyBorder="1" applyAlignment="1" applyProtection="1">
      <alignment horizontal="center" vertical="center" wrapText="1"/>
    </xf>
    <xf numFmtId="0" fontId="6" fillId="4" borderId="35" xfId="2" applyNumberFormat="1" applyFont="1" applyFill="1" applyBorder="1" applyAlignment="1" applyProtection="1">
      <alignment horizontal="center" vertical="center"/>
    </xf>
    <xf numFmtId="178" fontId="6" fillId="4" borderId="34" xfId="2" applyNumberFormat="1" applyFont="1" applyFill="1" applyBorder="1" applyAlignment="1" applyProtection="1">
      <alignment horizontal="center" vertical="center" wrapText="1"/>
    </xf>
    <xf numFmtId="179" fontId="6" fillId="4" borderId="34" xfId="2" applyNumberFormat="1" applyFont="1" applyFill="1" applyBorder="1" applyAlignment="1" applyProtection="1">
      <alignment horizontal="center" vertical="center"/>
    </xf>
    <xf numFmtId="0" fontId="6" fillId="4" borderId="36" xfId="2" applyNumberFormat="1" applyFont="1" applyFill="1" applyBorder="1" applyAlignment="1" applyProtection="1">
      <alignment horizontal="center" vertical="center" wrapText="1"/>
    </xf>
    <xf numFmtId="178" fontId="6" fillId="4" borderId="37" xfId="2" applyNumberFormat="1" applyFont="1" applyFill="1" applyBorder="1" applyAlignment="1" applyProtection="1">
      <alignment vertical="center"/>
    </xf>
    <xf numFmtId="180" fontId="6" fillId="4" borderId="38" xfId="2" applyNumberFormat="1" applyFont="1" applyFill="1" applyBorder="1" applyAlignment="1" applyProtection="1">
      <alignment horizontal="center" vertical="center"/>
    </xf>
    <xf numFmtId="180" fontId="7" fillId="0" borderId="39" xfId="2" applyNumberFormat="1" applyFont="1" applyFill="1" applyBorder="1" applyAlignment="1" applyProtection="1">
      <alignment horizontal="right" vertical="center"/>
    </xf>
    <xf numFmtId="180" fontId="7" fillId="0" borderId="40" xfId="2" applyNumberFormat="1" applyFont="1" applyFill="1" applyBorder="1" applyAlignment="1" applyProtection="1">
      <alignment horizontal="right" vertical="center"/>
    </xf>
    <xf numFmtId="181" fontId="7" fillId="0" borderId="40" xfId="2" applyNumberFormat="1" applyFont="1" applyFill="1" applyBorder="1" applyAlignment="1" applyProtection="1">
      <alignment horizontal="right" vertical="center"/>
    </xf>
    <xf numFmtId="182" fontId="7" fillId="0" borderId="40" xfId="2" applyNumberFormat="1" applyFont="1" applyFill="1" applyBorder="1" applyAlignment="1" applyProtection="1">
      <alignment horizontal="right" vertical="center"/>
    </xf>
    <xf numFmtId="183" fontId="7" fillId="0" borderId="40" xfId="2" applyNumberFormat="1" applyFont="1" applyFill="1" applyBorder="1" applyAlignment="1" applyProtection="1">
      <alignment vertical="center"/>
    </xf>
    <xf numFmtId="180" fontId="7" fillId="0" borderId="40" xfId="2" applyNumberFormat="1" applyFont="1" applyFill="1" applyBorder="1" applyAlignment="1" applyProtection="1">
      <alignment vertical="center"/>
    </xf>
    <xf numFmtId="177" fontId="7" fillId="0" borderId="40" xfId="2" applyNumberFormat="1" applyFont="1" applyFill="1" applyBorder="1" applyAlignment="1" applyProtection="1">
      <alignment vertical="center"/>
    </xf>
    <xf numFmtId="177" fontId="7" fillId="0" borderId="41" xfId="2" applyNumberFormat="1" applyFont="1" applyFill="1" applyBorder="1" applyAlignment="1" applyProtection="1">
      <alignment vertical="center"/>
    </xf>
    <xf numFmtId="180" fontId="0" fillId="0" borderId="39" xfId="0" applyNumberFormat="1" applyFont="1" applyFill="1" applyBorder="1" applyAlignment="1" applyProtection="1">
      <alignment vertical="center"/>
    </xf>
    <xf numFmtId="180" fontId="0" fillId="0" borderId="40" xfId="0" applyNumberFormat="1" applyFont="1" applyFill="1" applyBorder="1" applyAlignment="1" applyProtection="1">
      <alignment vertical="center"/>
    </xf>
    <xf numFmtId="0" fontId="0" fillId="0" borderId="40" xfId="0" applyNumberFormat="1" applyFont="1" applyFill="1" applyBorder="1" applyAlignment="1" applyProtection="1">
      <alignment vertical="center"/>
    </xf>
    <xf numFmtId="180" fontId="0" fillId="0" borderId="42" xfId="0" applyNumberFormat="1" applyFont="1" applyFill="1" applyBorder="1" applyAlignment="1" applyProtection="1">
      <alignment vertical="center"/>
    </xf>
    <xf numFmtId="180" fontId="0" fillId="0" borderId="43" xfId="0" applyNumberFormat="1" applyFont="1" applyFill="1" applyBorder="1" applyAlignment="1" applyProtection="1">
      <alignment vertical="center"/>
    </xf>
    <xf numFmtId="0" fontId="0" fillId="0" borderId="43" xfId="0" applyNumberFormat="1" applyFont="1" applyFill="1" applyBorder="1" applyAlignment="1" applyProtection="1">
      <alignment vertical="center"/>
    </xf>
    <xf numFmtId="181" fontId="7" fillId="0" borderId="43" xfId="2" applyNumberFormat="1" applyFont="1" applyFill="1" applyBorder="1" applyAlignment="1" applyProtection="1">
      <alignment horizontal="right" vertical="center"/>
    </xf>
    <xf numFmtId="183" fontId="7" fillId="0" borderId="43" xfId="2" applyNumberFormat="1" applyFont="1" applyFill="1" applyBorder="1" applyAlignment="1" applyProtection="1">
      <alignment vertical="center"/>
    </xf>
    <xf numFmtId="180" fontId="7" fillId="0" borderId="43" xfId="2" applyNumberFormat="1" applyFont="1" applyFill="1" applyBorder="1" applyAlignment="1" applyProtection="1">
      <alignment vertical="center"/>
    </xf>
    <xf numFmtId="177" fontId="7" fillId="0" borderId="43" xfId="2" applyNumberFormat="1" applyFont="1" applyFill="1" applyBorder="1" applyAlignment="1" applyProtection="1">
      <alignment vertical="center"/>
    </xf>
    <xf numFmtId="177" fontId="7" fillId="0" borderId="44" xfId="2" applyNumberFormat="1" applyFont="1" applyFill="1" applyBorder="1" applyAlignment="1" applyProtection="1">
      <alignment vertical="center"/>
    </xf>
    <xf numFmtId="6" fontId="7" fillId="0" borderId="40" xfId="2" applyNumberFormat="1" applyFont="1" applyFill="1" applyBorder="1" applyAlignment="1" applyProtection="1">
      <alignment horizontal="right" vertical="center"/>
    </xf>
    <xf numFmtId="6" fontId="7" fillId="0" borderId="43" xfId="2" applyNumberFormat="1" applyFont="1" applyFill="1" applyBorder="1" applyAlignment="1" applyProtection="1">
      <alignment horizontal="right" vertical="center"/>
    </xf>
    <xf numFmtId="55" fontId="0" fillId="0" borderId="12" xfId="0" applyNumberFormat="1" applyFont="1" applyFill="1" applyBorder="1" applyAlignment="1" applyProtection="1">
      <alignment horizontal="center" vertical="center"/>
    </xf>
    <xf numFmtId="5" fontId="1" fillId="0" borderId="45" xfId="0" applyNumberFormat="1" applyFont="1" applyFill="1" applyBorder="1" applyAlignment="1" applyProtection="1">
      <alignment vertical="center"/>
    </xf>
    <xf numFmtId="180" fontId="1" fillId="0" borderId="46" xfId="0" applyNumberFormat="1" applyFont="1" applyFill="1" applyBorder="1" applyAlignment="1" applyProtection="1">
      <alignment vertical="center"/>
    </xf>
    <xf numFmtId="6" fontId="1" fillId="0" borderId="46" xfId="0" applyNumberFormat="1" applyFont="1" applyFill="1" applyBorder="1" applyAlignment="1" applyProtection="1">
      <alignment vertical="center"/>
    </xf>
    <xf numFmtId="182" fontId="1" fillId="0" borderId="46" xfId="0" applyNumberFormat="1" applyFont="1" applyFill="1" applyBorder="1" applyAlignment="1" applyProtection="1">
      <alignment vertical="center"/>
    </xf>
    <xf numFmtId="181" fontId="1" fillId="0" borderId="46" xfId="0" applyNumberFormat="1" applyFont="1" applyFill="1" applyBorder="1" applyAlignment="1" applyProtection="1">
      <alignment vertical="center"/>
    </xf>
    <xf numFmtId="183" fontId="8" fillId="0" borderId="46" xfId="0" applyNumberFormat="1" applyFont="1" applyFill="1" applyBorder="1" applyAlignment="1" applyProtection="1">
      <alignment vertical="center"/>
    </xf>
    <xf numFmtId="177" fontId="1" fillId="0" borderId="47" xfId="0" applyNumberFormat="1" applyFont="1" applyFill="1" applyBorder="1" applyAlignment="1" applyProtection="1">
      <alignment vertical="center"/>
    </xf>
    <xf numFmtId="177" fontId="1" fillId="0" borderId="48" xfId="0" applyNumberFormat="1" applyFont="1" applyFill="1" applyBorder="1" applyAlignment="1" applyProtection="1">
      <alignment vertical="center"/>
    </xf>
    <xf numFmtId="0" fontId="0" fillId="0" borderId="49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6" fillId="5" borderId="0" xfId="2" applyNumberFormat="1" applyFont="1" applyFill="1" applyBorder="1" applyAlignment="1" applyProtection="1">
      <alignment vertical="center"/>
    </xf>
    <xf numFmtId="5" fontId="6" fillId="5" borderId="0" xfId="2" applyNumberFormat="1" applyFont="1" applyFill="1" applyBorder="1" applyAlignment="1" applyProtection="1">
      <alignment horizontal="center" vertical="center"/>
    </xf>
    <xf numFmtId="178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6" fillId="5" borderId="50" xfId="2" applyNumberFormat="1" applyFont="1" applyFill="1" applyBorder="1" applyAlignment="1" applyProtection="1">
      <alignment vertical="center"/>
    </xf>
    <xf numFmtId="5" fontId="6" fillId="5" borderId="50" xfId="2" applyNumberFormat="1" applyFont="1" applyFill="1" applyBorder="1" applyAlignment="1" applyProtection="1">
      <alignment horizontal="center" vertical="center"/>
    </xf>
    <xf numFmtId="178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horizontal="center" vertical="center"/>
    </xf>
    <xf numFmtId="0" fontId="0" fillId="5" borderId="50" xfId="0" applyNumberFormat="1" applyFont="1" applyFill="1" applyBorder="1" applyAlignment="1" applyProtection="1">
      <alignment vertical="center"/>
    </xf>
    <xf numFmtId="0" fontId="0" fillId="0" borderId="50" xfId="0" applyNumberFormat="1" applyFont="1" applyFill="1" applyBorder="1" applyAlignment="1" applyProtection="1">
      <alignment vertical="center"/>
    </xf>
    <xf numFmtId="0" fontId="0" fillId="0" borderId="51" xfId="0" applyNumberFormat="1" applyFont="1" applyFill="1" applyBorder="1" applyAlignment="1" applyProtection="1">
      <alignment vertical="center"/>
    </xf>
    <xf numFmtId="5" fontId="7" fillId="6" borderId="51" xfId="2" applyNumberFormat="1" applyFont="1" applyFill="1" applyBorder="1" applyAlignment="1" applyProtection="1">
      <alignment horizontal="center"/>
    </xf>
    <xf numFmtId="5" fontId="6" fillId="0" borderId="51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/>
    <xf numFmtId="5" fontId="7" fillId="6" borderId="11" xfId="2" applyNumberFormat="1" applyFont="1" applyFill="1" applyBorder="1" applyAlignment="1" applyProtection="1">
      <alignment horizontal="center"/>
    </xf>
    <xf numFmtId="0" fontId="10" fillId="4" borderId="52" xfId="2" applyNumberFormat="1" applyFont="1" applyFill="1" applyBorder="1" applyAlignment="1" applyProtection="1">
      <alignment horizontal="center" vertical="center"/>
    </xf>
    <xf numFmtId="5" fontId="10" fillId="5" borderId="50" xfId="2" applyNumberFormat="1" applyFont="1" applyFill="1" applyBorder="1" applyAlignment="1" applyProtection="1">
      <alignment horizontal="center" vertical="center"/>
    </xf>
    <xf numFmtId="9" fontId="6" fillId="5" borderId="53" xfId="2" applyNumberFormat="1" applyFont="1" applyFill="1" applyBorder="1" applyAlignment="1" applyProtection="1">
      <alignment horizontal="center" vertical="center"/>
    </xf>
    <xf numFmtId="5" fontId="7" fillId="6" borderId="54" xfId="2" applyNumberFormat="1" applyFont="1" applyFill="1" applyBorder="1" applyAlignment="1" applyProtection="1">
      <alignment horizontal="center"/>
    </xf>
    <xf numFmtId="0" fontId="0" fillId="0" borderId="55" xfId="0" applyNumberFormat="1" applyFont="1" applyFill="1" applyBorder="1" applyAlignment="1" applyProtection="1">
      <alignment vertical="center"/>
    </xf>
    <xf numFmtId="0" fontId="0" fillId="0" borderId="56" xfId="0" applyNumberFormat="1" applyFont="1" applyFill="1" applyBorder="1" applyAlignment="1" applyProtection="1">
      <alignment vertical="center"/>
    </xf>
    <xf numFmtId="0" fontId="0" fillId="0" borderId="57" xfId="0" applyNumberFormat="1" applyFont="1" applyFill="1" applyBorder="1" applyAlignment="1" applyProtection="1">
      <alignment vertical="center"/>
    </xf>
    <xf numFmtId="0" fontId="6" fillId="4" borderId="27" xfId="2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58" xfId="0" applyNumberFormat="1" applyFont="1" applyFill="1" applyBorder="1" applyAlignment="1" applyProtection="1">
      <alignment vertical="center"/>
    </xf>
    <xf numFmtId="0" fontId="0" fillId="3" borderId="31" xfId="0" applyNumberFormat="1" applyFont="1" applyFill="1" applyBorder="1" applyAlignment="1" applyProtection="1">
      <alignment vertical="center"/>
    </xf>
    <xf numFmtId="0" fontId="1" fillId="0" borderId="0" xfId="3">
      <alignment vertical="center"/>
    </xf>
    <xf numFmtId="0" fontId="1" fillId="0" borderId="59" xfId="3" applyBorder="1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0" fontId="1" fillId="0" borderId="28" xfId="3" applyBorder="1">
      <alignment vertical="center"/>
    </xf>
    <xf numFmtId="0" fontId="1" fillId="0" borderId="0" xfId="3" applyBorder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5" fontId="7" fillId="6" borderId="13" xfId="2" applyNumberFormat="1" applyFont="1" applyFill="1" applyBorder="1" applyAlignment="1" applyProtection="1">
      <alignment horizontal="center"/>
    </xf>
    <xf numFmtId="5" fontId="7" fillId="6" borderId="53" xfId="2" applyNumberFormat="1" applyFont="1" applyFill="1" applyBorder="1" applyAlignment="1" applyProtection="1">
      <alignment horizontal="center"/>
    </xf>
    <xf numFmtId="5" fontId="7" fillId="6" borderId="41" xfId="2" applyNumberFormat="1" applyFont="1" applyFill="1" applyBorder="1" applyAlignment="1" applyProtection="1">
      <alignment horizontal="center"/>
    </xf>
    <xf numFmtId="5" fontId="7" fillId="6" borderId="55" xfId="2" applyNumberFormat="1" applyFont="1" applyFill="1" applyBorder="1" applyAlignment="1" applyProtection="1">
      <alignment horizontal="center"/>
    </xf>
    <xf numFmtId="5" fontId="7" fillId="6" borderId="62" xfId="2" applyNumberFormat="1" applyFont="1" applyFill="1" applyBorder="1" applyAlignment="1" applyProtection="1">
      <alignment horizontal="center"/>
    </xf>
    <xf numFmtId="5" fontId="11" fillId="0" borderId="11" xfId="2" applyNumberFormat="1" applyFont="1" applyFill="1" applyBorder="1" applyAlignment="1" applyProtection="1">
      <alignment horizontal="center" vertical="center"/>
    </xf>
    <xf numFmtId="184" fontId="6" fillId="0" borderId="20" xfId="2" applyNumberFormat="1" applyFont="1" applyFill="1" applyBorder="1" applyAlignment="1" applyProtection="1">
      <alignment horizontal="center" vertical="center"/>
    </xf>
    <xf numFmtId="184" fontId="6" fillId="0" borderId="31" xfId="2" applyNumberFormat="1" applyFont="1" applyFill="1" applyBorder="1" applyAlignment="1" applyProtection="1">
      <alignment horizontal="center" vertical="center"/>
    </xf>
    <xf numFmtId="5" fontId="6" fillId="0" borderId="62" xfId="2" applyNumberFormat="1" applyFont="1" applyFill="1" applyBorder="1" applyAlignment="1" applyProtection="1">
      <alignment horizontal="center" vertical="center"/>
    </xf>
    <xf numFmtId="5" fontId="6" fillId="0" borderId="63" xfId="2" applyNumberFormat="1" applyFont="1" applyFill="1" applyBorder="1" applyAlignment="1" applyProtection="1">
      <alignment horizontal="center" vertical="center"/>
    </xf>
    <xf numFmtId="0" fontId="4" fillId="2" borderId="64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1" fillId="0" borderId="0" xfId="3" applyFill="1" applyBorder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気づき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239798</xdr:colOff>
      <xdr:row>59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C4B748-120D-4975-BABD-7CCD1AC15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425" t="35342" r="1" b="17322"/>
        <a:stretch/>
      </xdr:blipFill>
      <xdr:spPr>
        <a:xfrm>
          <a:off x="0" y="0"/>
          <a:ext cx="13041398" cy="1004316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487680</xdr:colOff>
      <xdr:row>23</xdr:row>
      <xdr:rowOff>60960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EC26F7-0BC1-4CE1-A809-54E0AA0ECBFB}"/>
            </a:ext>
          </a:extLst>
        </xdr:cNvPr>
        <xdr:cNvSpPr/>
      </xdr:nvSpPr>
      <xdr:spPr>
        <a:xfrm>
          <a:off x="9753600" y="3185160"/>
          <a:ext cx="1706880" cy="731520"/>
        </a:xfrm>
        <a:prstGeom prst="wedgeRoundRectCallout">
          <a:avLst>
            <a:gd name="adj1" fmla="val -21726"/>
            <a:gd name="adj2" fmla="val 43125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21</xdr:col>
      <xdr:colOff>0</xdr:colOff>
      <xdr:row>19</xdr:row>
      <xdr:rowOff>106680</xdr:rowOff>
    </xdr:from>
    <xdr:to>
      <xdr:col>22</xdr:col>
      <xdr:colOff>533400</xdr:colOff>
      <xdr:row>24</xdr:row>
      <xdr:rowOff>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12FA942-A322-4EC9-9D53-07F4B867012D}"/>
            </a:ext>
          </a:extLst>
        </xdr:cNvPr>
        <xdr:cNvSpPr/>
      </xdr:nvSpPr>
      <xdr:spPr>
        <a:xfrm>
          <a:off x="12801600" y="3291840"/>
          <a:ext cx="1143000" cy="731520"/>
        </a:xfrm>
        <a:prstGeom prst="wedgeRoundRectCallout">
          <a:avLst>
            <a:gd name="adj1" fmla="val -243059"/>
            <a:gd name="adj2" fmla="val 447917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zoomScaleSheetLayoutView="100" workbookViewId="0">
      <selection activeCell="M5" sqref="M5"/>
    </sheetView>
  </sheetViews>
  <sheetFormatPr defaultColWidth="10" defaultRowHeight="13.5" customHeight="1"/>
  <cols>
    <col min="1" max="1" width="22.77734375" customWidth="1"/>
    <col min="2" max="2" width="13.6640625" customWidth="1"/>
    <col min="3" max="3" width="13.88671875" customWidth="1"/>
    <col min="4" max="4" width="15.6640625" customWidth="1"/>
    <col min="5" max="5" width="12.33203125" customWidth="1"/>
    <col min="6" max="6" width="12.21875" customWidth="1"/>
    <col min="7" max="7" width="13.21875" customWidth="1"/>
    <col min="9" max="9" width="15.77734375" customWidth="1"/>
    <col min="10" max="10" width="13.109375" customWidth="1"/>
    <col min="11" max="11" width="15.44140625" customWidth="1"/>
    <col min="12" max="12" width="17.6640625" customWidth="1"/>
  </cols>
  <sheetData>
    <row r="1" spans="1:12" ht="19.5" customHeight="1">
      <c r="A1" s="121"/>
      <c r="B1" s="134" t="s">
        <v>0</v>
      </c>
      <c r="C1" s="135"/>
      <c r="D1" s="136"/>
      <c r="E1" s="120"/>
      <c r="F1" s="137" t="s">
        <v>0</v>
      </c>
      <c r="G1" s="138"/>
      <c r="H1" s="122"/>
    </row>
    <row r="2" spans="1:12" ht="25.5" customHeight="1">
      <c r="A2" s="123" t="s">
        <v>1</v>
      </c>
      <c r="B2" s="139">
        <v>100000</v>
      </c>
      <c r="C2" s="139"/>
      <c r="D2" s="139"/>
      <c r="E2" s="64" t="s">
        <v>2</v>
      </c>
      <c r="F2" s="140">
        <v>44113</v>
      </c>
      <c r="G2" s="141"/>
      <c r="H2" s="46"/>
      <c r="I2" s="46"/>
    </row>
    <row r="3" spans="1:12" ht="27" customHeight="1">
      <c r="A3" s="47" t="s">
        <v>3</v>
      </c>
      <c r="B3" s="142">
        <v>100000</v>
      </c>
      <c r="C3" s="142"/>
      <c r="D3" s="143"/>
      <c r="E3" s="48" t="s">
        <v>4</v>
      </c>
      <c r="F3" s="49">
        <v>0.02</v>
      </c>
      <c r="G3" s="50">
        <f>B3*F3</f>
        <v>2000</v>
      </c>
      <c r="H3" s="52" t="s">
        <v>5</v>
      </c>
      <c r="I3" s="53">
        <f>(B3-B2)</f>
        <v>0</v>
      </c>
      <c r="K3" s="124"/>
    </row>
    <row r="4" spans="1:12" s="103" customFormat="1" ht="17.25" customHeight="1">
      <c r="A4" s="98"/>
      <c r="B4" s="99"/>
      <c r="C4" s="99"/>
      <c r="D4" s="99"/>
      <c r="E4" s="100"/>
      <c r="F4" s="119" t="s">
        <v>0</v>
      </c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6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43.2">
      <c r="A7" s="116" t="s">
        <v>7</v>
      </c>
      <c r="B7" s="58" t="s">
        <v>8</v>
      </c>
      <c r="C7" s="59" t="s">
        <v>9</v>
      </c>
      <c r="D7" s="60" t="s">
        <v>10</v>
      </c>
      <c r="E7" s="61" t="s">
        <v>11</v>
      </c>
      <c r="F7" s="59" t="s">
        <v>12</v>
      </c>
      <c r="G7" s="61" t="s">
        <v>13</v>
      </c>
      <c r="H7" s="60" t="s">
        <v>14</v>
      </c>
      <c r="I7" s="62" t="s">
        <v>15</v>
      </c>
      <c r="J7" s="65" t="s">
        <v>16</v>
      </c>
      <c r="K7" s="59" t="s">
        <v>17</v>
      </c>
      <c r="L7" s="63" t="s">
        <v>18</v>
      </c>
    </row>
    <row r="8" spans="1:12" ht="24.9" customHeight="1">
      <c r="A8" s="55">
        <f>F2</f>
        <v>44113</v>
      </c>
      <c r="B8" s="66">
        <v>20000</v>
      </c>
      <c r="C8" s="67"/>
      <c r="D8" s="85">
        <f t="shared" ref="D8:D16" si="0">SUM(B8-C8)</f>
        <v>20000</v>
      </c>
      <c r="E8" s="68"/>
      <c r="F8" s="69"/>
      <c r="G8" s="68">
        <f t="shared" ref="G8:G16" si="1">SUM(E8+F8)</f>
        <v>0</v>
      </c>
      <c r="H8" s="70" t="e">
        <f t="shared" ref="H8:H16" si="2">E8/G8</f>
        <v>#DIV/0!</v>
      </c>
      <c r="I8" s="71" t="e">
        <f t="shared" ref="I8:I16" si="3">B8/E8</f>
        <v>#DIV/0!</v>
      </c>
      <c r="J8" s="71" t="e">
        <f t="shared" ref="J8:J16" si="4">C8/F8</f>
        <v>#DIV/0!</v>
      </c>
      <c r="K8" s="72" t="e">
        <f t="shared" ref="K8:K16" si="5">I8/J8</f>
        <v>#DIV/0!</v>
      </c>
      <c r="L8" s="73" t="e">
        <f t="shared" ref="L8:L16" si="6">B8/C8</f>
        <v>#DIV/0!</v>
      </c>
    </row>
    <row r="9" spans="1:12" ht="24.9" customHeight="1">
      <c r="A9" s="56">
        <v>44136</v>
      </c>
      <c r="B9" s="74"/>
      <c r="C9" s="75"/>
      <c r="D9" s="85">
        <f t="shared" si="0"/>
        <v>0</v>
      </c>
      <c r="E9" s="76"/>
      <c r="F9" s="76"/>
      <c r="G9" s="68">
        <f t="shared" si="1"/>
        <v>0</v>
      </c>
      <c r="H9" s="70" t="e">
        <f t="shared" si="2"/>
        <v>#DIV/0!</v>
      </c>
      <c r="I9" s="71" t="e">
        <f t="shared" si="3"/>
        <v>#DIV/0!</v>
      </c>
      <c r="J9" s="71" t="e">
        <f t="shared" si="4"/>
        <v>#DIV/0!</v>
      </c>
      <c r="K9" s="72" t="e">
        <f t="shared" si="5"/>
        <v>#DIV/0!</v>
      </c>
      <c r="L9" s="73" t="e">
        <f t="shared" si="6"/>
        <v>#DIV/0!</v>
      </c>
    </row>
    <row r="10" spans="1:12" ht="24.9" customHeight="1">
      <c r="A10" s="55">
        <v>44166</v>
      </c>
      <c r="B10" s="74"/>
      <c r="C10" s="75"/>
      <c r="D10" s="85">
        <f t="shared" si="0"/>
        <v>0</v>
      </c>
      <c r="E10" s="76"/>
      <c r="F10" s="76"/>
      <c r="G10" s="68">
        <f t="shared" si="1"/>
        <v>0</v>
      </c>
      <c r="H10" s="70" t="e">
        <f t="shared" si="2"/>
        <v>#DIV/0!</v>
      </c>
      <c r="I10" s="71" t="e">
        <f t="shared" si="3"/>
        <v>#DIV/0!</v>
      </c>
      <c r="J10" s="71" t="e">
        <f t="shared" si="4"/>
        <v>#DIV/0!</v>
      </c>
      <c r="K10" s="72" t="e">
        <f t="shared" si="5"/>
        <v>#DIV/0!</v>
      </c>
      <c r="L10" s="73" t="e">
        <f t="shared" si="6"/>
        <v>#DIV/0!</v>
      </c>
    </row>
    <row r="11" spans="1:12" ht="24.9" customHeight="1">
      <c r="A11" s="56"/>
      <c r="B11" s="74"/>
      <c r="C11" s="75"/>
      <c r="D11" s="85">
        <f t="shared" si="0"/>
        <v>0</v>
      </c>
      <c r="E11" s="76"/>
      <c r="F11" s="76"/>
      <c r="G11" s="68">
        <f t="shared" si="1"/>
        <v>0</v>
      </c>
      <c r="H11" s="70" t="e">
        <f t="shared" si="2"/>
        <v>#DIV/0!</v>
      </c>
      <c r="I11" s="71" t="e">
        <f t="shared" si="3"/>
        <v>#DIV/0!</v>
      </c>
      <c r="J11" s="71" t="e">
        <f t="shared" si="4"/>
        <v>#DIV/0!</v>
      </c>
      <c r="K11" s="72" t="e">
        <f t="shared" si="5"/>
        <v>#DIV/0!</v>
      </c>
      <c r="L11" s="73" t="e">
        <f t="shared" si="6"/>
        <v>#DIV/0!</v>
      </c>
    </row>
    <row r="12" spans="1:12" ht="24.9" customHeight="1">
      <c r="A12" s="55"/>
      <c r="B12" s="74"/>
      <c r="C12" s="67"/>
      <c r="D12" s="85">
        <f t="shared" si="0"/>
        <v>0</v>
      </c>
      <c r="E12" s="76"/>
      <c r="F12" s="76"/>
      <c r="G12" s="68">
        <f t="shared" si="1"/>
        <v>0</v>
      </c>
      <c r="H12" s="70" t="e">
        <f t="shared" si="2"/>
        <v>#DIV/0!</v>
      </c>
      <c r="I12" s="71" t="e">
        <f t="shared" si="3"/>
        <v>#DIV/0!</v>
      </c>
      <c r="J12" s="71" t="e">
        <f t="shared" si="4"/>
        <v>#DIV/0!</v>
      </c>
      <c r="K12" s="72" t="e">
        <f t="shared" si="5"/>
        <v>#DIV/0!</v>
      </c>
      <c r="L12" s="73" t="e">
        <f t="shared" si="6"/>
        <v>#DIV/0!</v>
      </c>
    </row>
    <row r="13" spans="1:12" ht="24.9" customHeight="1">
      <c r="A13" s="56"/>
      <c r="B13" s="74"/>
      <c r="C13" s="75"/>
      <c r="D13" s="85">
        <f t="shared" si="0"/>
        <v>0</v>
      </c>
      <c r="E13" s="76"/>
      <c r="F13" s="76"/>
      <c r="G13" s="68">
        <f t="shared" si="1"/>
        <v>0</v>
      </c>
      <c r="H13" s="70" t="e">
        <f t="shared" si="2"/>
        <v>#DIV/0!</v>
      </c>
      <c r="I13" s="71" t="e">
        <f t="shared" si="3"/>
        <v>#DIV/0!</v>
      </c>
      <c r="J13" s="71" t="e">
        <f t="shared" si="4"/>
        <v>#DIV/0!</v>
      </c>
      <c r="K13" s="72" t="e">
        <f t="shared" si="5"/>
        <v>#DIV/0!</v>
      </c>
      <c r="L13" s="73" t="e">
        <f t="shared" si="6"/>
        <v>#DIV/0!</v>
      </c>
    </row>
    <row r="14" spans="1:12" ht="24.9" customHeight="1">
      <c r="A14" s="55"/>
      <c r="B14" s="74"/>
      <c r="C14" s="67"/>
      <c r="D14" s="85">
        <f t="shared" si="0"/>
        <v>0</v>
      </c>
      <c r="E14" s="76"/>
      <c r="F14" s="76"/>
      <c r="G14" s="68">
        <f t="shared" si="1"/>
        <v>0</v>
      </c>
      <c r="H14" s="70" t="e">
        <f t="shared" si="2"/>
        <v>#DIV/0!</v>
      </c>
      <c r="I14" s="71" t="e">
        <f t="shared" si="3"/>
        <v>#DIV/0!</v>
      </c>
      <c r="J14" s="71" t="e">
        <f t="shared" si="4"/>
        <v>#DIV/0!</v>
      </c>
      <c r="K14" s="72" t="e">
        <f t="shared" si="5"/>
        <v>#DIV/0!</v>
      </c>
      <c r="L14" s="73" t="e">
        <f t="shared" si="6"/>
        <v>#DIV/0!</v>
      </c>
    </row>
    <row r="15" spans="1:12" ht="24.9" customHeight="1">
      <c r="A15" s="56"/>
      <c r="B15" s="74"/>
      <c r="C15" s="67"/>
      <c r="D15" s="85">
        <f t="shared" si="0"/>
        <v>0</v>
      </c>
      <c r="E15" s="76"/>
      <c r="F15" s="76"/>
      <c r="G15" s="68">
        <f t="shared" si="1"/>
        <v>0</v>
      </c>
      <c r="H15" s="70" t="e">
        <f t="shared" si="2"/>
        <v>#DIV/0!</v>
      </c>
      <c r="I15" s="71" t="e">
        <f t="shared" si="3"/>
        <v>#DIV/0!</v>
      </c>
      <c r="J15" s="71" t="e">
        <f t="shared" si="4"/>
        <v>#DIV/0!</v>
      </c>
      <c r="K15" s="72" t="e">
        <f t="shared" si="5"/>
        <v>#DIV/0!</v>
      </c>
      <c r="L15" s="73" t="e">
        <f t="shared" si="6"/>
        <v>#DIV/0!</v>
      </c>
    </row>
    <row r="16" spans="1:12" ht="24.9" customHeight="1" thickBot="1">
      <c r="A16" s="57"/>
      <c r="B16" s="77"/>
      <c r="C16" s="78"/>
      <c r="D16" s="86">
        <f t="shared" si="0"/>
        <v>0</v>
      </c>
      <c r="E16" s="79"/>
      <c r="F16" s="79"/>
      <c r="G16" s="80">
        <f t="shared" si="1"/>
        <v>0</v>
      </c>
      <c r="H16" s="81" t="e">
        <f t="shared" si="2"/>
        <v>#DIV/0!</v>
      </c>
      <c r="I16" s="82" t="e">
        <f t="shared" si="3"/>
        <v>#DIV/0!</v>
      </c>
      <c r="J16" s="82" t="e">
        <f t="shared" si="4"/>
        <v>#DIV/0!</v>
      </c>
      <c r="K16" s="83" t="e">
        <f t="shared" si="5"/>
        <v>#DIV/0!</v>
      </c>
      <c r="L16" s="84" t="e">
        <f t="shared" si="6"/>
        <v>#DIV/0!</v>
      </c>
    </row>
    <row r="17" spans="1:12" ht="24.9" customHeight="1" thickTop="1">
      <c r="A17" s="87" t="s">
        <v>83</v>
      </c>
      <c r="B17" s="88">
        <f t="shared" ref="B17:G17" si="7">SUM(B8:B16)</f>
        <v>20000</v>
      </c>
      <c r="C17" s="89">
        <f t="shared" si="7"/>
        <v>0</v>
      </c>
      <c r="D17" s="90">
        <f t="shared" si="7"/>
        <v>20000</v>
      </c>
      <c r="E17" s="91">
        <f t="shared" si="7"/>
        <v>0</v>
      </c>
      <c r="F17" s="92">
        <f t="shared" si="7"/>
        <v>0</v>
      </c>
      <c r="G17" s="91">
        <f t="shared" si="7"/>
        <v>0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 ht="13.2">
      <c r="A18" s="54"/>
      <c r="J18" s="96"/>
      <c r="K18" s="97" t="s">
        <v>19</v>
      </c>
      <c r="L18" s="97" t="s">
        <v>20</v>
      </c>
    </row>
    <row r="19" spans="1:12" ht="13.2">
      <c r="A19" s="54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A046-3A9D-4747-A847-AAEEFC12370E}">
  <dimension ref="A1:O63"/>
  <sheetViews>
    <sheetView zoomScaleSheetLayoutView="100" workbookViewId="0">
      <pane activePane="bottomRight" state="frozen"/>
      <selection activeCell="M2" sqref="M2"/>
    </sheetView>
  </sheetViews>
  <sheetFormatPr defaultColWidth="10" defaultRowHeight="13.5" customHeight="1"/>
  <cols>
    <col min="1" max="1" width="9.6640625" customWidth="1"/>
    <col min="3" max="3" width="17.21875" customWidth="1"/>
    <col min="4" max="4" width="32.77734375" customWidth="1"/>
    <col min="5" max="5" width="6.88671875" customWidth="1"/>
    <col min="6" max="6" width="15.88671875" customWidth="1"/>
    <col min="7" max="7" width="13.109375" customWidth="1"/>
    <col min="8" max="8" width="11.21875" customWidth="1"/>
    <col min="9" max="9" width="15.88671875" customWidth="1"/>
    <col min="11" max="11" width="18.33203125" customWidth="1"/>
    <col min="12" max="12" width="9" customWidth="1"/>
    <col min="15" max="15" width="15.88671875" customWidth="1"/>
  </cols>
  <sheetData>
    <row r="1" spans="1:15" ht="13.8" thickBot="1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74</v>
      </c>
      <c r="B2" t="s">
        <v>75</v>
      </c>
      <c r="C2" t="s">
        <v>77</v>
      </c>
      <c r="D2" t="s">
        <v>78</v>
      </c>
      <c r="E2" t="s">
        <v>76</v>
      </c>
      <c r="F2" s="148" t="s">
        <v>79</v>
      </c>
      <c r="G2">
        <v>10.4168</v>
      </c>
      <c r="H2" t="s">
        <v>76</v>
      </c>
      <c r="I2" t="s">
        <v>80</v>
      </c>
      <c r="J2" s="149">
        <v>0.45833333333333331</v>
      </c>
      <c r="K2" t="s">
        <v>81</v>
      </c>
      <c r="L2" t="s">
        <v>82</v>
      </c>
      <c r="M2">
        <v>0</v>
      </c>
      <c r="N2">
        <v>68</v>
      </c>
      <c r="O2">
        <v>230</v>
      </c>
    </row>
    <row r="3" spans="1:15" ht="13.2">
      <c r="M3" s="10"/>
      <c r="N3" s="10"/>
    </row>
    <row r="4" spans="1:15" ht="13.2">
      <c r="M4" s="10"/>
      <c r="N4" s="10"/>
    </row>
    <row r="5" spans="1:15" ht="13.2">
      <c r="M5" s="10"/>
      <c r="N5" s="10"/>
    </row>
    <row r="6" spans="1:15" ht="13.2">
      <c r="N6" s="10"/>
    </row>
    <row r="7" spans="1:15" ht="13.2">
      <c r="N7" s="10"/>
    </row>
    <row r="8" spans="1:15" ht="13.2">
      <c r="M8" s="10"/>
      <c r="N8" s="10"/>
    </row>
    <row r="9" spans="1:15" ht="13.2">
      <c r="M9" s="10"/>
      <c r="N9" s="10"/>
    </row>
    <row r="10" spans="1:15" ht="13.2">
      <c r="M10" s="10"/>
      <c r="N10" s="10"/>
    </row>
    <row r="11" spans="1:15" ht="13.2">
      <c r="M11" s="10"/>
      <c r="N11" s="10"/>
    </row>
    <row r="12" spans="1:15" ht="13.2">
      <c r="M12" s="10"/>
      <c r="N12" s="10"/>
    </row>
    <row r="13" spans="1:15" ht="13.2">
      <c r="M13" s="10"/>
      <c r="N13" s="10"/>
    </row>
    <row r="14" spans="1:15" ht="13.2">
      <c r="M14" s="10"/>
      <c r="N14" s="10"/>
    </row>
    <row r="15" spans="1:15" ht="13.2">
      <c r="M15" s="10"/>
      <c r="N15" s="10"/>
    </row>
    <row r="16" spans="1:15" ht="13.2">
      <c r="M16" s="10"/>
      <c r="N16" s="10"/>
    </row>
    <row r="17" spans="1:15" ht="13.2">
      <c r="M17" s="10"/>
      <c r="N17" s="10"/>
    </row>
    <row r="18" spans="1:15" ht="13.2">
      <c r="M18" s="10"/>
      <c r="N18" s="10"/>
    </row>
    <row r="19" spans="1:15" ht="13.2">
      <c r="M19" s="10"/>
      <c r="N19" s="10"/>
    </row>
    <row r="20" spans="1:15" ht="13.2">
      <c r="M20" s="10"/>
      <c r="N20" s="10"/>
    </row>
    <row r="21" spans="1:15" ht="13.2">
      <c r="M21" s="10"/>
      <c r="N21" s="10"/>
    </row>
    <row r="22" spans="1:15" ht="13.2">
      <c r="M22" s="10"/>
      <c r="N22" s="10"/>
    </row>
    <row r="23" spans="1:15" ht="13.2">
      <c r="M23" s="10"/>
      <c r="N23" s="10"/>
    </row>
    <row r="24" spans="1:15" ht="13.2">
      <c r="M24" s="10"/>
      <c r="N24" s="10"/>
    </row>
    <row r="25" spans="1:15" ht="13.2">
      <c r="M25" s="10"/>
      <c r="N25" s="10"/>
    </row>
    <row r="26" spans="1:15" ht="13.8" thickBo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 ht="13.8" thickTop="1">
      <c r="L27" s="44" t="s">
        <v>45</v>
      </c>
      <c r="M27" s="10">
        <v>75</v>
      </c>
      <c r="N27" s="10"/>
      <c r="O27">
        <v>7500</v>
      </c>
    </row>
    <row r="28" spans="1:15" ht="13.2">
      <c r="M28" s="10"/>
      <c r="N28" s="10"/>
    </row>
    <row r="29" spans="1:15" ht="13.2">
      <c r="M29" s="10"/>
      <c r="N29" s="10"/>
    </row>
    <row r="31" spans="1:15" ht="13.2">
      <c r="L31" s="11"/>
      <c r="M31" s="12"/>
      <c r="N31" s="12"/>
    </row>
    <row r="34" spans="3:9" ht="13.8" thickBot="1">
      <c r="C34" s="144" t="s">
        <v>46</v>
      </c>
      <c r="D34" s="145"/>
      <c r="F34" s="146" t="s">
        <v>47</v>
      </c>
      <c r="G34" s="147"/>
      <c r="H34" s="133" t="s">
        <v>48</v>
      </c>
      <c r="I34" s="31" t="s">
        <v>49</v>
      </c>
    </row>
    <row r="35" spans="3:9" ht="13.2">
      <c r="C35" s="5" t="s">
        <v>50</v>
      </c>
      <c r="D35" s="6"/>
      <c r="F35" s="5"/>
      <c r="G35" s="15"/>
      <c r="H35" s="21"/>
      <c r="I35" s="24"/>
    </row>
    <row r="36" spans="3:9" ht="13.2">
      <c r="C36" s="2" t="s">
        <v>51</v>
      </c>
      <c r="D36" s="1"/>
      <c r="F36" s="2"/>
      <c r="G36" s="17"/>
      <c r="H36" s="22"/>
      <c r="I36" s="18"/>
    </row>
    <row r="37" spans="3:9" ht="13.2">
      <c r="C37" s="2" t="s">
        <v>52</v>
      </c>
      <c r="D37" s="1"/>
      <c r="F37" s="2"/>
      <c r="G37" s="17"/>
      <c r="H37" s="22"/>
      <c r="I37" s="18"/>
    </row>
    <row r="38" spans="3:9" ht="13.2">
      <c r="C38" s="2" t="s">
        <v>53</v>
      </c>
      <c r="D38" s="1"/>
      <c r="F38" s="2"/>
      <c r="G38" s="17"/>
      <c r="H38" s="22"/>
      <c r="I38" s="18"/>
    </row>
    <row r="39" spans="3:9" ht="13.2">
      <c r="C39" s="2" t="s">
        <v>54</v>
      </c>
      <c r="D39" s="1"/>
      <c r="F39" s="2"/>
      <c r="G39" s="17"/>
      <c r="H39" s="22"/>
      <c r="I39" s="18"/>
    </row>
    <row r="40" spans="3:9" ht="13.2">
      <c r="C40" s="2" t="s">
        <v>55</v>
      </c>
      <c r="D40" s="4"/>
      <c r="F40" s="2"/>
      <c r="G40" s="17"/>
      <c r="H40" s="22"/>
      <c r="I40" s="18"/>
    </row>
    <row r="41" spans="3:9" ht="13.2">
      <c r="C41" s="2" t="s">
        <v>56</v>
      </c>
      <c r="D41" s="1"/>
      <c r="F41" s="2"/>
      <c r="G41" s="17"/>
      <c r="H41" s="22"/>
      <c r="I41" s="18"/>
    </row>
    <row r="42" spans="3:9" ht="13.2">
      <c r="C42" s="8" t="s">
        <v>57</v>
      </c>
      <c r="D42" s="9"/>
      <c r="F42" s="2"/>
      <c r="G42" s="17"/>
      <c r="H42" s="22"/>
      <c r="I42" s="18"/>
    </row>
    <row r="43" spans="3:9" ht="13.2">
      <c r="C43" s="2" t="s">
        <v>58</v>
      </c>
      <c r="D43" s="1"/>
      <c r="F43" s="2"/>
      <c r="G43" s="17"/>
      <c r="H43" s="22"/>
      <c r="I43" s="18"/>
    </row>
    <row r="44" spans="3:9" ht="13.2">
      <c r="C44" s="2" t="s">
        <v>59</v>
      </c>
      <c r="D44" s="4"/>
      <c r="F44" s="2"/>
      <c r="G44" s="17"/>
      <c r="H44" s="22"/>
      <c r="I44" s="18"/>
    </row>
    <row r="45" spans="3:9" ht="13.2">
      <c r="C45" s="2" t="s">
        <v>60</v>
      </c>
      <c r="D45" s="1"/>
      <c r="F45" s="5"/>
      <c r="G45" s="15"/>
      <c r="H45" s="21"/>
      <c r="I45" s="16"/>
    </row>
    <row r="46" spans="3:9" ht="13.2">
      <c r="C46" s="2" t="s">
        <v>15</v>
      </c>
      <c r="D46" s="13"/>
      <c r="F46" s="2"/>
      <c r="G46" s="17"/>
      <c r="H46" s="22"/>
      <c r="I46" s="18"/>
    </row>
    <row r="47" spans="3:9" ht="13.2">
      <c r="C47" s="2" t="s">
        <v>16</v>
      </c>
      <c r="D47" s="13"/>
      <c r="F47" s="2"/>
      <c r="G47" s="17"/>
      <c r="H47" s="22"/>
      <c r="I47" s="18"/>
    </row>
    <row r="48" spans="3:9" ht="13.2">
      <c r="C48" s="2" t="s">
        <v>61</v>
      </c>
      <c r="D48" s="1"/>
      <c r="F48" s="2"/>
      <c r="G48" s="17"/>
      <c r="H48" s="22"/>
      <c r="I48" s="18"/>
    </row>
    <row r="49" spans="3:10" ht="13.2">
      <c r="C49" s="2" t="s">
        <v>62</v>
      </c>
      <c r="D49" s="1"/>
      <c r="F49" s="2"/>
      <c r="G49" s="17"/>
      <c r="H49" s="22"/>
      <c r="I49" s="18"/>
    </row>
    <row r="50" spans="3:10" ht="13.2">
      <c r="C50" s="2" t="s">
        <v>63</v>
      </c>
      <c r="D50" s="14"/>
      <c r="F50" s="2"/>
      <c r="G50" s="17"/>
      <c r="H50" s="22"/>
      <c r="I50" s="18"/>
    </row>
    <row r="51" spans="3:10" ht="13.8" thickBot="1">
      <c r="C51" s="3" t="s">
        <v>14</v>
      </c>
      <c r="D51" s="7"/>
      <c r="F51" s="2"/>
      <c r="G51" s="17"/>
      <c r="H51" s="22"/>
      <c r="I51" s="18"/>
    </row>
    <row r="52" spans="3:10" ht="13.2">
      <c r="F52" s="2"/>
      <c r="G52" s="17"/>
      <c r="H52" s="22"/>
      <c r="I52" s="18"/>
    </row>
    <row r="53" spans="3:10" ht="13.8" thickBot="1">
      <c r="F53" s="3"/>
      <c r="G53" s="19"/>
      <c r="H53" s="23"/>
      <c r="I53" s="20"/>
    </row>
    <row r="54" spans="3:10" ht="13.8" thickBot="1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3.8" thickBot="1">
      <c r="F57" s="146" t="s">
        <v>64</v>
      </c>
      <c r="G57" s="147"/>
      <c r="H57" s="133" t="s">
        <v>48</v>
      </c>
      <c r="I57" s="29" t="s">
        <v>49</v>
      </c>
      <c r="J57" s="30" t="s">
        <v>65</v>
      </c>
    </row>
    <row r="58" spans="3:10" ht="13.2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 ht="13.2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 ht="13.2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 ht="13.2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3.8" thickBot="1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3.8" thickBot="1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zoomScaleSheetLayoutView="100" workbookViewId="0">
      <pane activePane="bottomRight" state="frozen"/>
      <selection activeCell="D21" sqref="D21"/>
    </sheetView>
  </sheetViews>
  <sheetFormatPr defaultColWidth="10" defaultRowHeight="13.5" customHeight="1"/>
  <cols>
    <col min="1" max="1" width="9.6640625" customWidth="1"/>
    <col min="3" max="3" width="17.21875" customWidth="1"/>
    <col min="4" max="4" width="32.77734375" customWidth="1"/>
    <col min="5" max="5" width="6.88671875" customWidth="1"/>
    <col min="6" max="6" width="15.88671875" customWidth="1"/>
    <col min="7" max="7" width="13.109375" customWidth="1"/>
    <col min="8" max="8" width="11.21875" customWidth="1"/>
    <col min="9" max="9" width="15.88671875" customWidth="1"/>
    <col min="11" max="11" width="18.33203125" customWidth="1"/>
    <col min="12" max="12" width="9" customWidth="1"/>
    <col min="15" max="15" width="15.88671875" customWidth="1"/>
  </cols>
  <sheetData>
    <row r="1" spans="1:15" ht="13.2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>
        <v>123.4</v>
      </c>
      <c r="H2" t="s">
        <v>40</v>
      </c>
      <c r="I2" t="s">
        <v>42</v>
      </c>
      <c r="J2">
        <v>124.15</v>
      </c>
      <c r="K2" t="s">
        <v>43</v>
      </c>
      <c r="L2" t="s">
        <v>44</v>
      </c>
      <c r="M2">
        <v>75</v>
      </c>
      <c r="N2">
        <v>0</v>
      </c>
      <c r="O2">
        <v>7500</v>
      </c>
    </row>
    <row r="3" spans="1:15" ht="13.2">
      <c r="M3" s="10"/>
      <c r="N3" s="10"/>
    </row>
    <row r="4" spans="1:15" ht="13.2">
      <c r="M4" s="10"/>
      <c r="N4" s="10"/>
    </row>
    <row r="5" spans="1:15" ht="13.2">
      <c r="M5" s="10"/>
      <c r="N5" s="10"/>
    </row>
    <row r="6" spans="1:15" ht="13.2">
      <c r="N6" s="10"/>
    </row>
    <row r="7" spans="1:15" ht="13.2">
      <c r="N7" s="10"/>
    </row>
    <row r="8" spans="1:15" ht="13.2">
      <c r="M8" s="10"/>
      <c r="N8" s="10"/>
    </row>
    <row r="9" spans="1:15" ht="13.2">
      <c r="M9" s="10"/>
      <c r="N9" s="10"/>
    </row>
    <row r="10" spans="1:15" ht="13.2">
      <c r="M10" s="10"/>
      <c r="N10" s="10"/>
    </row>
    <row r="11" spans="1:15" ht="13.2">
      <c r="M11" s="10"/>
      <c r="N11" s="10"/>
    </row>
    <row r="12" spans="1:15" ht="13.2">
      <c r="M12" s="10"/>
      <c r="N12" s="10"/>
    </row>
    <row r="13" spans="1:15" ht="13.2">
      <c r="M13" s="10"/>
      <c r="N13" s="10"/>
    </row>
    <row r="14" spans="1:15" ht="13.2">
      <c r="M14" s="10"/>
      <c r="N14" s="10"/>
    </row>
    <row r="15" spans="1:15" ht="13.2">
      <c r="M15" s="10"/>
      <c r="N15" s="10"/>
    </row>
    <row r="16" spans="1:15" ht="13.2">
      <c r="M16" s="10"/>
      <c r="N16" s="10"/>
    </row>
    <row r="17" spans="1:15" ht="13.2">
      <c r="M17" s="10"/>
      <c r="N17" s="10"/>
    </row>
    <row r="18" spans="1:15" ht="13.2">
      <c r="M18" s="10"/>
      <c r="N18" s="10"/>
    </row>
    <row r="19" spans="1:15" ht="13.2">
      <c r="M19" s="10"/>
      <c r="N19" s="10"/>
    </row>
    <row r="20" spans="1:15" ht="13.2">
      <c r="M20" s="10"/>
      <c r="N20" s="10"/>
    </row>
    <row r="21" spans="1:15" ht="13.2">
      <c r="M21" s="10"/>
      <c r="N21" s="10"/>
    </row>
    <row r="22" spans="1:15" ht="13.2">
      <c r="M22" s="10"/>
      <c r="N22" s="10"/>
    </row>
    <row r="23" spans="1:15" ht="13.2">
      <c r="M23" s="10"/>
      <c r="N23" s="10"/>
    </row>
    <row r="24" spans="1:15" ht="13.2">
      <c r="M24" s="10"/>
      <c r="N24" s="10"/>
    </row>
    <row r="25" spans="1:15" ht="13.2">
      <c r="M25" s="10"/>
      <c r="N25" s="10"/>
    </row>
    <row r="26" spans="1:15" ht="13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 ht="13.2">
      <c r="L27" s="44" t="s">
        <v>45</v>
      </c>
      <c r="M27" s="10">
        <v>75</v>
      </c>
      <c r="N27" s="10"/>
      <c r="O27">
        <v>7500</v>
      </c>
    </row>
    <row r="28" spans="1:15" ht="13.2">
      <c r="M28" s="10"/>
      <c r="N28" s="10"/>
    </row>
    <row r="29" spans="1:15" ht="13.2">
      <c r="M29" s="10"/>
      <c r="N29" s="10"/>
    </row>
    <row r="31" spans="1:15" ht="13.2">
      <c r="L31" s="11"/>
      <c r="M31" s="12"/>
      <c r="N31" s="12"/>
    </row>
    <row r="34" spans="3:9" ht="13.2">
      <c r="C34" s="144" t="s">
        <v>46</v>
      </c>
      <c r="D34" s="145"/>
      <c r="F34" s="146" t="s">
        <v>47</v>
      </c>
      <c r="G34" s="147"/>
      <c r="H34" s="28" t="s">
        <v>48</v>
      </c>
      <c r="I34" s="31" t="s">
        <v>49</v>
      </c>
    </row>
    <row r="35" spans="3:9" ht="13.2">
      <c r="C35" s="5" t="s">
        <v>50</v>
      </c>
      <c r="D35" s="6"/>
      <c r="F35" s="5"/>
      <c r="G35" s="15"/>
      <c r="H35" s="21"/>
      <c r="I35" s="24"/>
    </row>
    <row r="36" spans="3:9" ht="13.2">
      <c r="C36" s="2" t="s">
        <v>51</v>
      </c>
      <c r="D36" s="1"/>
      <c r="F36" s="2"/>
      <c r="G36" s="17"/>
      <c r="H36" s="22"/>
      <c r="I36" s="18"/>
    </row>
    <row r="37" spans="3:9" ht="13.2">
      <c r="C37" s="2" t="s">
        <v>52</v>
      </c>
      <c r="D37" s="1"/>
      <c r="F37" s="2"/>
      <c r="G37" s="17"/>
      <c r="H37" s="22"/>
      <c r="I37" s="18"/>
    </row>
    <row r="38" spans="3:9" ht="13.2">
      <c r="C38" s="2" t="s">
        <v>53</v>
      </c>
      <c r="D38" s="1"/>
      <c r="F38" s="2"/>
      <c r="G38" s="17"/>
      <c r="H38" s="22"/>
      <c r="I38" s="18"/>
    </row>
    <row r="39" spans="3:9" ht="13.2">
      <c r="C39" s="2" t="s">
        <v>54</v>
      </c>
      <c r="D39" s="1"/>
      <c r="F39" s="2"/>
      <c r="G39" s="17"/>
      <c r="H39" s="22"/>
      <c r="I39" s="18"/>
    </row>
    <row r="40" spans="3:9" ht="13.2">
      <c r="C40" s="2" t="s">
        <v>55</v>
      </c>
      <c r="D40" s="4"/>
      <c r="F40" s="2"/>
      <c r="G40" s="17"/>
      <c r="H40" s="22"/>
      <c r="I40" s="18"/>
    </row>
    <row r="41" spans="3:9" ht="13.2">
      <c r="C41" s="2" t="s">
        <v>56</v>
      </c>
      <c r="D41" s="1"/>
      <c r="F41" s="2"/>
      <c r="G41" s="17"/>
      <c r="H41" s="22"/>
      <c r="I41" s="18"/>
    </row>
    <row r="42" spans="3:9" ht="13.2">
      <c r="C42" s="8" t="s">
        <v>57</v>
      </c>
      <c r="D42" s="9"/>
      <c r="F42" s="2"/>
      <c r="G42" s="17"/>
      <c r="H42" s="22"/>
      <c r="I42" s="18"/>
    </row>
    <row r="43" spans="3:9" ht="13.2">
      <c r="C43" s="2" t="s">
        <v>58</v>
      </c>
      <c r="D43" s="1"/>
      <c r="F43" s="2"/>
      <c r="G43" s="17"/>
      <c r="H43" s="22"/>
      <c r="I43" s="18"/>
    </row>
    <row r="44" spans="3:9" ht="13.2">
      <c r="C44" s="2" t="s">
        <v>59</v>
      </c>
      <c r="D44" s="4"/>
      <c r="F44" s="2"/>
      <c r="G44" s="17"/>
      <c r="H44" s="22"/>
      <c r="I44" s="18"/>
    </row>
    <row r="45" spans="3:9" ht="13.2">
      <c r="C45" s="2" t="s">
        <v>60</v>
      </c>
      <c r="D45" s="1"/>
      <c r="F45" s="5"/>
      <c r="G45" s="15"/>
      <c r="H45" s="21"/>
      <c r="I45" s="16"/>
    </row>
    <row r="46" spans="3:9" ht="13.2">
      <c r="C46" s="2" t="s">
        <v>15</v>
      </c>
      <c r="D46" s="13"/>
      <c r="F46" s="2"/>
      <c r="G46" s="17"/>
      <c r="H46" s="22"/>
      <c r="I46" s="18"/>
    </row>
    <row r="47" spans="3:9" ht="13.2">
      <c r="C47" s="2" t="s">
        <v>16</v>
      </c>
      <c r="D47" s="13"/>
      <c r="F47" s="2"/>
      <c r="G47" s="17"/>
      <c r="H47" s="22"/>
      <c r="I47" s="18"/>
    </row>
    <row r="48" spans="3:9" ht="13.2">
      <c r="C48" s="2" t="s">
        <v>61</v>
      </c>
      <c r="D48" s="1"/>
      <c r="F48" s="2"/>
      <c r="G48" s="17"/>
      <c r="H48" s="22"/>
      <c r="I48" s="18"/>
    </row>
    <row r="49" spans="3:10" ht="13.2">
      <c r="C49" s="2" t="s">
        <v>62</v>
      </c>
      <c r="D49" s="1"/>
      <c r="F49" s="2"/>
      <c r="G49" s="17"/>
      <c r="H49" s="22"/>
      <c r="I49" s="18"/>
    </row>
    <row r="50" spans="3:10" ht="13.2">
      <c r="C50" s="2" t="s">
        <v>63</v>
      </c>
      <c r="D50" s="14"/>
      <c r="F50" s="2"/>
      <c r="G50" s="17"/>
      <c r="H50" s="22"/>
      <c r="I50" s="18"/>
    </row>
    <row r="51" spans="3:10" ht="13.2">
      <c r="C51" s="3" t="s">
        <v>14</v>
      </c>
      <c r="D51" s="7"/>
      <c r="F51" s="2"/>
      <c r="G51" s="17"/>
      <c r="H51" s="22"/>
      <c r="I51" s="18"/>
    </row>
    <row r="52" spans="3:10" ht="13.2">
      <c r="F52" s="2"/>
      <c r="G52" s="17"/>
      <c r="H52" s="22"/>
      <c r="I52" s="18"/>
    </row>
    <row r="53" spans="3:10" ht="13.2">
      <c r="F53" s="3"/>
      <c r="G53" s="19"/>
      <c r="H53" s="23"/>
      <c r="I53" s="20"/>
    </row>
    <row r="54" spans="3:10" ht="13.2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3.2">
      <c r="F57" s="146" t="s">
        <v>64</v>
      </c>
      <c r="G57" s="147"/>
      <c r="H57" s="28" t="s">
        <v>48</v>
      </c>
      <c r="I57" s="29" t="s">
        <v>49</v>
      </c>
      <c r="J57" s="30" t="s">
        <v>65</v>
      </c>
    </row>
    <row r="58" spans="3:10" ht="13.2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 ht="13.2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 ht="13.2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 ht="13.2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3.2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3.2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50" zoomScaleNormal="50" zoomScaleSheetLayoutView="100" workbookViewId="0">
      <selection activeCell="AC25" sqref="AC25"/>
    </sheetView>
  </sheetViews>
  <sheetFormatPr defaultColWidth="8.88671875" defaultRowHeight="13.2"/>
  <sheetData/>
  <phoneticPr fontId="13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tabSelected="1" zoomScaleSheetLayoutView="100" workbookViewId="0">
      <selection activeCell="G16" sqref="G16"/>
    </sheetView>
  </sheetViews>
  <sheetFormatPr defaultColWidth="8.88671875" defaultRowHeight="13.2"/>
  <sheetData>
    <row r="1" spans="1:9">
      <c r="A1" s="128" t="s">
        <v>71</v>
      </c>
      <c r="B1" s="129"/>
      <c r="C1" s="129"/>
      <c r="D1" s="129"/>
      <c r="E1" s="129"/>
      <c r="F1" s="129"/>
      <c r="G1" s="129"/>
      <c r="H1" s="129"/>
      <c r="I1" s="132"/>
    </row>
    <row r="2" spans="1:9">
      <c r="A2" s="130" t="s">
        <v>72</v>
      </c>
      <c r="B2" s="131"/>
      <c r="C2" s="131"/>
      <c r="D2" s="131"/>
      <c r="E2" s="131"/>
      <c r="F2" s="131"/>
      <c r="G2" s="131"/>
      <c r="H2" s="131"/>
      <c r="I2" s="132"/>
    </row>
    <row r="3" spans="1:9">
      <c r="A3" s="127" t="s">
        <v>84</v>
      </c>
      <c r="D3" s="127"/>
    </row>
    <row r="4" spans="1:9">
      <c r="A4" s="150" t="s">
        <v>85</v>
      </c>
    </row>
    <row r="7" spans="1:9">
      <c r="A7" t="s">
        <v>73</v>
      </c>
    </row>
    <row r="8" spans="1:9">
      <c r="A8" t="s">
        <v>86</v>
      </c>
    </row>
    <row r="9" spans="1:9">
      <c r="A9" t="s">
        <v>87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ルール＆合計</vt:lpstr>
      <vt:lpstr>2020年10月</vt:lpstr>
      <vt:lpstr>2015年8月</vt:lpstr>
      <vt:lpstr>画像</vt:lpstr>
      <vt:lpstr>気づき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admin</cp:lastModifiedBy>
  <cp:revision/>
  <cp:lastPrinted>1899-12-30T00:00:00Z</cp:lastPrinted>
  <dcterms:created xsi:type="dcterms:W3CDTF">2013-10-09T23:04:08Z</dcterms:created>
  <dcterms:modified xsi:type="dcterms:W3CDTF">2020-10-09T11:52:15Z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