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0AF8D3F-42FA-460D-B0F8-88252A0A28DA}" xr6:coauthVersionLast="45" xr6:coauthVersionMax="45" xr10:uidLastSave="{00000000-0000-0000-0000-000000000000}"/>
  <bookViews>
    <workbookView xWindow="7560" yWindow="3030" windowWidth="15240" windowHeight="10260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<sst xmlns="http://schemas.openxmlformats.org/spreadsheetml/2006/main" count="54" uniqueCount="42">
  <si>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</si>
  <si>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</si>
  <si>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</si>
  <si>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</si>
  <si>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</si>
  <si>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</si>
  <si>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</si>
  <si>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</si>
  <si>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</si>
  <si>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</si>
  <si>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</si>
  <si>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</si>
  <si>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</si>
  <si>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</si>
  <si>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</si>
  <si>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</si>
  <si>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</si>
  <si>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</si>
  <si>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</si>
  <si>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</si>
  <si>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</si>
  <si>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</si>
  <si>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</si>
  <si>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</si>
  <si>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</si>
  <si>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</si>
  <si>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</si>
  <si>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</si>
  <si>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</si>
  <si>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</si>
  <si>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</si>
  <si>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</si>
  <si>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</si>
  <si>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</si>
  <si>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</si>
  <si>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</si>
  <si>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cadjpyです。</t>
    <phoneticPr fontId="1"/>
  </si>
  <si>
    <t>GBPUSDです。</t>
    <phoneticPr fontId="1"/>
  </si>
  <si>
    <t>FIBの引き方が動画を見てもイマイチわかりません。FIBの追加の仕方教えてください。</t>
    <rPh sb="4" eb="5">
      <t>ヒ</t>
    </rPh>
    <rPh sb="6" eb="7">
      <t>カタ</t>
    </rPh>
    <rPh sb="8" eb="10">
      <t>ドウガ</t>
    </rPh>
    <rPh sb="11" eb="12">
      <t>ミ</t>
    </rPh>
    <rPh sb="29" eb="31">
      <t>ツイカ</t>
    </rPh>
    <rPh sb="32" eb="34">
      <t>シカタ</t>
    </rPh>
    <rPh sb="34" eb="35">
      <t>オシ</t>
    </rPh>
    <phoneticPr fontId="1"/>
  </si>
  <si>
    <t>30M足</t>
    <rPh sb="3" eb="4">
      <t>アシ</t>
    </rPh>
    <phoneticPr fontId="1"/>
  </si>
  <si>
    <t>EURNZD</t>
    <phoneticPr fontId="1"/>
  </si>
  <si>
    <t>短期、中期、長期のMAを超えそうな時に、PBがちょうど当たったので、買いました。</t>
    <rPh sb="0" eb="2">
      <t>タンキ</t>
    </rPh>
    <rPh sb="3" eb="5">
      <t>チュウキ</t>
    </rPh>
    <rPh sb="6" eb="8">
      <t>チョウキ</t>
    </rPh>
    <rPh sb="12" eb="13">
      <t>コ</t>
    </rPh>
    <rPh sb="17" eb="18">
      <t>トキ</t>
    </rPh>
    <rPh sb="27" eb="28">
      <t>ア</t>
    </rPh>
    <rPh sb="34" eb="3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</si>
</sst>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9</xdr:row>
      <xdr:rowOff>0</xdr:rowOff>
    </xdr:from>
    <xdr:to>
      <xdr:col>9</xdr:col>
      <xdr:colOff>545321</xdr:colOff>
      <xdr:row>40</xdr:row>
      <xdr:rowOff>161847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CA10AC7B-0A33-4300-9B4B-4AAB2E7E6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7344"/>
          <a:ext cx="5926946" cy="5698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" sqref="C1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40</v>
      </c>
    </row>
    <row r="2" spans="1:18" x14ac:dyDescent="0.4">
      <c r="A2" s="1" t="s">
        <v>8</v>
      </c>
      <c r="C2" t="s">
        <v>39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34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9.5" thickBot="1" x14ac:dyDescent="0.4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23</v>
      </c>
      <c r="K8" s="89"/>
      <c r="L8" s="90"/>
      <c r="M8" s="88"/>
      <c r="N8" s="89"/>
      <c r="O8" s="90"/>
    </row>
    <row r="9" spans="1:18" x14ac:dyDescent="0.4">
      <c r="A9" s="9">
        <v>1</v>
      </c>
      <c r="B9" s="23">
        <v>44193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 t="s">
        <v>36</v>
      </c>
      <c r="Q9" s="40"/>
      <c r="R9" s="40"/>
    </row>
    <row r="10" spans="1:18" x14ac:dyDescent="0.4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 t="str">
        <f t="shared" ref="M10:M12" si="8">IF(D10="","",J10*D10)</f>
        <v/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 t="s">
        <v>36</v>
      </c>
      <c r="Q10" s="40"/>
      <c r="R10" s="40"/>
    </row>
    <row r="11" spans="1:18" x14ac:dyDescent="0.4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5"/>
        <v/>
      </c>
      <c r="K11" s="45" t="str">
        <f t="shared" si="6"/>
        <v/>
      </c>
      <c r="L11" s="46" t="str">
        <f t="shared" si="7"/>
        <v/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 t="s">
        <v>37</v>
      </c>
      <c r="Q11" s="40"/>
      <c r="R11" s="40"/>
    </row>
    <row r="12" spans="1:18" x14ac:dyDescent="0.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1</v>
      </c>
      <c r="E59" s="7">
        <f>COUNTIF(E9:E58,1.5)</f>
        <v>1</v>
      </c>
      <c r="F59" s="8">
        <f>COUNTIF(F9:F58,2)</f>
        <v>1</v>
      </c>
      <c r="G59" s="70">
        <f>M59+G8</f>
        <v>103810</v>
      </c>
      <c r="H59" s="71">
        <f>N59+H8</f>
        <v>104500</v>
      </c>
      <c r="I59" s="72">
        <f>O59+I8</f>
        <v>106000</v>
      </c>
      <c r="J59" s="67" t="s">
        <v>31</v>
      </c>
      <c r="K59" s="68">
        <f>B58-B9</f>
        <v>-44193</v>
      </c>
      <c r="L59" s="69" t="s">
        <v>32</v>
      </c>
      <c r="M59" s="81">
        <f>SUM(M9:M58)</f>
        <v>3810</v>
      </c>
      <c r="N59" s="82">
        <f>SUM(N9:N58)</f>
        <v>4500</v>
      </c>
      <c r="O59" s="83">
        <f>SUM(O9:O58)</f>
        <v>6000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1.0381</v>
      </c>
      <c r="H61" s="77">
        <f t="shared" ref="H61" si="21">H59/H8</f>
        <v>1.0449999999999999</v>
      </c>
      <c r="I61" s="78">
        <f>I59/I8</f>
        <v>1.06</v>
      </c>
      <c r="J61" s="65">
        <f>(G61-100%)*30/K59</f>
        <v>-2.5863824587604388E-5</v>
      </c>
      <c r="K61" s="65">
        <f>(H61-100%)*30/K59</f>
        <v>-3.0547824316068106E-5</v>
      </c>
      <c r="L61" s="66">
        <f>(I61-100%)*30/K59</f>
        <v>-4.0730432421424241E-5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1</v>
      </c>
      <c r="E62" s="74">
        <f t="shared" si="22"/>
        <v>1</v>
      </c>
      <c r="F62" s="75">
        <f>F59/(F59+F60+F61)</f>
        <v>1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tabSelected="1" topLeftCell="A19" zoomScale="80" zoomScaleNormal="80" workbookViewId="0">
      <selection activeCell="A10" sqref="A10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26</v>
      </c>
    </row>
    <row r="2" spans="1:10" x14ac:dyDescent="0.4">
      <c r="A2" s="94" t="s">
        <v>41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27</v>
      </c>
    </row>
    <row r="12" spans="1:10" x14ac:dyDescent="0.4">
      <c r="A12" s="96" t="s">
        <v>38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28</v>
      </c>
    </row>
    <row r="22" spans="1:10" x14ac:dyDescent="0.4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太田達也</cp:lastModifiedBy>
  <dcterms:created xsi:type="dcterms:W3CDTF">2020-09-18T03:10:57Z</dcterms:created>
  <dcterms:modified xsi:type="dcterms:W3CDTF">2020-12-28T10:39:53Z</dcterms:modified>
</cp:coreProperties>
</file>