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20210214" sheetId="1" r:id="rId1"/>
  </sheets>
  <calcPr calcId="144525"/>
</workbook>
</file>

<file path=xl/sharedStrings.xml><?xml version="1.0" encoding="utf-8"?>
<sst xmlns="http://schemas.openxmlformats.org/spreadsheetml/2006/main" count="60">
  <si>
    <t>◆自己紹介</t>
  </si>
  <si>
    <t>2020年11月14日CMA入会　鍋谷</t>
  </si>
  <si>
    <t>現在：サラリーマン、月収100万を目標に取り組む</t>
  </si>
  <si>
    <t>◆1聖杯トレード結果　　FX</t>
  </si>
  <si>
    <t>利用会社：is6 資金：50万　利益：75,867円　　利益率15％</t>
  </si>
  <si>
    <t>開始時資金（￥）</t>
  </si>
  <si>
    <t>現在評価額（￥）</t>
  </si>
  <si>
    <t>利益（￥）</t>
  </si>
  <si>
    <t>利益率</t>
  </si>
  <si>
    <t>クレジットを使いきるまで、プランAで5回、プランBで30回サイコロを振った！</t>
  </si>
  <si>
    <t>◆2EA（システムトレード）結果　FX</t>
  </si>
  <si>
    <t>利用会社：ｔｍ（3口座開設（こんなにはいらない）　</t>
  </si>
  <si>
    <t>VPN：お名前ドットコム（月1000円位のもの、2月から1年契約）</t>
  </si>
  <si>
    <t>ツール：琉球　（40万拠出、クレジットを合わせて50万設定で運用</t>
  </si>
  <si>
    <t>2/11開始　387,334円スタート　　2/12時点で39,3667円　利益6,333円　利益率1.6％　</t>
  </si>
  <si>
    <t>1日で6千円×20日で12万は見込める</t>
  </si>
  <si>
    <t>5万スタートから50万に切り替えたためスタートが遅れた。</t>
  </si>
  <si>
    <t>◆たてぎょく1　ガチホに近い　　　クロプト</t>
  </si>
  <si>
    <t>利用会社：GMOコイン</t>
  </si>
  <si>
    <t>BTC、ETH、XRPを保有</t>
  </si>
  <si>
    <t>基本的に持ち続ける、入金はドルコスト平均法的に一定量を入れ予定</t>
  </si>
  <si>
    <t>現在BTCは500超えています。</t>
  </si>
  <si>
    <t>現在ETHも190000</t>
  </si>
  <si>
    <t>現在リップルも65</t>
  </si>
  <si>
    <t>◆たてぎょく2　　　　クロプト</t>
  </si>
  <si>
    <t>利用会社：BINANCE</t>
  </si>
  <si>
    <t>￥</t>
  </si>
  <si>
    <t>開始時資金（＄）</t>
  </si>
  <si>
    <t>現在評価額（＄）</t>
  </si>
  <si>
    <t>利益（＄）USDC</t>
  </si>
  <si>
    <t>円換算</t>
  </si>
  <si>
    <t>10万を一通貨の運用額にしている。</t>
  </si>
  <si>
    <t>種銭をまず投入、指値（ぎゃくさしね）を2つ以上1万程度の単位でいれる</t>
  </si>
  <si>
    <t>決済金額を指値で入れておく</t>
  </si>
  <si>
    <t>決済後下落したら60％位のところにまた種銭をいれる</t>
  </si>
  <si>
    <t>利確したら利益分をUSDTCにコンバート（これは運用資金にはしない）</t>
  </si>
  <si>
    <t>現在</t>
  </si>
  <si>
    <t>RIF/USDT</t>
  </si>
  <si>
    <t>FIL/USDT</t>
  </si>
  <si>
    <t>これからENJにも関心あり（FTN商品なので）</t>
  </si>
  <si>
    <t>月刊暗号資産は必ずめを通す</t>
  </si>
  <si>
    <t>◆裁量トレード</t>
  </si>
  <si>
    <t>FX</t>
  </si>
  <si>
    <t>現在検証中</t>
  </si>
  <si>
    <t>底値</t>
  </si>
  <si>
    <t>10MAと２０MAが交差して上げ方向に、直近の高値を切り上げたらエントリー</t>
  </si>
  <si>
    <t>レンジ</t>
  </si>
  <si>
    <t>ダウがあがりきらない、（さがりきらない）なってきたさきのレジスタンスライン(サポートライン）買い（売り）エントリー</t>
  </si>
  <si>
    <t>天井</t>
  </si>
  <si>
    <t>10MAと２０MAが交差し下方向、直近の安値を切り下げたらエントリー</t>
  </si>
  <si>
    <t>EUR/USD　4H足</t>
  </si>
  <si>
    <t>USD/JP　4H足</t>
  </si>
  <si>
    <t>デモトレード</t>
  </si>
  <si>
    <t>少額リアルトレード</t>
  </si>
  <si>
    <t>合計</t>
  </si>
  <si>
    <t>※たてぎょく3　　　　クロプト</t>
  </si>
  <si>
    <t>ガチホに近い</t>
  </si>
  <si>
    <t>利用会社：</t>
  </si>
  <si>
    <t>EEX</t>
  </si>
  <si>
    <t>fusion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</si>
</sst>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0.0%"/>
  </numFmts>
  <fonts count="23"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u/>
      <sz val="11"/>
      <color theme="1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CEEC7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9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4" fontId="0" fillId="2" borderId="0" xfId="0" applyNumberFormat="1" applyFill="1">
      <alignment vertical="center"/>
    </xf>
    <xf numFmtId="176" fontId="0" fillId="4" borderId="0" xfId="3" applyFill="1">
      <alignment vertical="center"/>
    </xf>
    <xf numFmtId="176" fontId="0" fillId="5" borderId="0" xfId="3" applyFill="1">
      <alignment vertical="center"/>
    </xf>
    <xf numFmtId="0" fontId="1" fillId="6" borderId="0" xfId="0" applyFill="1">
      <alignment vertical="center"/>
    </xf>
    <xf numFmtId="0" fontId="0" fillId="6" borderId="0" xfId="0" applyFill="1">
      <alignment vertical="center"/>
    </xf>
    <xf numFmtId="176" fontId="1" fillId="6" borderId="0" xfId="3" applyFill="1">
      <alignment vertical="center"/>
    </xf>
    <xf numFmtId="0" fontId="1" fillId="2" borderId="0" xfId="0" applyFill="1">
      <alignment vertical="center"/>
    </xf>
    <xf numFmtId="0" fontId="0" fillId="0" borderId="0" xfId="0" applyAlignment="1">
      <alignment horizontal="right" vertical="center"/>
    </xf>
    <xf numFmtId="176" fontId="0" fillId="0" borderId="0" xfId="3">
      <alignment vertical="center"/>
    </xf>
    <xf numFmtId="0" fontId="0" fillId="5" borderId="0" xfId="0" applyFill="1">
      <alignment vertical="center"/>
    </xf>
    <xf numFmtId="0" fontId="2" fillId="0" borderId="1" xfId="0" applyFont="1" applyBorder="1">
      <alignment vertical="center"/>
    </xf>
    <xf numFmtId="0" fontId="1" fillId="3" borderId="0" xfId="0" applyFill="1">
      <alignment vertical="center"/>
    </xf>
    <xf numFmtId="176" fontId="1" fillId="5" borderId="0" xfId="3" applyFill="1">
      <alignment vertical="center"/>
    </xf>
    <xf numFmtId="10" fontId="0" fillId="0" borderId="0" xfId="9" applyNumberFormat="1">
      <alignment vertical="center"/>
    </xf>
    <xf numFmtId="176" fontId="0" fillId="6" borderId="0" xfId="3" applyFill="1">
      <alignment vertical="center"/>
    </xf>
    <xf numFmtId="179" fontId="0" fillId="0" borderId="0" xfId="9" applyNumberFormat="1">
      <alignment vertical="center"/>
    </xf>
    <xf numFmtId="0" fontId="1" fillId="0" borderId="0" xfId="0" applyAlignment="1">
      <alignment horizontal="right" vertical="center"/>
    </xf>
    <xf numFmtId="176" fontId="0" fillId="0" borderId="0" xfId="3" applyFill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colors>
    <mruColors>
      <color rgb="00CEEC72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0"/>
  <sheetViews>
    <sheetView tabSelected="1" workbookViewId="0">
      <selection activeCell="B11" sqref="B11"/>
    </sheetView>
  </sheetViews>
  <sheetFormatPr defaultColWidth="9" defaultRowHeight="13.5"/>
  <cols>
    <col min="1" max="1" width="5.75" customWidth="1"/>
    <col min="2" max="2" width="14.625" customWidth="1"/>
    <col min="3" max="3" width="11.875" customWidth="1"/>
    <col min="4" max="4" width="17.375" customWidth="1"/>
    <col min="5" max="5" width="14.125"/>
    <col min="6" max="6" width="14.5" customWidth="1"/>
    <col min="7" max="7" width="10.375"/>
    <col min="9" max="9" width="11.5"/>
    <col min="10" max="10" width="12.625"/>
  </cols>
  <sheetData>
    <row r="1" spans="1:10">
      <c r="A1" s="2" t="s">
        <v>0</v>
      </c>
      <c r="B1" s="3"/>
      <c r="C1" s="3"/>
      <c r="D1" s="2"/>
      <c r="E1" s="2"/>
      <c r="F1" s="2"/>
      <c r="G1" s="4">
        <v>44241</v>
      </c>
      <c r="H1" s="2"/>
      <c r="I1" s="2"/>
      <c r="J1" s="2"/>
    </row>
    <row r="2" spans="2:2">
      <c r="B2" t="s">
        <v>1</v>
      </c>
    </row>
    <row r="3" spans="2:2">
      <c r="B3" t="s">
        <v>2</v>
      </c>
    </row>
    <row r="4" spans="1:10">
      <c r="A4" s="2" t="s">
        <v>3</v>
      </c>
      <c r="B4" s="2"/>
      <c r="C4" s="2"/>
      <c r="D4" s="2"/>
      <c r="E4" s="2"/>
      <c r="F4" s="2"/>
      <c r="G4" s="3"/>
      <c r="H4" s="3"/>
      <c r="I4" s="3"/>
      <c r="J4" s="3"/>
    </row>
    <row r="5" spans="2:2">
      <c r="B5" t="s">
        <v>4</v>
      </c>
    </row>
    <row r="6" s="1" customFormat="1" spans="2:9">
      <c r="B6" s="1" t="s">
        <v>5</v>
      </c>
      <c r="C6" s="5">
        <v>500000</v>
      </c>
      <c r="D6" s="1" t="s">
        <v>6</v>
      </c>
      <c r="E6" s="6">
        <v>575867</v>
      </c>
      <c r="F6" s="1" t="s">
        <v>7</v>
      </c>
      <c r="G6" s="7">
        <f>E6-C6</f>
        <v>75867</v>
      </c>
      <c r="H6" s="1" t="s">
        <v>8</v>
      </c>
      <c r="I6" s="17">
        <f>G6/C6</f>
        <v>0.151734</v>
      </c>
    </row>
    <row r="7" spans="2:2">
      <c r="B7" t="s">
        <v>9</v>
      </c>
    </row>
    <row r="9" spans="1:10">
      <c r="A9" s="2" t="s">
        <v>10</v>
      </c>
      <c r="B9" s="2"/>
      <c r="C9" s="2"/>
      <c r="D9" s="2"/>
      <c r="E9" s="2"/>
      <c r="F9" s="2"/>
      <c r="G9" s="3"/>
      <c r="H9" s="3"/>
      <c r="I9" s="3"/>
      <c r="J9" s="3"/>
    </row>
    <row r="10" spans="2:2">
      <c r="B10" t="s">
        <v>11</v>
      </c>
    </row>
    <row r="11" spans="2:2">
      <c r="B11" t="s">
        <v>12</v>
      </c>
    </row>
    <row r="12" spans="2:2">
      <c r="B12" t="s">
        <v>13</v>
      </c>
    </row>
    <row r="13" spans="2:2">
      <c r="B13" t="s">
        <v>14</v>
      </c>
    </row>
    <row r="14" spans="2:9">
      <c r="B14" s="1" t="s">
        <v>5</v>
      </c>
      <c r="C14" s="5">
        <v>387334</v>
      </c>
      <c r="D14" s="1" t="s">
        <v>6</v>
      </c>
      <c r="E14" s="6">
        <v>393667</v>
      </c>
      <c r="F14" s="1" t="s">
        <v>7</v>
      </c>
      <c r="G14" s="8">
        <f>E14-C14</f>
        <v>6333</v>
      </c>
      <c r="H14" t="s">
        <v>8</v>
      </c>
      <c r="I14" s="17">
        <f>G14/C14</f>
        <v>0.0163502300340275</v>
      </c>
    </row>
    <row r="15" spans="2:2">
      <c r="B15" t="s">
        <v>15</v>
      </c>
    </row>
    <row r="16" spans="2:2">
      <c r="B16" t="s">
        <v>16</v>
      </c>
    </row>
    <row r="18" spans="1:10">
      <c r="A18" s="2" t="s">
        <v>17</v>
      </c>
      <c r="B18" s="2"/>
      <c r="C18" s="2"/>
      <c r="D18" s="2"/>
      <c r="E18" s="2"/>
      <c r="F18" s="2"/>
      <c r="G18" s="3"/>
      <c r="H18" s="3"/>
      <c r="I18" s="3"/>
      <c r="J18" s="3"/>
    </row>
    <row r="19" spans="2:2">
      <c r="B19" t="s">
        <v>18</v>
      </c>
    </row>
    <row r="20" spans="2:9">
      <c r="B20" s="1" t="s">
        <v>5</v>
      </c>
      <c r="C20" s="5">
        <v>200000</v>
      </c>
      <c r="D20" s="1" t="s">
        <v>6</v>
      </c>
      <c r="E20" s="6">
        <v>288294</v>
      </c>
      <c r="F20" s="1" t="s">
        <v>7</v>
      </c>
      <c r="G20" s="9">
        <f>E20-C20</f>
        <v>88294</v>
      </c>
      <c r="H20" s="1" t="s">
        <v>8</v>
      </c>
      <c r="I20" s="17">
        <f>G20/C20</f>
        <v>0.44147</v>
      </c>
    </row>
    <row r="21" spans="2:2">
      <c r="B21" t="s">
        <v>19</v>
      </c>
    </row>
    <row r="22" spans="2:2">
      <c r="B22" t="s">
        <v>20</v>
      </c>
    </row>
    <row r="23" spans="2:2">
      <c r="B23" t="s">
        <v>21</v>
      </c>
    </row>
    <row r="24" spans="2:2">
      <c r="B24" t="s">
        <v>22</v>
      </c>
    </row>
    <row r="25" spans="2:2">
      <c r="B25" t="s">
        <v>23</v>
      </c>
    </row>
    <row r="27" spans="1:10">
      <c r="A27" s="10" t="s">
        <v>24</v>
      </c>
      <c r="B27" s="2"/>
      <c r="C27" s="2"/>
      <c r="D27" s="2"/>
      <c r="E27" s="2"/>
      <c r="F27" s="2"/>
      <c r="G27" s="3"/>
      <c r="H27" s="3"/>
      <c r="I27" s="3"/>
      <c r="J27" s="3"/>
    </row>
    <row r="28" spans="2:2">
      <c r="B28" t="s">
        <v>25</v>
      </c>
    </row>
    <row r="29" spans="2:5">
      <c r="B29" s="11" t="s">
        <v>26</v>
      </c>
      <c r="C29" s="12">
        <v>210000</v>
      </c>
      <c r="D29">
        <v>103</v>
      </c>
      <c r="E29" s="6">
        <f>E30*J30</f>
        <v>247596.767402913</v>
      </c>
    </row>
    <row r="30" spans="2:10">
      <c r="B30" s="1" t="s">
        <v>27</v>
      </c>
      <c r="C30" s="5">
        <f>C29/D29</f>
        <v>2038.83495145631</v>
      </c>
      <c r="D30" s="1" t="s">
        <v>28</v>
      </c>
      <c r="E30" s="12">
        <f>C30+G30</f>
        <v>2358.06445145631</v>
      </c>
      <c r="F30" s="1" t="s">
        <v>29</v>
      </c>
      <c r="G30" s="13">
        <v>319.2295</v>
      </c>
      <c r="H30" t="s">
        <v>30</v>
      </c>
      <c r="I30" s="18">
        <f>G30*J30</f>
        <v>33519.0975</v>
      </c>
      <c r="J30">
        <v>105</v>
      </c>
    </row>
    <row r="31" spans="2:2">
      <c r="B31" t="s">
        <v>31</v>
      </c>
    </row>
    <row r="32" spans="2:10">
      <c r="B32" t="s">
        <v>32</v>
      </c>
      <c r="J32" s="19">
        <f>I30/E29</f>
        <v>0.135377767050789</v>
      </c>
    </row>
    <row r="33" spans="2:2">
      <c r="B33" t="s">
        <v>33</v>
      </c>
    </row>
    <row r="34" spans="2:2">
      <c r="B34" t="s">
        <v>34</v>
      </c>
    </row>
    <row r="35" spans="2:2">
      <c r="B35" t="s">
        <v>35</v>
      </c>
    </row>
    <row r="36" spans="2:4">
      <c r="B36" t="s">
        <v>36</v>
      </c>
      <c r="C36" t="s">
        <v>37</v>
      </c>
      <c r="D36" t="s">
        <v>38</v>
      </c>
    </row>
    <row r="38" spans="2:2">
      <c r="B38" t="s">
        <v>39</v>
      </c>
    </row>
    <row r="39" spans="2:2">
      <c r="B39" t="s">
        <v>40</v>
      </c>
    </row>
    <row r="42" spans="1:10">
      <c r="A42" s="2" t="s">
        <v>41</v>
      </c>
      <c r="B42" s="2"/>
      <c r="C42" s="2"/>
      <c r="D42" s="2" t="s">
        <v>42</v>
      </c>
      <c r="E42" s="2"/>
      <c r="F42" s="2"/>
      <c r="G42" s="3"/>
      <c r="H42" s="3"/>
      <c r="I42" s="3"/>
      <c r="J42" s="3"/>
    </row>
    <row r="43" spans="2:2">
      <c r="B43" t="s">
        <v>43</v>
      </c>
    </row>
    <row r="44" customFormat="1" spans="2:3">
      <c r="B44" t="s">
        <v>44</v>
      </c>
      <c r="C44" s="1" t="s">
        <v>45</v>
      </c>
    </row>
    <row r="45" customFormat="1" spans="2:3">
      <c r="B45" t="s">
        <v>46</v>
      </c>
      <c r="C45" t="s">
        <v>47</v>
      </c>
    </row>
    <row r="46" customFormat="1" spans="2:3">
      <c r="B46" t="s">
        <v>48</v>
      </c>
      <c r="C46" t="s">
        <v>49</v>
      </c>
    </row>
    <row r="47" customFormat="1" spans="2:2">
      <c r="B47" t="s">
        <v>50</v>
      </c>
    </row>
    <row r="48" customFormat="1" spans="2:2">
      <c r="B48" t="s">
        <v>51</v>
      </c>
    </row>
    <row r="49" s="1" customFormat="1" spans="2:9">
      <c r="B49" s="1" t="s">
        <v>5</v>
      </c>
      <c r="C49" s="5">
        <v>0</v>
      </c>
      <c r="D49" s="1" t="s">
        <v>6</v>
      </c>
      <c r="E49" s="6">
        <v>0</v>
      </c>
      <c r="F49" s="1" t="s">
        <v>7</v>
      </c>
      <c r="G49" s="9">
        <f>E49-C49</f>
        <v>0</v>
      </c>
      <c r="H49" s="1" t="s">
        <v>8</v>
      </c>
      <c r="I49" s="17" t="e">
        <f>G49/C49</f>
        <v>#DIV/0!</v>
      </c>
    </row>
    <row r="50" s="1" customFormat="1" spans="9:9">
      <c r="I50" s="17"/>
    </row>
    <row r="51" spans="2:2">
      <c r="B51" t="s">
        <v>52</v>
      </c>
    </row>
    <row r="52" s="1" customFormat="1" spans="2:9">
      <c r="B52" s="1" t="s">
        <v>5</v>
      </c>
      <c r="C52" s="5">
        <v>0</v>
      </c>
      <c r="D52" s="1" t="s">
        <v>6</v>
      </c>
      <c r="E52" s="6"/>
      <c r="F52" s="1" t="s">
        <v>7</v>
      </c>
      <c r="G52" s="9">
        <f>E52-C52</f>
        <v>0</v>
      </c>
      <c r="H52" s="1" t="s">
        <v>8</v>
      </c>
      <c r="I52" s="17" t="e">
        <f>G52/C52</f>
        <v>#DIV/0!</v>
      </c>
    </row>
    <row r="53" s="1" customFormat="1" spans="9:9">
      <c r="I53" s="17"/>
    </row>
    <row r="54" spans="2:2">
      <c r="B54" t="s">
        <v>53</v>
      </c>
    </row>
    <row r="55" s="1" customFormat="1" spans="2:9">
      <c r="B55" s="1" t="s">
        <v>5</v>
      </c>
      <c r="C55" s="5">
        <v>0</v>
      </c>
      <c r="D55" s="1" t="s">
        <v>6</v>
      </c>
      <c r="E55" s="6"/>
      <c r="F55" s="1" t="s">
        <v>7</v>
      </c>
      <c r="G55" s="9">
        <f>E55-C55</f>
        <v>0</v>
      </c>
      <c r="H55" s="1" t="s">
        <v>8</v>
      </c>
      <c r="I55" s="17" t="e">
        <f>G55/C55</f>
        <v>#DIV/0!</v>
      </c>
    </row>
    <row r="57" ht="14.25" spans="1:9">
      <c r="A57" s="14"/>
      <c r="B57" s="14"/>
      <c r="C57" s="14"/>
      <c r="D57" s="14"/>
      <c r="E57" s="14"/>
      <c r="F57" s="14"/>
      <c r="G57" s="14"/>
      <c r="H57" s="14"/>
      <c r="I57" s="14"/>
    </row>
    <row r="58" s="1" customFormat="1" ht="14.25" spans="1:9">
      <c r="A58" s="1" t="s">
        <v>54</v>
      </c>
      <c r="B58" s="1" t="s">
        <v>5</v>
      </c>
      <c r="C58" s="5">
        <f>C6+C14+C20+C29+C49+C52+C55</f>
        <v>1297334</v>
      </c>
      <c r="D58" s="1" t="s">
        <v>6</v>
      </c>
      <c r="E58" s="6">
        <f>E6+E14+E20+E29+E49+E52+E55</f>
        <v>1505424.76740291</v>
      </c>
      <c r="F58" s="1" t="s">
        <v>7</v>
      </c>
      <c r="G58" s="9">
        <f>G14+G20+I30+G49+G52+G55</f>
        <v>128146.0975</v>
      </c>
      <c r="H58" s="1" t="s">
        <v>8</v>
      </c>
      <c r="I58" s="17">
        <f>G58/C58</f>
        <v>0.0987764889380838</v>
      </c>
    </row>
    <row r="63" s="1" customFormat="1" spans="1:10">
      <c r="A63" s="10" t="s">
        <v>55</v>
      </c>
      <c r="B63" s="10"/>
      <c r="C63" s="10"/>
      <c r="D63" s="10" t="s">
        <v>56</v>
      </c>
      <c r="E63" s="10"/>
      <c r="F63" s="10"/>
      <c r="G63" s="15"/>
      <c r="H63" s="15"/>
      <c r="I63" s="15"/>
      <c r="J63" s="15"/>
    </row>
    <row r="64" s="1" customFormat="1" spans="2:6">
      <c r="B64" s="1" t="s">
        <v>57</v>
      </c>
      <c r="D64" s="1" t="s">
        <v>6</v>
      </c>
      <c r="E64" s="16">
        <f t="shared" ref="E64:E69" si="0">E65*F64</f>
        <v>983209.5</v>
      </c>
      <c r="F64" s="1">
        <v>105</v>
      </c>
    </row>
    <row r="65" s="1" customFormat="1" spans="2:6">
      <c r="B65" s="20"/>
      <c r="C65" s="12"/>
      <c r="D65" s="1" t="s">
        <v>28</v>
      </c>
      <c r="E65" s="21">
        <f t="shared" si="0"/>
        <v>9363.9</v>
      </c>
      <c r="F65" s="1">
        <v>63.7</v>
      </c>
    </row>
    <row r="66" s="1" customFormat="1" spans="4:5">
      <c r="D66" s="1" t="s">
        <v>58</v>
      </c>
      <c r="E66" s="12">
        <v>147</v>
      </c>
    </row>
    <row r="67" spans="2:3">
      <c r="B67" s="1"/>
      <c r="C67" s="1"/>
    </row>
    <row r="68" s="1" customFormat="1" spans="2:5">
      <c r="B68" s="1" t="s">
        <v>57</v>
      </c>
      <c r="D68" s="1" t="s">
        <v>6</v>
      </c>
      <c r="E68" s="16">
        <v>1200000</v>
      </c>
    </row>
    <row r="69" s="1" customFormat="1" spans="2:5">
      <c r="B69" s="20"/>
      <c r="C69" s="12"/>
      <c r="D69" s="1" t="s">
        <v>28</v>
      </c>
      <c r="E69" s="21">
        <f t="shared" si="0"/>
        <v>0</v>
      </c>
    </row>
    <row r="70" s="1" customFormat="1" spans="4:5">
      <c r="D70" s="1" t="s">
        <v>59</v>
      </c>
      <c r="E70" s="12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20210214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2021-02-14T00:32:46Z</dcterms:created>
  <dcterms:modified xsi:type="dcterms:W3CDTF">2021-02-14T02:55:52Z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