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ed\Desktop\"/>
    </mc:Choice>
  </mc:AlternateContent>
  <xr:revisionPtr revIDLastSave="0" documentId="13_ncr:1_{97CD5012-B6A6-4520-86C8-B3F5EB0CEEE9}" xr6:coauthVersionLast="46" xr6:coauthVersionMax="46" xr10:uidLastSave="{00000000-0000-0000-0000-000000000000}"/>
  <bookViews>
    <workbookView xWindow="-120" yWindow="-120" windowWidth="20730" windowHeight="11160" activeTab="8" xr2:uid="{00000000-000D-0000-FFFF-FFFF00000000}"/>
  </bookViews>
  <sheets>
    <sheet name="EB検証４" sheetId="1" r:id="rId1"/>
    <sheet name="画像４" sheetId="6" r:id="rId2"/>
    <sheet name="EB検証１" sheetId="7" r:id="rId3"/>
    <sheet name="画像１" sheetId="8" r:id="rId4"/>
    <sheet name="EB検証２" sheetId="9" r:id="rId5"/>
    <sheet name="画像２" sheetId="10" r:id="rId6"/>
    <sheet name="EB検証３" sheetId="11" r:id="rId7"/>
    <sheet name="画像３" sheetId="12" r:id="rId8"/>
    <sheet name="気づき" sheetId="14" r:id="rId9"/>
    <sheet name="検証終了通貨" sheetId="2" r:id="rId10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8" i="1" l="1"/>
  <c r="E68" i="1"/>
  <c r="D68" i="1"/>
  <c r="F67" i="1"/>
  <c r="E67" i="1"/>
  <c r="D67" i="1"/>
  <c r="K66" i="1"/>
  <c r="F66" i="1"/>
  <c r="E66" i="1"/>
  <c r="D66" i="1"/>
  <c r="D69" i="1" s="1"/>
  <c r="O65" i="1"/>
  <c r="N65" i="1"/>
  <c r="M65" i="1"/>
  <c r="I65" i="1"/>
  <c r="H65" i="1"/>
  <c r="G65" i="1"/>
  <c r="O64" i="1"/>
  <c r="N64" i="1"/>
  <c r="M64" i="1"/>
  <c r="I64" i="1"/>
  <c r="L65" i="1" s="1"/>
  <c r="H64" i="1"/>
  <c r="K65" i="1" s="1"/>
  <c r="G64" i="1"/>
  <c r="J65" i="1" s="1"/>
  <c r="O63" i="1"/>
  <c r="N63" i="1"/>
  <c r="M63" i="1"/>
  <c r="I63" i="1"/>
  <c r="L64" i="1" s="1"/>
  <c r="H63" i="1"/>
  <c r="K64" i="1" s="1"/>
  <c r="G63" i="1"/>
  <c r="J64" i="1" s="1"/>
  <c r="O62" i="1"/>
  <c r="N62" i="1"/>
  <c r="M62" i="1"/>
  <c r="I62" i="1"/>
  <c r="L63" i="1" s="1"/>
  <c r="H62" i="1"/>
  <c r="K63" i="1" s="1"/>
  <c r="G62" i="1"/>
  <c r="J63" i="1" s="1"/>
  <c r="O61" i="1"/>
  <c r="N61" i="1"/>
  <c r="M61" i="1"/>
  <c r="I61" i="1"/>
  <c r="L62" i="1" s="1"/>
  <c r="H61" i="1"/>
  <c r="K62" i="1" s="1"/>
  <c r="G61" i="1"/>
  <c r="J62" i="1" s="1"/>
  <c r="O60" i="1"/>
  <c r="N60" i="1"/>
  <c r="M60" i="1"/>
  <c r="I60" i="1"/>
  <c r="L61" i="1" s="1"/>
  <c r="H60" i="1"/>
  <c r="K61" i="1" s="1"/>
  <c r="G60" i="1"/>
  <c r="J61" i="1" s="1"/>
  <c r="O59" i="1"/>
  <c r="N59" i="1"/>
  <c r="M59" i="1"/>
  <c r="I59" i="1"/>
  <c r="L60" i="1" s="1"/>
  <c r="H59" i="1"/>
  <c r="K60" i="1" s="1"/>
  <c r="G59" i="1"/>
  <c r="J60" i="1" s="1"/>
  <c r="O58" i="1"/>
  <c r="N58" i="1"/>
  <c r="M58" i="1"/>
  <c r="I58" i="1"/>
  <c r="L59" i="1" s="1"/>
  <c r="H58" i="1"/>
  <c r="K59" i="1" s="1"/>
  <c r="G58" i="1"/>
  <c r="J59" i="1" s="1"/>
  <c r="O57" i="1"/>
  <c r="N57" i="1"/>
  <c r="M57" i="1"/>
  <c r="I57" i="1"/>
  <c r="L58" i="1" s="1"/>
  <c r="H57" i="1"/>
  <c r="K58" i="1" s="1"/>
  <c r="G57" i="1"/>
  <c r="J58" i="1" s="1"/>
  <c r="O56" i="1"/>
  <c r="N56" i="1"/>
  <c r="M56" i="1"/>
  <c r="I56" i="1"/>
  <c r="L57" i="1" s="1"/>
  <c r="H56" i="1"/>
  <c r="K57" i="1" s="1"/>
  <c r="G56" i="1"/>
  <c r="J57" i="1" s="1"/>
  <c r="O55" i="1"/>
  <c r="N55" i="1"/>
  <c r="M55" i="1"/>
  <c r="I55" i="1"/>
  <c r="L56" i="1" s="1"/>
  <c r="H55" i="1"/>
  <c r="K56" i="1" s="1"/>
  <c r="G55" i="1"/>
  <c r="J56" i="1" s="1"/>
  <c r="O54" i="1"/>
  <c r="N54" i="1"/>
  <c r="M54" i="1"/>
  <c r="I54" i="1"/>
  <c r="L55" i="1" s="1"/>
  <c r="H54" i="1"/>
  <c r="K55" i="1" s="1"/>
  <c r="G54" i="1"/>
  <c r="J55" i="1" s="1"/>
  <c r="O53" i="1"/>
  <c r="N53" i="1"/>
  <c r="M53" i="1"/>
  <c r="I53" i="1"/>
  <c r="L54" i="1" s="1"/>
  <c r="H53" i="1"/>
  <c r="K54" i="1" s="1"/>
  <c r="G53" i="1"/>
  <c r="J54" i="1" s="1"/>
  <c r="O52" i="1"/>
  <c r="N52" i="1"/>
  <c r="M52" i="1"/>
  <c r="I52" i="1"/>
  <c r="L53" i="1" s="1"/>
  <c r="H52" i="1"/>
  <c r="K53" i="1" s="1"/>
  <c r="G52" i="1"/>
  <c r="J53" i="1" s="1"/>
  <c r="O51" i="1"/>
  <c r="N51" i="1"/>
  <c r="M51" i="1"/>
  <c r="I51" i="1"/>
  <c r="L52" i="1" s="1"/>
  <c r="H51" i="1"/>
  <c r="K52" i="1" s="1"/>
  <c r="G51" i="1"/>
  <c r="J52" i="1" s="1"/>
  <c r="O50" i="1"/>
  <c r="N50" i="1"/>
  <c r="M50" i="1"/>
  <c r="I50" i="1"/>
  <c r="L51" i="1" s="1"/>
  <c r="H50" i="1"/>
  <c r="K51" i="1" s="1"/>
  <c r="G50" i="1"/>
  <c r="J51" i="1" s="1"/>
  <c r="O49" i="1"/>
  <c r="N49" i="1"/>
  <c r="M49" i="1"/>
  <c r="I49" i="1"/>
  <c r="L50" i="1" s="1"/>
  <c r="H49" i="1"/>
  <c r="K50" i="1" s="1"/>
  <c r="G49" i="1"/>
  <c r="J50" i="1" s="1"/>
  <c r="O48" i="1"/>
  <c r="N48" i="1"/>
  <c r="M48" i="1"/>
  <c r="I48" i="1"/>
  <c r="L49" i="1" s="1"/>
  <c r="H48" i="1"/>
  <c r="K49" i="1" s="1"/>
  <c r="G48" i="1"/>
  <c r="J49" i="1" s="1"/>
  <c r="O47" i="1"/>
  <c r="N47" i="1"/>
  <c r="M47" i="1"/>
  <c r="I47" i="1"/>
  <c r="L48" i="1" s="1"/>
  <c r="H47" i="1"/>
  <c r="K48" i="1" s="1"/>
  <c r="G47" i="1"/>
  <c r="J48" i="1" s="1"/>
  <c r="O46" i="1"/>
  <c r="N46" i="1"/>
  <c r="M46" i="1"/>
  <c r="I46" i="1"/>
  <c r="L47" i="1" s="1"/>
  <c r="H46" i="1"/>
  <c r="K47" i="1" s="1"/>
  <c r="G46" i="1"/>
  <c r="J47" i="1" s="1"/>
  <c r="O45" i="1"/>
  <c r="N45" i="1"/>
  <c r="M45" i="1"/>
  <c r="I45" i="1"/>
  <c r="L46" i="1" s="1"/>
  <c r="H45" i="1"/>
  <c r="K46" i="1" s="1"/>
  <c r="G45" i="1"/>
  <c r="J46" i="1" s="1"/>
  <c r="O44" i="1"/>
  <c r="N44" i="1"/>
  <c r="M44" i="1"/>
  <c r="I44" i="1"/>
  <c r="L45" i="1" s="1"/>
  <c r="H44" i="1"/>
  <c r="K45" i="1" s="1"/>
  <c r="G44" i="1"/>
  <c r="J45" i="1" s="1"/>
  <c r="O43" i="1"/>
  <c r="N43" i="1"/>
  <c r="M43" i="1"/>
  <c r="I43" i="1"/>
  <c r="L44" i="1" s="1"/>
  <c r="H43" i="1"/>
  <c r="K44" i="1" s="1"/>
  <c r="G43" i="1"/>
  <c r="J44" i="1" s="1"/>
  <c r="O42" i="1"/>
  <c r="N42" i="1"/>
  <c r="M42" i="1"/>
  <c r="I42" i="1"/>
  <c r="L43" i="1" s="1"/>
  <c r="H42" i="1"/>
  <c r="K43" i="1" s="1"/>
  <c r="G42" i="1"/>
  <c r="J43" i="1" s="1"/>
  <c r="O41" i="1"/>
  <c r="N41" i="1"/>
  <c r="M41" i="1"/>
  <c r="I41" i="1"/>
  <c r="L42" i="1" s="1"/>
  <c r="H41" i="1"/>
  <c r="K42" i="1" s="1"/>
  <c r="G41" i="1"/>
  <c r="J42" i="1" s="1"/>
  <c r="O40" i="1"/>
  <c r="N40" i="1"/>
  <c r="M40" i="1"/>
  <c r="I40" i="1"/>
  <c r="L41" i="1" s="1"/>
  <c r="H40" i="1"/>
  <c r="K41" i="1" s="1"/>
  <c r="G40" i="1"/>
  <c r="J41" i="1" s="1"/>
  <c r="O39" i="1"/>
  <c r="N39" i="1"/>
  <c r="M39" i="1"/>
  <c r="I39" i="1"/>
  <c r="L40" i="1" s="1"/>
  <c r="H39" i="1"/>
  <c r="K40" i="1" s="1"/>
  <c r="G39" i="1"/>
  <c r="J40" i="1" s="1"/>
  <c r="O38" i="1"/>
  <c r="N38" i="1"/>
  <c r="M38" i="1"/>
  <c r="I38" i="1"/>
  <c r="L39" i="1" s="1"/>
  <c r="H38" i="1"/>
  <c r="K39" i="1" s="1"/>
  <c r="G38" i="1"/>
  <c r="J39" i="1" s="1"/>
  <c r="O37" i="1"/>
  <c r="N37" i="1"/>
  <c r="M37" i="1"/>
  <c r="I37" i="1"/>
  <c r="L38" i="1" s="1"/>
  <c r="H37" i="1"/>
  <c r="K38" i="1" s="1"/>
  <c r="G37" i="1"/>
  <c r="J38" i="1" s="1"/>
  <c r="O36" i="1"/>
  <c r="N36" i="1"/>
  <c r="M36" i="1"/>
  <c r="I36" i="1"/>
  <c r="L37" i="1" s="1"/>
  <c r="H36" i="1"/>
  <c r="K37" i="1" s="1"/>
  <c r="G36" i="1"/>
  <c r="J37" i="1" s="1"/>
  <c r="O35" i="1"/>
  <c r="N35" i="1"/>
  <c r="M35" i="1"/>
  <c r="I35" i="1"/>
  <c r="L36" i="1" s="1"/>
  <c r="H35" i="1"/>
  <c r="K36" i="1" s="1"/>
  <c r="G35" i="1"/>
  <c r="J36" i="1" s="1"/>
  <c r="O34" i="1"/>
  <c r="N34" i="1"/>
  <c r="M34" i="1"/>
  <c r="I34" i="1"/>
  <c r="L35" i="1" s="1"/>
  <c r="H34" i="1"/>
  <c r="K35" i="1" s="1"/>
  <c r="G34" i="1"/>
  <c r="J35" i="1" s="1"/>
  <c r="O33" i="1"/>
  <c r="N33" i="1"/>
  <c r="M33" i="1"/>
  <c r="I33" i="1"/>
  <c r="L34" i="1" s="1"/>
  <c r="H33" i="1"/>
  <c r="K34" i="1" s="1"/>
  <c r="G33" i="1"/>
  <c r="J34" i="1" s="1"/>
  <c r="O32" i="1"/>
  <c r="N32" i="1"/>
  <c r="M32" i="1"/>
  <c r="I32" i="1"/>
  <c r="L33" i="1" s="1"/>
  <c r="H32" i="1"/>
  <c r="K33" i="1" s="1"/>
  <c r="G32" i="1"/>
  <c r="J33" i="1" s="1"/>
  <c r="O31" i="1"/>
  <c r="N31" i="1"/>
  <c r="M31" i="1"/>
  <c r="I31" i="1"/>
  <c r="L32" i="1" s="1"/>
  <c r="H31" i="1"/>
  <c r="K32" i="1" s="1"/>
  <c r="G31" i="1"/>
  <c r="J32" i="1" s="1"/>
  <c r="O30" i="1"/>
  <c r="N30" i="1"/>
  <c r="M30" i="1"/>
  <c r="I30" i="1"/>
  <c r="L31" i="1" s="1"/>
  <c r="H30" i="1"/>
  <c r="K31" i="1" s="1"/>
  <c r="G30" i="1"/>
  <c r="J31" i="1" s="1"/>
  <c r="O29" i="1"/>
  <c r="N29" i="1"/>
  <c r="M29" i="1"/>
  <c r="I29" i="1"/>
  <c r="L30" i="1" s="1"/>
  <c r="H29" i="1"/>
  <c r="K30" i="1" s="1"/>
  <c r="G29" i="1"/>
  <c r="J30" i="1" s="1"/>
  <c r="O28" i="1"/>
  <c r="N28" i="1"/>
  <c r="M28" i="1"/>
  <c r="I28" i="1"/>
  <c r="L29" i="1" s="1"/>
  <c r="H28" i="1"/>
  <c r="K29" i="1" s="1"/>
  <c r="G28" i="1"/>
  <c r="J29" i="1" s="1"/>
  <c r="O27" i="1"/>
  <c r="N27" i="1"/>
  <c r="M27" i="1"/>
  <c r="I27" i="1"/>
  <c r="L28" i="1" s="1"/>
  <c r="H27" i="1"/>
  <c r="K28" i="1" s="1"/>
  <c r="G27" i="1"/>
  <c r="J28" i="1" s="1"/>
  <c r="O26" i="1"/>
  <c r="N26" i="1"/>
  <c r="M26" i="1"/>
  <c r="I26" i="1"/>
  <c r="L27" i="1" s="1"/>
  <c r="H26" i="1"/>
  <c r="K27" i="1" s="1"/>
  <c r="G26" i="1"/>
  <c r="J27" i="1" s="1"/>
  <c r="O25" i="1"/>
  <c r="N25" i="1"/>
  <c r="M25" i="1"/>
  <c r="I25" i="1"/>
  <c r="L26" i="1" s="1"/>
  <c r="H25" i="1"/>
  <c r="K26" i="1" s="1"/>
  <c r="G25" i="1"/>
  <c r="J26" i="1" s="1"/>
  <c r="O24" i="1"/>
  <c r="N24" i="1"/>
  <c r="M24" i="1"/>
  <c r="I24" i="1"/>
  <c r="L25" i="1" s="1"/>
  <c r="H24" i="1"/>
  <c r="K25" i="1" s="1"/>
  <c r="G24" i="1"/>
  <c r="J25" i="1" s="1"/>
  <c r="O23" i="1"/>
  <c r="N23" i="1"/>
  <c r="M23" i="1"/>
  <c r="I23" i="1"/>
  <c r="L24" i="1" s="1"/>
  <c r="H23" i="1"/>
  <c r="K24" i="1" s="1"/>
  <c r="G23" i="1"/>
  <c r="J24" i="1" s="1"/>
  <c r="O22" i="1"/>
  <c r="N22" i="1"/>
  <c r="M22" i="1"/>
  <c r="I22" i="1"/>
  <c r="L23" i="1" s="1"/>
  <c r="H22" i="1"/>
  <c r="K23" i="1" s="1"/>
  <c r="G22" i="1"/>
  <c r="J23" i="1" s="1"/>
  <c r="O21" i="1"/>
  <c r="N21" i="1"/>
  <c r="M21" i="1"/>
  <c r="I21" i="1"/>
  <c r="L22" i="1" s="1"/>
  <c r="H21" i="1"/>
  <c r="K22" i="1" s="1"/>
  <c r="G21" i="1"/>
  <c r="J22" i="1" s="1"/>
  <c r="O16" i="1"/>
  <c r="I16" i="1" s="1"/>
  <c r="L17" i="1" s="1"/>
  <c r="O17" i="1" s="1"/>
  <c r="N16" i="1"/>
  <c r="M16" i="1"/>
  <c r="G16" i="1"/>
  <c r="J17" i="1" s="1"/>
  <c r="M17" i="1" s="1"/>
  <c r="G17" i="1" s="1"/>
  <c r="I15" i="1"/>
  <c r="L16" i="1" s="1"/>
  <c r="H15" i="1"/>
  <c r="K16" i="1" s="1"/>
  <c r="G15" i="1"/>
  <c r="J16" i="1" s="1"/>
  <c r="F62" i="7"/>
  <c r="E62" i="7"/>
  <c r="D62" i="7"/>
  <c r="F61" i="7"/>
  <c r="E61" i="7"/>
  <c r="D61" i="7"/>
  <c r="K60" i="7"/>
  <c r="F60" i="7"/>
  <c r="E60" i="7"/>
  <c r="E63" i="7" s="1"/>
  <c r="D60" i="7"/>
  <c r="O59" i="7"/>
  <c r="N59" i="7"/>
  <c r="M59" i="7"/>
  <c r="I59" i="7"/>
  <c r="H59" i="7"/>
  <c r="G59" i="7"/>
  <c r="O58" i="7"/>
  <c r="N58" i="7"/>
  <c r="M58" i="7"/>
  <c r="I58" i="7"/>
  <c r="L59" i="7" s="1"/>
  <c r="H58" i="7"/>
  <c r="K59" i="7" s="1"/>
  <c r="G58" i="7"/>
  <c r="J59" i="7" s="1"/>
  <c r="O57" i="7"/>
  <c r="N57" i="7"/>
  <c r="M57" i="7"/>
  <c r="I57" i="7"/>
  <c r="L58" i="7" s="1"/>
  <c r="H57" i="7"/>
  <c r="K58" i="7" s="1"/>
  <c r="G57" i="7"/>
  <c r="J58" i="7" s="1"/>
  <c r="O56" i="7"/>
  <c r="N56" i="7"/>
  <c r="M56" i="7"/>
  <c r="I56" i="7"/>
  <c r="L57" i="7" s="1"/>
  <c r="H56" i="7"/>
  <c r="K57" i="7" s="1"/>
  <c r="G56" i="7"/>
  <c r="J57" i="7" s="1"/>
  <c r="O55" i="7"/>
  <c r="N55" i="7"/>
  <c r="M55" i="7"/>
  <c r="I55" i="7"/>
  <c r="L56" i="7" s="1"/>
  <c r="H55" i="7"/>
  <c r="K56" i="7" s="1"/>
  <c r="G55" i="7"/>
  <c r="J56" i="7" s="1"/>
  <c r="O54" i="7"/>
  <c r="N54" i="7"/>
  <c r="M54" i="7"/>
  <c r="L54" i="7"/>
  <c r="I54" i="7"/>
  <c r="L55" i="7" s="1"/>
  <c r="H54" i="7"/>
  <c r="K55" i="7" s="1"/>
  <c r="G54" i="7"/>
  <c r="J55" i="7" s="1"/>
  <c r="O53" i="7"/>
  <c r="N53" i="7"/>
  <c r="M53" i="7"/>
  <c r="I53" i="7"/>
  <c r="H53" i="7"/>
  <c r="K54" i="7" s="1"/>
  <c r="G53" i="7"/>
  <c r="J54" i="7" s="1"/>
  <c r="O52" i="7"/>
  <c r="N52" i="7"/>
  <c r="M52" i="7"/>
  <c r="I52" i="7"/>
  <c r="L53" i="7" s="1"/>
  <c r="H52" i="7"/>
  <c r="K53" i="7" s="1"/>
  <c r="G52" i="7"/>
  <c r="J53" i="7" s="1"/>
  <c r="O51" i="7"/>
  <c r="N51" i="7"/>
  <c r="M51" i="7"/>
  <c r="I51" i="7"/>
  <c r="L52" i="7" s="1"/>
  <c r="H51" i="7"/>
  <c r="K52" i="7" s="1"/>
  <c r="G51" i="7"/>
  <c r="J52" i="7" s="1"/>
  <c r="O50" i="7"/>
  <c r="N50" i="7"/>
  <c r="M50" i="7"/>
  <c r="I50" i="7"/>
  <c r="L51" i="7" s="1"/>
  <c r="H50" i="7"/>
  <c r="K51" i="7" s="1"/>
  <c r="G50" i="7"/>
  <c r="J51" i="7" s="1"/>
  <c r="O49" i="7"/>
  <c r="N49" i="7"/>
  <c r="M49" i="7"/>
  <c r="I49" i="7"/>
  <c r="L50" i="7" s="1"/>
  <c r="H49" i="7"/>
  <c r="K50" i="7" s="1"/>
  <c r="G49" i="7"/>
  <c r="J50" i="7" s="1"/>
  <c r="O48" i="7"/>
  <c r="N48" i="7"/>
  <c r="M48" i="7"/>
  <c r="I48" i="7"/>
  <c r="L49" i="7" s="1"/>
  <c r="H48" i="7"/>
  <c r="K49" i="7" s="1"/>
  <c r="G48" i="7"/>
  <c r="J49" i="7" s="1"/>
  <c r="O47" i="7"/>
  <c r="N47" i="7"/>
  <c r="M47" i="7"/>
  <c r="I47" i="7"/>
  <c r="L48" i="7" s="1"/>
  <c r="H47" i="7"/>
  <c r="K48" i="7" s="1"/>
  <c r="G47" i="7"/>
  <c r="J48" i="7" s="1"/>
  <c r="O46" i="7"/>
  <c r="N46" i="7"/>
  <c r="M46" i="7"/>
  <c r="L46" i="7"/>
  <c r="I46" i="7"/>
  <c r="L47" i="7" s="1"/>
  <c r="H46" i="7"/>
  <c r="K47" i="7" s="1"/>
  <c r="G46" i="7"/>
  <c r="J47" i="7" s="1"/>
  <c r="O45" i="7"/>
  <c r="N45" i="7"/>
  <c r="M45" i="7"/>
  <c r="I45" i="7"/>
  <c r="H45" i="7"/>
  <c r="K46" i="7" s="1"/>
  <c r="G45" i="7"/>
  <c r="J46" i="7" s="1"/>
  <c r="O44" i="7"/>
  <c r="N44" i="7"/>
  <c r="M44" i="7"/>
  <c r="I44" i="7"/>
  <c r="L45" i="7" s="1"/>
  <c r="H44" i="7"/>
  <c r="K45" i="7" s="1"/>
  <c r="G44" i="7"/>
  <c r="J45" i="7" s="1"/>
  <c r="O43" i="7"/>
  <c r="N43" i="7"/>
  <c r="M43" i="7"/>
  <c r="I43" i="7"/>
  <c r="L44" i="7" s="1"/>
  <c r="H43" i="7"/>
  <c r="K44" i="7" s="1"/>
  <c r="G43" i="7"/>
  <c r="J44" i="7" s="1"/>
  <c r="O42" i="7"/>
  <c r="N42" i="7"/>
  <c r="M42" i="7"/>
  <c r="I42" i="7"/>
  <c r="L43" i="7" s="1"/>
  <c r="H42" i="7"/>
  <c r="K43" i="7" s="1"/>
  <c r="G42" i="7"/>
  <c r="J43" i="7" s="1"/>
  <c r="O41" i="7"/>
  <c r="N41" i="7"/>
  <c r="M41" i="7"/>
  <c r="I41" i="7"/>
  <c r="L42" i="7" s="1"/>
  <c r="H41" i="7"/>
  <c r="K42" i="7" s="1"/>
  <c r="G41" i="7"/>
  <c r="J42" i="7" s="1"/>
  <c r="O40" i="7"/>
  <c r="N40" i="7"/>
  <c r="M40" i="7"/>
  <c r="I40" i="7"/>
  <c r="L41" i="7" s="1"/>
  <c r="H40" i="7"/>
  <c r="K41" i="7" s="1"/>
  <c r="G40" i="7"/>
  <c r="J41" i="7" s="1"/>
  <c r="O39" i="7"/>
  <c r="N39" i="7"/>
  <c r="M39" i="7"/>
  <c r="I39" i="7"/>
  <c r="L40" i="7" s="1"/>
  <c r="H39" i="7"/>
  <c r="K40" i="7" s="1"/>
  <c r="G39" i="7"/>
  <c r="J40" i="7" s="1"/>
  <c r="O38" i="7"/>
  <c r="N38" i="7"/>
  <c r="M38" i="7"/>
  <c r="L38" i="7"/>
  <c r="I38" i="7"/>
  <c r="L39" i="7" s="1"/>
  <c r="H38" i="7"/>
  <c r="K39" i="7" s="1"/>
  <c r="G38" i="7"/>
  <c r="J39" i="7" s="1"/>
  <c r="O37" i="7"/>
  <c r="N37" i="7"/>
  <c r="M37" i="7"/>
  <c r="I37" i="7"/>
  <c r="H37" i="7"/>
  <c r="K38" i="7" s="1"/>
  <c r="G37" i="7"/>
  <c r="J38" i="7" s="1"/>
  <c r="O36" i="7"/>
  <c r="N36" i="7"/>
  <c r="M36" i="7"/>
  <c r="I36" i="7"/>
  <c r="L37" i="7" s="1"/>
  <c r="H36" i="7"/>
  <c r="K37" i="7" s="1"/>
  <c r="G36" i="7"/>
  <c r="J37" i="7" s="1"/>
  <c r="O35" i="7"/>
  <c r="N35" i="7"/>
  <c r="M35" i="7"/>
  <c r="I35" i="7"/>
  <c r="L36" i="7" s="1"/>
  <c r="H35" i="7"/>
  <c r="K36" i="7" s="1"/>
  <c r="G35" i="7"/>
  <c r="J36" i="7" s="1"/>
  <c r="O34" i="7"/>
  <c r="N34" i="7"/>
  <c r="M34" i="7"/>
  <c r="I34" i="7"/>
  <c r="L35" i="7" s="1"/>
  <c r="H34" i="7"/>
  <c r="K35" i="7" s="1"/>
  <c r="G34" i="7"/>
  <c r="J35" i="7" s="1"/>
  <c r="O33" i="7"/>
  <c r="N33" i="7"/>
  <c r="M33" i="7"/>
  <c r="I33" i="7"/>
  <c r="L34" i="7" s="1"/>
  <c r="H33" i="7"/>
  <c r="K34" i="7" s="1"/>
  <c r="G33" i="7"/>
  <c r="J34" i="7" s="1"/>
  <c r="O32" i="7"/>
  <c r="N32" i="7"/>
  <c r="M32" i="7"/>
  <c r="I32" i="7"/>
  <c r="L33" i="7" s="1"/>
  <c r="H32" i="7"/>
  <c r="K33" i="7" s="1"/>
  <c r="G32" i="7"/>
  <c r="J33" i="7" s="1"/>
  <c r="O31" i="7"/>
  <c r="N31" i="7"/>
  <c r="M31" i="7"/>
  <c r="I31" i="7"/>
  <c r="L32" i="7" s="1"/>
  <c r="H31" i="7"/>
  <c r="K32" i="7" s="1"/>
  <c r="G31" i="7"/>
  <c r="J32" i="7" s="1"/>
  <c r="O30" i="7"/>
  <c r="N30" i="7"/>
  <c r="M30" i="7"/>
  <c r="L30" i="7"/>
  <c r="I30" i="7"/>
  <c r="L31" i="7" s="1"/>
  <c r="H30" i="7"/>
  <c r="K31" i="7" s="1"/>
  <c r="G30" i="7"/>
  <c r="J31" i="7" s="1"/>
  <c r="O29" i="7"/>
  <c r="N29" i="7"/>
  <c r="M29" i="7"/>
  <c r="I29" i="7"/>
  <c r="H29" i="7"/>
  <c r="K30" i="7" s="1"/>
  <c r="G29" i="7"/>
  <c r="J30" i="7" s="1"/>
  <c r="O28" i="7"/>
  <c r="N28" i="7"/>
  <c r="M28" i="7"/>
  <c r="I28" i="7"/>
  <c r="L29" i="7" s="1"/>
  <c r="H28" i="7"/>
  <c r="K29" i="7" s="1"/>
  <c r="G28" i="7"/>
  <c r="J29" i="7" s="1"/>
  <c r="O27" i="7"/>
  <c r="N27" i="7"/>
  <c r="M27" i="7"/>
  <c r="I27" i="7"/>
  <c r="L28" i="7" s="1"/>
  <c r="H27" i="7"/>
  <c r="K28" i="7" s="1"/>
  <c r="G27" i="7"/>
  <c r="J28" i="7" s="1"/>
  <c r="O26" i="7"/>
  <c r="N26" i="7"/>
  <c r="M26" i="7"/>
  <c r="I26" i="7"/>
  <c r="L27" i="7" s="1"/>
  <c r="H26" i="7"/>
  <c r="K27" i="7" s="1"/>
  <c r="G26" i="7"/>
  <c r="J27" i="7" s="1"/>
  <c r="O25" i="7"/>
  <c r="N25" i="7"/>
  <c r="M25" i="7"/>
  <c r="I25" i="7"/>
  <c r="L26" i="7" s="1"/>
  <c r="H25" i="7"/>
  <c r="K26" i="7" s="1"/>
  <c r="G25" i="7"/>
  <c r="J26" i="7" s="1"/>
  <c r="O24" i="7"/>
  <c r="N24" i="7"/>
  <c r="M24" i="7"/>
  <c r="I24" i="7"/>
  <c r="L25" i="7" s="1"/>
  <c r="H24" i="7"/>
  <c r="K25" i="7" s="1"/>
  <c r="G24" i="7"/>
  <c r="J25" i="7" s="1"/>
  <c r="O23" i="7"/>
  <c r="N23" i="7"/>
  <c r="M23" i="7"/>
  <c r="I23" i="7"/>
  <c r="L24" i="7" s="1"/>
  <c r="H23" i="7"/>
  <c r="K24" i="7" s="1"/>
  <c r="G23" i="7"/>
  <c r="J24" i="7" s="1"/>
  <c r="O22" i="7"/>
  <c r="N22" i="7"/>
  <c r="M22" i="7"/>
  <c r="L22" i="7"/>
  <c r="I22" i="7"/>
  <c r="L23" i="7" s="1"/>
  <c r="H22" i="7"/>
  <c r="K23" i="7" s="1"/>
  <c r="G22" i="7"/>
  <c r="J23" i="7" s="1"/>
  <c r="O21" i="7"/>
  <c r="N21" i="7"/>
  <c r="M21" i="7"/>
  <c r="I21" i="7"/>
  <c r="H21" i="7"/>
  <c r="K22" i="7" s="1"/>
  <c r="G21" i="7"/>
  <c r="J22" i="7" s="1"/>
  <c r="O20" i="7"/>
  <c r="N20" i="7"/>
  <c r="M20" i="7"/>
  <c r="I20" i="7"/>
  <c r="L21" i="7" s="1"/>
  <c r="H20" i="7"/>
  <c r="K21" i="7" s="1"/>
  <c r="G20" i="7"/>
  <c r="J21" i="7" s="1"/>
  <c r="O19" i="7"/>
  <c r="N19" i="7"/>
  <c r="M19" i="7"/>
  <c r="I19" i="7"/>
  <c r="L20" i="7" s="1"/>
  <c r="H19" i="7"/>
  <c r="K20" i="7" s="1"/>
  <c r="G19" i="7"/>
  <c r="J20" i="7" s="1"/>
  <c r="O18" i="7"/>
  <c r="N18" i="7"/>
  <c r="M18" i="7"/>
  <c r="I18" i="7"/>
  <c r="L19" i="7" s="1"/>
  <c r="H18" i="7"/>
  <c r="K19" i="7" s="1"/>
  <c r="G18" i="7"/>
  <c r="J19" i="7" s="1"/>
  <c r="O17" i="7"/>
  <c r="N17" i="7"/>
  <c r="M17" i="7"/>
  <c r="I17" i="7"/>
  <c r="L18" i="7" s="1"/>
  <c r="H17" i="7"/>
  <c r="K18" i="7" s="1"/>
  <c r="G17" i="7"/>
  <c r="J18" i="7" s="1"/>
  <c r="O16" i="7"/>
  <c r="N16" i="7"/>
  <c r="M16" i="7"/>
  <c r="I16" i="7"/>
  <c r="L17" i="7" s="1"/>
  <c r="H16" i="7"/>
  <c r="K17" i="7" s="1"/>
  <c r="G16" i="7"/>
  <c r="J17" i="7" s="1"/>
  <c r="O15" i="7"/>
  <c r="N15" i="7"/>
  <c r="M15" i="7"/>
  <c r="I15" i="7"/>
  <c r="L16" i="7" s="1"/>
  <c r="H15" i="7"/>
  <c r="K16" i="7" s="1"/>
  <c r="G15" i="7"/>
  <c r="J16" i="7" s="1"/>
  <c r="O14" i="7"/>
  <c r="N14" i="7"/>
  <c r="M14" i="7"/>
  <c r="L14" i="7"/>
  <c r="I14" i="7"/>
  <c r="L15" i="7" s="1"/>
  <c r="H14" i="7"/>
  <c r="K15" i="7" s="1"/>
  <c r="G14" i="7"/>
  <c r="J15" i="7" s="1"/>
  <c r="O13" i="7"/>
  <c r="N13" i="7"/>
  <c r="M13" i="7"/>
  <c r="I13" i="7"/>
  <c r="H13" i="7"/>
  <c r="K14" i="7" s="1"/>
  <c r="G13" i="7"/>
  <c r="J14" i="7" s="1"/>
  <c r="O12" i="7"/>
  <c r="N12" i="7"/>
  <c r="M12" i="7"/>
  <c r="I12" i="7"/>
  <c r="L13" i="7" s="1"/>
  <c r="H12" i="7"/>
  <c r="K13" i="7" s="1"/>
  <c r="G12" i="7"/>
  <c r="J13" i="7" s="1"/>
  <c r="O11" i="7"/>
  <c r="N11" i="7"/>
  <c r="M11" i="7"/>
  <c r="I11" i="7"/>
  <c r="L12" i="7" s="1"/>
  <c r="H11" i="7"/>
  <c r="K12" i="7" s="1"/>
  <c r="G11" i="7"/>
  <c r="J12" i="7" s="1"/>
  <c r="O10" i="7"/>
  <c r="N10" i="7"/>
  <c r="M10" i="7"/>
  <c r="L10" i="7"/>
  <c r="I10" i="7"/>
  <c r="L11" i="7" s="1"/>
  <c r="H10" i="7"/>
  <c r="K11" i="7" s="1"/>
  <c r="G10" i="7"/>
  <c r="J11" i="7" s="1"/>
  <c r="I9" i="7"/>
  <c r="H9" i="7"/>
  <c r="K10" i="7" s="1"/>
  <c r="G9" i="7"/>
  <c r="J10" i="7" s="1"/>
  <c r="O60" i="7" l="1"/>
  <c r="I60" i="7" s="1"/>
  <c r="I62" i="7" s="1"/>
  <c r="L62" i="7" s="1"/>
  <c r="N60" i="7"/>
  <c r="H60" i="7" s="1"/>
  <c r="H62" i="7" s="1"/>
  <c r="M60" i="7"/>
  <c r="G60" i="7" s="1"/>
  <c r="G62" i="7" s="1"/>
  <c r="J62" i="7" s="1"/>
  <c r="K62" i="7"/>
  <c r="F69" i="1"/>
  <c r="I17" i="1"/>
  <c r="J18" i="1"/>
  <c r="M18" i="1" s="1"/>
  <c r="G18" i="1" s="1"/>
  <c r="H16" i="1"/>
  <c r="K17" i="1" s="1"/>
  <c r="N17" i="1" s="1"/>
  <c r="H17" i="1" s="1"/>
  <c r="K18" i="1" s="1"/>
  <c r="N18" i="1" s="1"/>
  <c r="H18" i="1" s="1"/>
  <c r="K19" i="1" s="1"/>
  <c r="N19" i="1" s="1"/>
  <c r="H19" i="1" s="1"/>
  <c r="K20" i="1" s="1"/>
  <c r="N20" i="1" s="1"/>
  <c r="H20" i="1" s="1"/>
  <c r="K21" i="1" s="1"/>
  <c r="E69" i="1"/>
  <c r="D63" i="7"/>
  <c r="F63" i="7"/>
  <c r="F62" i="11"/>
  <c r="E62" i="11"/>
  <c r="D62" i="11"/>
  <c r="F61" i="11"/>
  <c r="E61" i="11"/>
  <c r="D61" i="11"/>
  <c r="K60" i="11"/>
  <c r="F60" i="11"/>
  <c r="E60" i="11"/>
  <c r="D60" i="11"/>
  <c r="O59" i="11"/>
  <c r="N59" i="11"/>
  <c r="M59" i="11"/>
  <c r="I59" i="11"/>
  <c r="H59" i="11"/>
  <c r="G59" i="11"/>
  <c r="O58" i="11"/>
  <c r="N58" i="11"/>
  <c r="M58" i="11"/>
  <c r="L58" i="11"/>
  <c r="I58" i="11"/>
  <c r="L59" i="11" s="1"/>
  <c r="H58" i="11"/>
  <c r="K59" i="11" s="1"/>
  <c r="G58" i="11"/>
  <c r="J59" i="11" s="1"/>
  <c r="O57" i="11"/>
  <c r="N57" i="11"/>
  <c r="M57" i="11"/>
  <c r="I57" i="11"/>
  <c r="H57" i="11"/>
  <c r="K58" i="11" s="1"/>
  <c r="G57" i="11"/>
  <c r="J58" i="11" s="1"/>
  <c r="O56" i="11"/>
  <c r="N56" i="11"/>
  <c r="M56" i="11"/>
  <c r="I56" i="11"/>
  <c r="L57" i="11" s="1"/>
  <c r="H56" i="11"/>
  <c r="K57" i="11" s="1"/>
  <c r="G56" i="11"/>
  <c r="J57" i="11" s="1"/>
  <c r="O55" i="11"/>
  <c r="N55" i="11"/>
  <c r="M55" i="11"/>
  <c r="I55" i="11"/>
  <c r="L56" i="11" s="1"/>
  <c r="H55" i="11"/>
  <c r="K56" i="11" s="1"/>
  <c r="G55" i="11"/>
  <c r="J56" i="11" s="1"/>
  <c r="O54" i="11"/>
  <c r="N54" i="11"/>
  <c r="M54" i="11"/>
  <c r="I54" i="11"/>
  <c r="L55" i="11" s="1"/>
  <c r="H54" i="11"/>
  <c r="K55" i="11" s="1"/>
  <c r="G54" i="11"/>
  <c r="J55" i="11" s="1"/>
  <c r="O53" i="11"/>
  <c r="N53" i="11"/>
  <c r="M53" i="11"/>
  <c r="I53" i="11"/>
  <c r="L54" i="11" s="1"/>
  <c r="H53" i="11"/>
  <c r="K54" i="11" s="1"/>
  <c r="G53" i="11"/>
  <c r="J54" i="11" s="1"/>
  <c r="O52" i="11"/>
  <c r="N52" i="11"/>
  <c r="M52" i="11"/>
  <c r="I52" i="11"/>
  <c r="L53" i="11" s="1"/>
  <c r="H52" i="11"/>
  <c r="K53" i="11" s="1"/>
  <c r="G52" i="11"/>
  <c r="J53" i="11" s="1"/>
  <c r="O51" i="11"/>
  <c r="N51" i="11"/>
  <c r="M51" i="11"/>
  <c r="I51" i="11"/>
  <c r="L52" i="11" s="1"/>
  <c r="H51" i="11"/>
  <c r="K52" i="11" s="1"/>
  <c r="G51" i="11"/>
  <c r="J52" i="11" s="1"/>
  <c r="O50" i="11"/>
  <c r="N50" i="11"/>
  <c r="M50" i="11"/>
  <c r="I50" i="11"/>
  <c r="L51" i="11" s="1"/>
  <c r="H50" i="11"/>
  <c r="K51" i="11" s="1"/>
  <c r="G50" i="11"/>
  <c r="J51" i="11" s="1"/>
  <c r="O49" i="11"/>
  <c r="N49" i="11"/>
  <c r="M49" i="11"/>
  <c r="I49" i="11"/>
  <c r="L50" i="11" s="1"/>
  <c r="H49" i="11"/>
  <c r="K50" i="11" s="1"/>
  <c r="G49" i="11"/>
  <c r="J50" i="11" s="1"/>
  <c r="O48" i="11"/>
  <c r="N48" i="11"/>
  <c r="M48" i="11"/>
  <c r="I48" i="11"/>
  <c r="L49" i="11" s="1"/>
  <c r="H48" i="11"/>
  <c r="K49" i="11" s="1"/>
  <c r="G48" i="11"/>
  <c r="J49" i="11" s="1"/>
  <c r="O47" i="11"/>
  <c r="N47" i="11"/>
  <c r="M47" i="11"/>
  <c r="I47" i="11"/>
  <c r="L48" i="11" s="1"/>
  <c r="H47" i="11"/>
  <c r="K48" i="11" s="1"/>
  <c r="G47" i="11"/>
  <c r="J48" i="11" s="1"/>
  <c r="O46" i="11"/>
  <c r="N46" i="11"/>
  <c r="M46" i="11"/>
  <c r="I46" i="11"/>
  <c r="L47" i="11" s="1"/>
  <c r="H46" i="11"/>
  <c r="K47" i="11" s="1"/>
  <c r="G46" i="11"/>
  <c r="J47" i="11" s="1"/>
  <c r="O45" i="11"/>
  <c r="N45" i="11"/>
  <c r="M45" i="11"/>
  <c r="I45" i="11"/>
  <c r="L46" i="11" s="1"/>
  <c r="H45" i="11"/>
  <c r="K46" i="11" s="1"/>
  <c r="G45" i="11"/>
  <c r="J46" i="11" s="1"/>
  <c r="O44" i="11"/>
  <c r="N44" i="11"/>
  <c r="M44" i="11"/>
  <c r="I44" i="11"/>
  <c r="L45" i="11" s="1"/>
  <c r="H44" i="11"/>
  <c r="K45" i="11" s="1"/>
  <c r="G44" i="11"/>
  <c r="J45" i="11" s="1"/>
  <c r="O43" i="11"/>
  <c r="N43" i="11"/>
  <c r="M43" i="11"/>
  <c r="I43" i="11"/>
  <c r="L44" i="11" s="1"/>
  <c r="H43" i="11"/>
  <c r="K44" i="11" s="1"/>
  <c r="G43" i="11"/>
  <c r="J44" i="11" s="1"/>
  <c r="O42" i="11"/>
  <c r="N42" i="11"/>
  <c r="M42" i="11"/>
  <c r="L42" i="11"/>
  <c r="I42" i="11"/>
  <c r="L43" i="11" s="1"/>
  <c r="H42" i="11"/>
  <c r="K43" i="11" s="1"/>
  <c r="G42" i="11"/>
  <c r="J43" i="11" s="1"/>
  <c r="O41" i="11"/>
  <c r="N41" i="11"/>
  <c r="M41" i="11"/>
  <c r="I41" i="11"/>
  <c r="H41" i="11"/>
  <c r="K42" i="11" s="1"/>
  <c r="G41" i="11"/>
  <c r="J42" i="11" s="1"/>
  <c r="O40" i="11"/>
  <c r="N40" i="11"/>
  <c r="M40" i="11"/>
  <c r="I40" i="11"/>
  <c r="L41" i="11" s="1"/>
  <c r="H40" i="11"/>
  <c r="K41" i="11" s="1"/>
  <c r="G40" i="11"/>
  <c r="J41" i="11" s="1"/>
  <c r="O39" i="11"/>
  <c r="N39" i="11"/>
  <c r="M39" i="11"/>
  <c r="I39" i="11"/>
  <c r="L40" i="11" s="1"/>
  <c r="H39" i="11"/>
  <c r="K40" i="11" s="1"/>
  <c r="G39" i="11"/>
  <c r="J40" i="11" s="1"/>
  <c r="O38" i="11"/>
  <c r="N38" i="11"/>
  <c r="M38" i="11"/>
  <c r="I38" i="11"/>
  <c r="L39" i="11" s="1"/>
  <c r="H38" i="11"/>
  <c r="K39" i="11" s="1"/>
  <c r="G38" i="11"/>
  <c r="J39" i="11" s="1"/>
  <c r="O37" i="11"/>
  <c r="N37" i="11"/>
  <c r="M37" i="11"/>
  <c r="I37" i="11"/>
  <c r="L38" i="11" s="1"/>
  <c r="H37" i="11"/>
  <c r="K38" i="11" s="1"/>
  <c r="G37" i="11"/>
  <c r="J38" i="11" s="1"/>
  <c r="O36" i="11"/>
  <c r="N36" i="11"/>
  <c r="M36" i="11"/>
  <c r="I36" i="11"/>
  <c r="L37" i="11" s="1"/>
  <c r="H36" i="11"/>
  <c r="K37" i="11" s="1"/>
  <c r="G36" i="11"/>
  <c r="J37" i="11" s="1"/>
  <c r="O35" i="11"/>
  <c r="N35" i="11"/>
  <c r="M35" i="11"/>
  <c r="I35" i="11"/>
  <c r="L36" i="11" s="1"/>
  <c r="H35" i="11"/>
  <c r="K36" i="11" s="1"/>
  <c r="G35" i="11"/>
  <c r="J36" i="11" s="1"/>
  <c r="O34" i="11"/>
  <c r="N34" i="11"/>
  <c r="M34" i="11"/>
  <c r="I34" i="11"/>
  <c r="L35" i="11" s="1"/>
  <c r="H34" i="11"/>
  <c r="K35" i="11" s="1"/>
  <c r="G34" i="11"/>
  <c r="J35" i="11" s="1"/>
  <c r="O33" i="11"/>
  <c r="N33" i="11"/>
  <c r="M33" i="11"/>
  <c r="I33" i="11"/>
  <c r="L34" i="11" s="1"/>
  <c r="H33" i="11"/>
  <c r="K34" i="11" s="1"/>
  <c r="G33" i="11"/>
  <c r="J34" i="11" s="1"/>
  <c r="O32" i="11"/>
  <c r="N32" i="11"/>
  <c r="M32" i="11"/>
  <c r="I32" i="11"/>
  <c r="L33" i="11" s="1"/>
  <c r="H32" i="11"/>
  <c r="K33" i="11" s="1"/>
  <c r="G32" i="11"/>
  <c r="J33" i="11" s="1"/>
  <c r="O31" i="11"/>
  <c r="N31" i="11"/>
  <c r="M31" i="11"/>
  <c r="I31" i="11"/>
  <c r="L32" i="11" s="1"/>
  <c r="H31" i="11"/>
  <c r="K32" i="11" s="1"/>
  <c r="G31" i="11"/>
  <c r="J32" i="11" s="1"/>
  <c r="O30" i="11"/>
  <c r="N30" i="11"/>
  <c r="M30" i="11"/>
  <c r="I30" i="11"/>
  <c r="L31" i="11" s="1"/>
  <c r="H30" i="11"/>
  <c r="K31" i="11" s="1"/>
  <c r="G30" i="11"/>
  <c r="J31" i="11" s="1"/>
  <c r="O29" i="11"/>
  <c r="N29" i="11"/>
  <c r="M29" i="11"/>
  <c r="I29" i="11"/>
  <c r="L30" i="11" s="1"/>
  <c r="H29" i="11"/>
  <c r="K30" i="11" s="1"/>
  <c r="G29" i="11"/>
  <c r="J30" i="11" s="1"/>
  <c r="O28" i="11"/>
  <c r="N28" i="11"/>
  <c r="M28" i="11"/>
  <c r="I28" i="11"/>
  <c r="L29" i="11" s="1"/>
  <c r="H28" i="11"/>
  <c r="K29" i="11" s="1"/>
  <c r="G28" i="11"/>
  <c r="J29" i="11" s="1"/>
  <c r="O27" i="11"/>
  <c r="N27" i="11"/>
  <c r="M27" i="11"/>
  <c r="I27" i="11"/>
  <c r="L28" i="11" s="1"/>
  <c r="H27" i="11"/>
  <c r="K28" i="11" s="1"/>
  <c r="G27" i="11"/>
  <c r="J28" i="11" s="1"/>
  <c r="O26" i="11"/>
  <c r="N26" i="11"/>
  <c r="M26" i="11"/>
  <c r="L26" i="11"/>
  <c r="I26" i="11"/>
  <c r="L27" i="11" s="1"/>
  <c r="H26" i="11"/>
  <c r="K27" i="11" s="1"/>
  <c r="G26" i="11"/>
  <c r="J27" i="11" s="1"/>
  <c r="O25" i="11"/>
  <c r="N25" i="11"/>
  <c r="M25" i="11"/>
  <c r="I25" i="11"/>
  <c r="H25" i="11"/>
  <c r="K26" i="11" s="1"/>
  <c r="G25" i="11"/>
  <c r="J26" i="11" s="1"/>
  <c r="O24" i="11"/>
  <c r="N24" i="11"/>
  <c r="M24" i="11"/>
  <c r="I24" i="11"/>
  <c r="L25" i="11" s="1"/>
  <c r="H24" i="11"/>
  <c r="K25" i="11" s="1"/>
  <c r="G24" i="11"/>
  <c r="J25" i="11" s="1"/>
  <c r="O23" i="11"/>
  <c r="N23" i="11"/>
  <c r="M23" i="11"/>
  <c r="I23" i="11"/>
  <c r="L24" i="11" s="1"/>
  <c r="H23" i="11"/>
  <c r="K24" i="11" s="1"/>
  <c r="G23" i="11"/>
  <c r="J24" i="11" s="1"/>
  <c r="O22" i="11"/>
  <c r="N22" i="11"/>
  <c r="M22" i="11"/>
  <c r="I22" i="11"/>
  <c r="L23" i="11" s="1"/>
  <c r="H22" i="11"/>
  <c r="K23" i="11" s="1"/>
  <c r="G22" i="11"/>
  <c r="J23" i="11" s="1"/>
  <c r="O21" i="11"/>
  <c r="N21" i="11"/>
  <c r="M21" i="11"/>
  <c r="I21" i="11"/>
  <c r="L22" i="11" s="1"/>
  <c r="H21" i="11"/>
  <c r="K22" i="11" s="1"/>
  <c r="G21" i="11"/>
  <c r="J22" i="11" s="1"/>
  <c r="O20" i="11"/>
  <c r="N20" i="11"/>
  <c r="M20" i="11"/>
  <c r="I20" i="11"/>
  <c r="L21" i="11" s="1"/>
  <c r="H20" i="11"/>
  <c r="K21" i="11" s="1"/>
  <c r="G20" i="11"/>
  <c r="J21" i="11" s="1"/>
  <c r="O19" i="11"/>
  <c r="N19" i="11"/>
  <c r="M19" i="11"/>
  <c r="I19" i="11"/>
  <c r="L20" i="11" s="1"/>
  <c r="H19" i="11"/>
  <c r="K20" i="11" s="1"/>
  <c r="G19" i="11"/>
  <c r="J20" i="11" s="1"/>
  <c r="O18" i="11"/>
  <c r="N18" i="11"/>
  <c r="M18" i="11"/>
  <c r="I18" i="11"/>
  <c r="L19" i="11" s="1"/>
  <c r="H18" i="11"/>
  <c r="K19" i="11" s="1"/>
  <c r="G18" i="11"/>
  <c r="J19" i="11" s="1"/>
  <c r="O17" i="11"/>
  <c r="N17" i="11"/>
  <c r="M17" i="11"/>
  <c r="I17" i="11"/>
  <c r="L18" i="11" s="1"/>
  <c r="H17" i="11"/>
  <c r="K18" i="11" s="1"/>
  <c r="G17" i="11"/>
  <c r="J18" i="11" s="1"/>
  <c r="O16" i="11"/>
  <c r="N16" i="11"/>
  <c r="M16" i="11"/>
  <c r="I16" i="11"/>
  <c r="L17" i="11" s="1"/>
  <c r="H16" i="11"/>
  <c r="K17" i="11" s="1"/>
  <c r="G16" i="11"/>
  <c r="J17" i="11" s="1"/>
  <c r="O15" i="11"/>
  <c r="N15" i="11"/>
  <c r="M15" i="11"/>
  <c r="I15" i="11"/>
  <c r="L16" i="11" s="1"/>
  <c r="H15" i="11"/>
  <c r="K16" i="11" s="1"/>
  <c r="G15" i="11"/>
  <c r="J16" i="11" s="1"/>
  <c r="O14" i="11"/>
  <c r="N14" i="11"/>
  <c r="M14" i="11"/>
  <c r="I14" i="11"/>
  <c r="L15" i="11" s="1"/>
  <c r="H14" i="11"/>
  <c r="K15" i="11" s="1"/>
  <c r="G14" i="11"/>
  <c r="J15" i="11" s="1"/>
  <c r="O13" i="11"/>
  <c r="N13" i="11"/>
  <c r="M13" i="11"/>
  <c r="I13" i="11"/>
  <c r="L14" i="11" s="1"/>
  <c r="H13" i="11"/>
  <c r="K14" i="11" s="1"/>
  <c r="G13" i="11"/>
  <c r="J14" i="11" s="1"/>
  <c r="O12" i="11"/>
  <c r="N12" i="11"/>
  <c r="M12" i="11"/>
  <c r="I12" i="11"/>
  <c r="L13" i="11" s="1"/>
  <c r="H12" i="11"/>
  <c r="K13" i="11" s="1"/>
  <c r="G12" i="11"/>
  <c r="J13" i="11" s="1"/>
  <c r="O11" i="11"/>
  <c r="N11" i="11"/>
  <c r="M11" i="11"/>
  <c r="I11" i="11"/>
  <c r="L12" i="11" s="1"/>
  <c r="H11" i="11"/>
  <c r="K12" i="11" s="1"/>
  <c r="G11" i="11"/>
  <c r="J12" i="11" s="1"/>
  <c r="O10" i="11"/>
  <c r="N10" i="11"/>
  <c r="N60" i="11" s="1"/>
  <c r="H60" i="11" s="1"/>
  <c r="H62" i="11" s="1"/>
  <c r="M10" i="11"/>
  <c r="L10" i="11"/>
  <c r="I10" i="11"/>
  <c r="L11" i="11" s="1"/>
  <c r="H10" i="11"/>
  <c r="K11" i="11" s="1"/>
  <c r="G10" i="11"/>
  <c r="J11" i="11" s="1"/>
  <c r="I9" i="11"/>
  <c r="H9" i="11"/>
  <c r="K10" i="11" s="1"/>
  <c r="G9" i="11"/>
  <c r="J10" i="11" s="1"/>
  <c r="F62" i="9"/>
  <c r="E62" i="9"/>
  <c r="D62" i="9"/>
  <c r="F61" i="9"/>
  <c r="E61" i="9"/>
  <c r="D61" i="9"/>
  <c r="K60" i="9"/>
  <c r="F60" i="9"/>
  <c r="E60" i="9"/>
  <c r="E63" i="9" s="1"/>
  <c r="D60" i="9"/>
  <c r="O59" i="9"/>
  <c r="N59" i="9"/>
  <c r="M59" i="9"/>
  <c r="I59" i="9"/>
  <c r="H59" i="9"/>
  <c r="G59" i="9"/>
  <c r="O58" i="9"/>
  <c r="N58" i="9"/>
  <c r="M58" i="9"/>
  <c r="L58" i="9"/>
  <c r="I58" i="9"/>
  <c r="L59" i="9" s="1"/>
  <c r="H58" i="9"/>
  <c r="K59" i="9" s="1"/>
  <c r="G58" i="9"/>
  <c r="J59" i="9" s="1"/>
  <c r="O57" i="9"/>
  <c r="N57" i="9"/>
  <c r="M57" i="9"/>
  <c r="I57" i="9"/>
  <c r="H57" i="9"/>
  <c r="K58" i="9" s="1"/>
  <c r="G57" i="9"/>
  <c r="J58" i="9" s="1"/>
  <c r="O56" i="9"/>
  <c r="N56" i="9"/>
  <c r="M56" i="9"/>
  <c r="I56" i="9"/>
  <c r="L57" i="9" s="1"/>
  <c r="H56" i="9"/>
  <c r="K57" i="9" s="1"/>
  <c r="G56" i="9"/>
  <c r="J57" i="9" s="1"/>
  <c r="O55" i="9"/>
  <c r="N55" i="9"/>
  <c r="M55" i="9"/>
  <c r="I55" i="9"/>
  <c r="L56" i="9" s="1"/>
  <c r="H55" i="9"/>
  <c r="K56" i="9" s="1"/>
  <c r="G55" i="9"/>
  <c r="J56" i="9" s="1"/>
  <c r="O54" i="9"/>
  <c r="N54" i="9"/>
  <c r="M54" i="9"/>
  <c r="L54" i="9"/>
  <c r="I54" i="9"/>
  <c r="L55" i="9" s="1"/>
  <c r="H54" i="9"/>
  <c r="K55" i="9" s="1"/>
  <c r="G54" i="9"/>
  <c r="J55" i="9" s="1"/>
  <c r="O53" i="9"/>
  <c r="N53" i="9"/>
  <c r="M53" i="9"/>
  <c r="I53" i="9"/>
  <c r="H53" i="9"/>
  <c r="K54" i="9" s="1"/>
  <c r="G53" i="9"/>
  <c r="J54" i="9" s="1"/>
  <c r="O52" i="9"/>
  <c r="N52" i="9"/>
  <c r="M52" i="9"/>
  <c r="I52" i="9"/>
  <c r="L53" i="9" s="1"/>
  <c r="H52" i="9"/>
  <c r="K53" i="9" s="1"/>
  <c r="G52" i="9"/>
  <c r="J53" i="9" s="1"/>
  <c r="O51" i="9"/>
  <c r="N51" i="9"/>
  <c r="M51" i="9"/>
  <c r="I51" i="9"/>
  <c r="L52" i="9" s="1"/>
  <c r="H51" i="9"/>
  <c r="K52" i="9" s="1"/>
  <c r="G51" i="9"/>
  <c r="J52" i="9" s="1"/>
  <c r="O50" i="9"/>
  <c r="N50" i="9"/>
  <c r="M50" i="9"/>
  <c r="L50" i="9"/>
  <c r="I50" i="9"/>
  <c r="L51" i="9" s="1"/>
  <c r="H50" i="9"/>
  <c r="K51" i="9" s="1"/>
  <c r="G50" i="9"/>
  <c r="J51" i="9" s="1"/>
  <c r="O49" i="9"/>
  <c r="N49" i="9"/>
  <c r="M49" i="9"/>
  <c r="I49" i="9"/>
  <c r="H49" i="9"/>
  <c r="K50" i="9" s="1"/>
  <c r="G49" i="9"/>
  <c r="J50" i="9" s="1"/>
  <c r="O48" i="9"/>
  <c r="N48" i="9"/>
  <c r="M48" i="9"/>
  <c r="I48" i="9"/>
  <c r="L49" i="9" s="1"/>
  <c r="H48" i="9"/>
  <c r="K49" i="9" s="1"/>
  <c r="G48" i="9"/>
  <c r="J49" i="9" s="1"/>
  <c r="O47" i="9"/>
  <c r="N47" i="9"/>
  <c r="M47" i="9"/>
  <c r="I47" i="9"/>
  <c r="L48" i="9" s="1"/>
  <c r="H47" i="9"/>
  <c r="K48" i="9" s="1"/>
  <c r="G47" i="9"/>
  <c r="J48" i="9" s="1"/>
  <c r="O46" i="9"/>
  <c r="N46" i="9"/>
  <c r="M46" i="9"/>
  <c r="L46" i="9"/>
  <c r="I46" i="9"/>
  <c r="L47" i="9" s="1"/>
  <c r="H46" i="9"/>
  <c r="K47" i="9" s="1"/>
  <c r="G46" i="9"/>
  <c r="J47" i="9" s="1"/>
  <c r="O45" i="9"/>
  <c r="N45" i="9"/>
  <c r="M45" i="9"/>
  <c r="I45" i="9"/>
  <c r="H45" i="9"/>
  <c r="K46" i="9" s="1"/>
  <c r="G45" i="9"/>
  <c r="J46" i="9" s="1"/>
  <c r="O44" i="9"/>
  <c r="N44" i="9"/>
  <c r="M44" i="9"/>
  <c r="I44" i="9"/>
  <c r="L45" i="9" s="1"/>
  <c r="H44" i="9"/>
  <c r="K45" i="9" s="1"/>
  <c r="G44" i="9"/>
  <c r="J45" i="9" s="1"/>
  <c r="O43" i="9"/>
  <c r="N43" i="9"/>
  <c r="M43" i="9"/>
  <c r="I43" i="9"/>
  <c r="L44" i="9" s="1"/>
  <c r="H43" i="9"/>
  <c r="K44" i="9" s="1"/>
  <c r="G43" i="9"/>
  <c r="J44" i="9" s="1"/>
  <c r="O42" i="9"/>
  <c r="N42" i="9"/>
  <c r="M42" i="9"/>
  <c r="L42" i="9"/>
  <c r="I42" i="9"/>
  <c r="L43" i="9" s="1"/>
  <c r="H42" i="9"/>
  <c r="K43" i="9" s="1"/>
  <c r="G42" i="9"/>
  <c r="J43" i="9" s="1"/>
  <c r="O41" i="9"/>
  <c r="N41" i="9"/>
  <c r="M41" i="9"/>
  <c r="I41" i="9"/>
  <c r="H41" i="9"/>
  <c r="K42" i="9" s="1"/>
  <c r="G41" i="9"/>
  <c r="J42" i="9" s="1"/>
  <c r="O40" i="9"/>
  <c r="N40" i="9"/>
  <c r="M40" i="9"/>
  <c r="I40" i="9"/>
  <c r="L41" i="9" s="1"/>
  <c r="H40" i="9"/>
  <c r="K41" i="9" s="1"/>
  <c r="G40" i="9"/>
  <c r="J41" i="9" s="1"/>
  <c r="O39" i="9"/>
  <c r="N39" i="9"/>
  <c r="M39" i="9"/>
  <c r="I39" i="9"/>
  <c r="L40" i="9" s="1"/>
  <c r="H39" i="9"/>
  <c r="K40" i="9" s="1"/>
  <c r="G39" i="9"/>
  <c r="J40" i="9" s="1"/>
  <c r="O38" i="9"/>
  <c r="N38" i="9"/>
  <c r="M38" i="9"/>
  <c r="L38" i="9"/>
  <c r="I38" i="9"/>
  <c r="L39" i="9" s="1"/>
  <c r="H38" i="9"/>
  <c r="K39" i="9" s="1"/>
  <c r="G38" i="9"/>
  <c r="J39" i="9" s="1"/>
  <c r="O37" i="9"/>
  <c r="N37" i="9"/>
  <c r="M37" i="9"/>
  <c r="I37" i="9"/>
  <c r="H37" i="9"/>
  <c r="K38" i="9" s="1"/>
  <c r="G37" i="9"/>
  <c r="J38" i="9" s="1"/>
  <c r="O36" i="9"/>
  <c r="N36" i="9"/>
  <c r="M36" i="9"/>
  <c r="I36" i="9"/>
  <c r="L37" i="9" s="1"/>
  <c r="H36" i="9"/>
  <c r="K37" i="9" s="1"/>
  <c r="G36" i="9"/>
  <c r="J37" i="9" s="1"/>
  <c r="O35" i="9"/>
  <c r="N35" i="9"/>
  <c r="M35" i="9"/>
  <c r="I35" i="9"/>
  <c r="L36" i="9" s="1"/>
  <c r="H35" i="9"/>
  <c r="K36" i="9" s="1"/>
  <c r="G35" i="9"/>
  <c r="J36" i="9" s="1"/>
  <c r="O34" i="9"/>
  <c r="N34" i="9"/>
  <c r="M34" i="9"/>
  <c r="L34" i="9"/>
  <c r="I34" i="9"/>
  <c r="L35" i="9" s="1"/>
  <c r="H34" i="9"/>
  <c r="K35" i="9" s="1"/>
  <c r="G34" i="9"/>
  <c r="J35" i="9" s="1"/>
  <c r="O33" i="9"/>
  <c r="N33" i="9"/>
  <c r="M33" i="9"/>
  <c r="I33" i="9"/>
  <c r="H33" i="9"/>
  <c r="K34" i="9" s="1"/>
  <c r="G33" i="9"/>
  <c r="J34" i="9" s="1"/>
  <c r="O32" i="9"/>
  <c r="N32" i="9"/>
  <c r="M32" i="9"/>
  <c r="I32" i="9"/>
  <c r="L33" i="9" s="1"/>
  <c r="H32" i="9"/>
  <c r="K33" i="9" s="1"/>
  <c r="G32" i="9"/>
  <c r="J33" i="9" s="1"/>
  <c r="O31" i="9"/>
  <c r="N31" i="9"/>
  <c r="M31" i="9"/>
  <c r="I31" i="9"/>
  <c r="L32" i="9" s="1"/>
  <c r="H31" i="9"/>
  <c r="K32" i="9" s="1"/>
  <c r="G31" i="9"/>
  <c r="J32" i="9" s="1"/>
  <c r="O30" i="9"/>
  <c r="N30" i="9"/>
  <c r="M30" i="9"/>
  <c r="L30" i="9"/>
  <c r="I30" i="9"/>
  <c r="L31" i="9" s="1"/>
  <c r="H30" i="9"/>
  <c r="K31" i="9" s="1"/>
  <c r="G30" i="9"/>
  <c r="J31" i="9" s="1"/>
  <c r="O29" i="9"/>
  <c r="N29" i="9"/>
  <c r="M29" i="9"/>
  <c r="I29" i="9"/>
  <c r="H29" i="9"/>
  <c r="K30" i="9" s="1"/>
  <c r="G29" i="9"/>
  <c r="J30" i="9" s="1"/>
  <c r="O28" i="9"/>
  <c r="N28" i="9"/>
  <c r="M28" i="9"/>
  <c r="I28" i="9"/>
  <c r="L29" i="9" s="1"/>
  <c r="H28" i="9"/>
  <c r="K29" i="9" s="1"/>
  <c r="G28" i="9"/>
  <c r="J29" i="9" s="1"/>
  <c r="O27" i="9"/>
  <c r="N27" i="9"/>
  <c r="M27" i="9"/>
  <c r="I27" i="9"/>
  <c r="L28" i="9" s="1"/>
  <c r="H27" i="9"/>
  <c r="K28" i="9" s="1"/>
  <c r="G27" i="9"/>
  <c r="J28" i="9" s="1"/>
  <c r="O26" i="9"/>
  <c r="N26" i="9"/>
  <c r="M26" i="9"/>
  <c r="L26" i="9"/>
  <c r="I26" i="9"/>
  <c r="L27" i="9" s="1"/>
  <c r="H26" i="9"/>
  <c r="K27" i="9" s="1"/>
  <c r="G26" i="9"/>
  <c r="J27" i="9" s="1"/>
  <c r="O25" i="9"/>
  <c r="N25" i="9"/>
  <c r="M25" i="9"/>
  <c r="I25" i="9"/>
  <c r="H25" i="9"/>
  <c r="K26" i="9" s="1"/>
  <c r="G25" i="9"/>
  <c r="J26" i="9" s="1"/>
  <c r="O24" i="9"/>
  <c r="N24" i="9"/>
  <c r="M24" i="9"/>
  <c r="I24" i="9"/>
  <c r="L25" i="9" s="1"/>
  <c r="H24" i="9"/>
  <c r="K25" i="9" s="1"/>
  <c r="G24" i="9"/>
  <c r="J25" i="9" s="1"/>
  <c r="O23" i="9"/>
  <c r="N23" i="9"/>
  <c r="M23" i="9"/>
  <c r="I23" i="9"/>
  <c r="L24" i="9" s="1"/>
  <c r="H23" i="9"/>
  <c r="K24" i="9" s="1"/>
  <c r="G23" i="9"/>
  <c r="J24" i="9" s="1"/>
  <c r="O22" i="9"/>
  <c r="N22" i="9"/>
  <c r="M22" i="9"/>
  <c r="L22" i="9"/>
  <c r="I22" i="9"/>
  <c r="L23" i="9" s="1"/>
  <c r="H22" i="9"/>
  <c r="K23" i="9" s="1"/>
  <c r="G22" i="9"/>
  <c r="J23" i="9" s="1"/>
  <c r="O21" i="9"/>
  <c r="N21" i="9"/>
  <c r="M21" i="9"/>
  <c r="I21" i="9"/>
  <c r="H21" i="9"/>
  <c r="K22" i="9" s="1"/>
  <c r="G21" i="9"/>
  <c r="J22" i="9" s="1"/>
  <c r="O20" i="9"/>
  <c r="N20" i="9"/>
  <c r="M20" i="9"/>
  <c r="I20" i="9"/>
  <c r="L21" i="9" s="1"/>
  <c r="H20" i="9"/>
  <c r="K21" i="9" s="1"/>
  <c r="G20" i="9"/>
  <c r="J21" i="9" s="1"/>
  <c r="O19" i="9"/>
  <c r="N19" i="9"/>
  <c r="M19" i="9"/>
  <c r="I19" i="9"/>
  <c r="L20" i="9" s="1"/>
  <c r="H19" i="9"/>
  <c r="K20" i="9" s="1"/>
  <c r="G19" i="9"/>
  <c r="J20" i="9" s="1"/>
  <c r="O18" i="9"/>
  <c r="N18" i="9"/>
  <c r="M18" i="9"/>
  <c r="L18" i="9"/>
  <c r="I18" i="9"/>
  <c r="L19" i="9" s="1"/>
  <c r="H18" i="9"/>
  <c r="K19" i="9" s="1"/>
  <c r="G18" i="9"/>
  <c r="J19" i="9" s="1"/>
  <c r="O17" i="9"/>
  <c r="N17" i="9"/>
  <c r="M17" i="9"/>
  <c r="I17" i="9"/>
  <c r="H17" i="9"/>
  <c r="K18" i="9" s="1"/>
  <c r="G17" i="9"/>
  <c r="J18" i="9" s="1"/>
  <c r="O16" i="9"/>
  <c r="N16" i="9"/>
  <c r="M16" i="9"/>
  <c r="I16" i="9"/>
  <c r="L17" i="9" s="1"/>
  <c r="H16" i="9"/>
  <c r="K17" i="9" s="1"/>
  <c r="G16" i="9"/>
  <c r="J17" i="9" s="1"/>
  <c r="O15" i="9"/>
  <c r="N15" i="9"/>
  <c r="M15" i="9"/>
  <c r="I15" i="9"/>
  <c r="L16" i="9" s="1"/>
  <c r="H15" i="9"/>
  <c r="K16" i="9" s="1"/>
  <c r="G15" i="9"/>
  <c r="J16" i="9" s="1"/>
  <c r="O14" i="9"/>
  <c r="N14" i="9"/>
  <c r="M14" i="9"/>
  <c r="L14" i="9"/>
  <c r="I14" i="9"/>
  <c r="L15" i="9" s="1"/>
  <c r="H14" i="9"/>
  <c r="K15" i="9" s="1"/>
  <c r="G14" i="9"/>
  <c r="J15" i="9" s="1"/>
  <c r="O13" i="9"/>
  <c r="N13" i="9"/>
  <c r="M13" i="9"/>
  <c r="I13" i="9"/>
  <c r="H13" i="9"/>
  <c r="K14" i="9" s="1"/>
  <c r="G13" i="9"/>
  <c r="J14" i="9" s="1"/>
  <c r="O12" i="9"/>
  <c r="N12" i="9"/>
  <c r="M12" i="9"/>
  <c r="I12" i="9"/>
  <c r="L13" i="9" s="1"/>
  <c r="H12" i="9"/>
  <c r="K13" i="9" s="1"/>
  <c r="G12" i="9"/>
  <c r="J13" i="9" s="1"/>
  <c r="O11" i="9"/>
  <c r="O60" i="9" s="1"/>
  <c r="I60" i="9" s="1"/>
  <c r="I62" i="9" s="1"/>
  <c r="L62" i="9" s="1"/>
  <c r="N11" i="9"/>
  <c r="M11" i="9"/>
  <c r="M60" i="9" s="1"/>
  <c r="G60" i="9" s="1"/>
  <c r="G62" i="9" s="1"/>
  <c r="J62" i="9" s="1"/>
  <c r="I11" i="9"/>
  <c r="L12" i="9" s="1"/>
  <c r="H11" i="9"/>
  <c r="K12" i="9" s="1"/>
  <c r="G11" i="9"/>
  <c r="J12" i="9" s="1"/>
  <c r="O10" i="9"/>
  <c r="N10" i="9"/>
  <c r="N60" i="9" s="1"/>
  <c r="H60" i="9" s="1"/>
  <c r="H62" i="9" s="1"/>
  <c r="K62" i="9" s="1"/>
  <c r="M10" i="9"/>
  <c r="L10" i="9"/>
  <c r="I10" i="9"/>
  <c r="L11" i="9" s="1"/>
  <c r="H10" i="9"/>
  <c r="K11" i="9" s="1"/>
  <c r="G10" i="9"/>
  <c r="J11" i="9" s="1"/>
  <c r="I9" i="9"/>
  <c r="H9" i="9"/>
  <c r="K10" i="9" s="1"/>
  <c r="G9" i="9"/>
  <c r="J10" i="9" s="1"/>
  <c r="L18" i="1" l="1"/>
  <c r="O18" i="1" s="1"/>
  <c r="N66" i="1"/>
  <c r="H66" i="1" s="1"/>
  <c r="H68" i="1" s="1"/>
  <c r="K68" i="1" s="1"/>
  <c r="J19" i="1"/>
  <c r="M19" i="1" s="1"/>
  <c r="G19" i="1" s="1"/>
  <c r="O60" i="11"/>
  <c r="I60" i="11" s="1"/>
  <c r="I62" i="11" s="1"/>
  <c r="L62" i="11" s="1"/>
  <c r="E63" i="11"/>
  <c r="M60" i="11"/>
  <c r="G60" i="11" s="1"/>
  <c r="G62" i="11" s="1"/>
  <c r="J62" i="11" s="1"/>
  <c r="K62" i="11"/>
  <c r="D63" i="11"/>
  <c r="F63" i="11"/>
  <c r="D63" i="9"/>
  <c r="F63" i="9"/>
  <c r="I18" i="1" l="1"/>
  <c r="L19" i="1" s="1"/>
  <c r="O19" i="1" s="1"/>
  <c r="I19" i="1" s="1"/>
  <c r="J20" i="1"/>
  <c r="M20" i="1" s="1"/>
  <c r="M66" i="1" s="1"/>
  <c r="G66" i="1" s="1"/>
  <c r="G68" i="1" s="1"/>
  <c r="J68" i="1" s="1"/>
  <c r="L20" i="1" l="1"/>
  <c r="O20" i="1" s="1"/>
  <c r="I20" i="1" s="1"/>
  <c r="L21" i="1" s="1"/>
  <c r="G20" i="1"/>
  <c r="J21" i="1" s="1"/>
  <c r="O66" i="1" l="1"/>
  <c r="I66" i="1" s="1"/>
  <c r="I68" i="1" s="1"/>
  <c r="L68" i="1" s="1"/>
</calcChain>
</file>

<file path=xl/sharedStrings.xml><?xml version="1.0" encoding="utf-8"?>
<sst xmlns="http://schemas.openxmlformats.org/spreadsheetml/2006/main" count="191" uniqueCount="79">
  <si>
    <t>日付</t>
    <rPh sb="0" eb="2">
      <t>ヒヅケ</t>
    </rPh>
    <phoneticPr fontId="1"/>
  </si>
  <si>
    <t>残金（円)</t>
    <rPh sb="0" eb="2">
      <t>ザンキン</t>
    </rPh>
    <rPh sb="3" eb="4">
      <t>エン</t>
    </rPh>
    <phoneticPr fontId="1"/>
  </si>
  <si>
    <t>勝率</t>
    <rPh sb="0" eb="2">
      <t>ショウリツ</t>
    </rPh>
    <phoneticPr fontId="1"/>
  </si>
  <si>
    <t>勝数</t>
    <rPh sb="0" eb="1">
      <t>カ</t>
    </rPh>
    <rPh sb="1" eb="2">
      <t>スウ</t>
    </rPh>
    <phoneticPr fontId="1"/>
  </si>
  <si>
    <t>負数</t>
    <rPh sb="0" eb="1">
      <t>マ</t>
    </rPh>
    <rPh sb="1" eb="2">
      <t>スウ</t>
    </rPh>
    <phoneticPr fontId="1"/>
  </si>
  <si>
    <t>通貨ペア</t>
    <rPh sb="0" eb="2">
      <t>ツウカ</t>
    </rPh>
    <phoneticPr fontId="1"/>
  </si>
  <si>
    <t>時間足</t>
    <rPh sb="0" eb="2">
      <t>ジカン</t>
    </rPh>
    <rPh sb="2" eb="3">
      <t>アシ</t>
    </rPh>
    <phoneticPr fontId="1"/>
  </si>
  <si>
    <t>当初</t>
    <rPh sb="0" eb="2">
      <t>トウショ</t>
    </rPh>
    <phoneticPr fontId="1"/>
  </si>
  <si>
    <t>当初資金</t>
    <rPh sb="0" eb="2">
      <t>トウショ</t>
    </rPh>
    <rPh sb="2" eb="4">
      <t>シキン</t>
    </rPh>
    <phoneticPr fontId="1"/>
  </si>
  <si>
    <t>エントリー理由</t>
    <rPh sb="5" eb="7">
      <t>リユウ</t>
    </rPh>
    <phoneticPr fontId="1"/>
  </si>
  <si>
    <t>決済理由</t>
    <rPh sb="0" eb="2">
      <t>ケッサイ</t>
    </rPh>
    <rPh sb="2" eb="4">
      <t>リユウ</t>
    </rPh>
    <phoneticPr fontId="1"/>
  </si>
  <si>
    <t>10MA・20MAの両方の上側にキャンドルがあれば買い方向、下側なら売り方向。MAに触れてPB出現でエントリー待ち、PB高値or安値ブレイクでエントリー。</t>
  </si>
  <si>
    <t>検証終了通貨</t>
    <rPh sb="0" eb="2">
      <t>ケンショウ</t>
    </rPh>
    <rPh sb="2" eb="4">
      <t>シュウリョウ</t>
    </rPh>
    <rPh sb="4" eb="6">
      <t>ツウカ</t>
    </rPh>
    <phoneticPr fontId="5"/>
  </si>
  <si>
    <t>ルール</t>
    <phoneticPr fontId="5"/>
  </si>
  <si>
    <t>通貨ペア</t>
    <rPh sb="0" eb="2">
      <t>ツウカ</t>
    </rPh>
    <phoneticPr fontId="5"/>
  </si>
  <si>
    <t>日足</t>
    <rPh sb="0" eb="2">
      <t>ヒアシ</t>
    </rPh>
    <phoneticPr fontId="5"/>
  </si>
  <si>
    <t>終了日</t>
    <rPh sb="0" eb="3">
      <t>シュウリョウビ</t>
    </rPh>
    <phoneticPr fontId="5"/>
  </si>
  <si>
    <t>4Ｈ足</t>
    <rPh sb="2" eb="3">
      <t>アシ</t>
    </rPh>
    <phoneticPr fontId="5"/>
  </si>
  <si>
    <t>１Ｈ足</t>
    <rPh sb="2" eb="3">
      <t>アシ</t>
    </rPh>
    <phoneticPr fontId="5"/>
  </si>
  <si>
    <t>損失上限（リスク3%）</t>
    <rPh sb="0" eb="2">
      <t>ソンシツ</t>
    </rPh>
    <rPh sb="2" eb="4">
      <t>ジョウゲン</t>
    </rPh>
    <phoneticPr fontId="1"/>
  </si>
  <si>
    <t>損益額</t>
    <rPh sb="0" eb="2">
      <t>ソンエキ</t>
    </rPh>
    <rPh sb="2" eb="3">
      <t>ガク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</si>
  <si>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決済</t>
    </r>
    <r>
      <rPr>
        <b/>
        <sz val="9"/>
        <color theme="1"/>
        <rFont val="游ゴシック"/>
        <family val="3"/>
        <charset val="128"/>
        <scheme val="minor"/>
      </rPr>
      <t>(利確:1.27~2, 損切:-1,引分:0)</t>
    </r>
    <rPh sb="0" eb="2">
      <t>ケッサイ</t>
    </rPh>
    <rPh sb="3" eb="4">
      <t>リ</t>
    </rPh>
    <rPh sb="4" eb="5">
      <t>カク</t>
    </rPh>
    <rPh sb="14" eb="16">
      <t>ソンギリ</t>
    </rPh>
    <rPh sb="20" eb="22">
      <t>ヒキワケ</t>
    </rPh>
    <phoneticPr fontId="1"/>
  </si>
  <si>
    <t>買い1／売り2</t>
    <rPh sb="0" eb="1">
      <t>カ</t>
    </rPh>
    <rPh sb="4" eb="5">
      <t>ウ</t>
    </rPh>
    <phoneticPr fontId="1"/>
  </si>
  <si>
    <t>利益率</t>
    <rPh sb="0" eb="2">
      <t>リエキ</t>
    </rPh>
    <rPh sb="2" eb="3">
      <t>リツ</t>
    </rPh>
    <phoneticPr fontId="1"/>
  </si>
  <si>
    <t>期間</t>
    <rPh sb="0" eb="2">
      <t>キカン</t>
    </rPh>
    <phoneticPr fontId="1"/>
  </si>
  <si>
    <t>日</t>
    <rPh sb="0" eb="1">
      <t>ヒ</t>
    </rPh>
    <phoneticPr fontId="1"/>
  </si>
  <si>
    <t>月利</t>
    <rPh sb="0" eb="2">
      <t>ゲツリ</t>
    </rPh>
    <phoneticPr fontId="1"/>
  </si>
  <si>
    <t>フィボナッチターゲット1.27, 1.5, 2.0で決済(黄色で塗りつぶしたところはフィボナッチターゲット5までとれている）</t>
    <rPh sb="29" eb="31">
      <t>キイロ</t>
    </rPh>
    <rPh sb="32" eb="33">
      <t>ヌ</t>
    </rPh>
    <phoneticPr fontId="1"/>
  </si>
  <si>
    <t>引分</t>
    <rPh sb="0" eb="2">
      <t>ヒキワケ</t>
    </rPh>
    <phoneticPr fontId="1"/>
  </si>
  <si>
    <t>｝</t>
    <phoneticPr fontId="1"/>
  </si>
  <si>
    <t>画像１</t>
    <rPh sb="0" eb="2">
      <t>ガゾウ</t>
    </rPh>
    <phoneticPr fontId="1"/>
  </si>
  <si>
    <t>USDJPY</t>
    <phoneticPr fontId="5"/>
  </si>
  <si>
    <t>画像１</t>
    <rPh sb="0" eb="2">
      <t>ガゾウ</t>
    </rPh>
    <phoneticPr fontId="1"/>
  </si>
  <si>
    <t>画像１</t>
    <rPh sb="0" eb="2">
      <t>ガゾウ</t>
    </rPh>
    <phoneticPr fontId="1"/>
  </si>
  <si>
    <t>気づき　質問</t>
    <rPh sb="0" eb="1">
      <t>キ</t>
    </rPh>
    <rPh sb="4" eb="6">
      <t>シツモン</t>
    </rPh>
    <phoneticPr fontId="1"/>
  </si>
  <si>
    <t>感想</t>
    <rPh sb="0" eb="2">
      <t>カンソウ</t>
    </rPh>
    <phoneticPr fontId="1"/>
  </si>
  <si>
    <t>今後</t>
    <rPh sb="0" eb="2">
      <t>コンゴ</t>
    </rPh>
    <phoneticPr fontId="1"/>
  </si>
  <si>
    <t>画像２</t>
    <rPh sb="0" eb="2">
      <t>ガゾウ</t>
    </rPh>
    <phoneticPr fontId="1"/>
  </si>
  <si>
    <t>画像２</t>
    <rPh sb="0" eb="2">
      <t>ガゾウ</t>
    </rPh>
    <phoneticPr fontId="1"/>
  </si>
  <si>
    <t>画像８</t>
    <rPh sb="0" eb="2">
      <t>ガゾウ</t>
    </rPh>
    <phoneticPr fontId="1"/>
  </si>
  <si>
    <t>画像９</t>
    <rPh sb="0" eb="2">
      <t>ガゾウ</t>
    </rPh>
    <phoneticPr fontId="1"/>
  </si>
  <si>
    <t>　　　2.ゴールデン・デットクロスした後からの戻りの、スイングのあるところ</t>
    <phoneticPr fontId="1"/>
  </si>
  <si>
    <t>　　　3.左の方でのトレンドがでているところからのMAの上や下に抜けてくるところ</t>
    <rPh sb="5" eb="6">
      <t>ヒダリ</t>
    </rPh>
    <rPh sb="7" eb="8">
      <t>ホウ</t>
    </rPh>
    <rPh sb="28" eb="29">
      <t>ウエ</t>
    </rPh>
    <rPh sb="30" eb="31">
      <t>シタ</t>
    </rPh>
    <rPh sb="32" eb="33">
      <t>ヌ</t>
    </rPh>
    <phoneticPr fontId="1"/>
  </si>
  <si>
    <t>No.</t>
    <phoneticPr fontId="1"/>
  </si>
  <si>
    <t>エントリー</t>
    <phoneticPr fontId="1"/>
  </si>
  <si>
    <t>画像７</t>
    <rPh sb="0" eb="2">
      <t>ガゾウ</t>
    </rPh>
    <phoneticPr fontId="1"/>
  </si>
  <si>
    <t>15m足</t>
    <rPh sb="3" eb="4">
      <t>アシ</t>
    </rPh>
    <phoneticPr fontId="5"/>
  </si>
  <si>
    <t>EB</t>
    <phoneticPr fontId="5"/>
  </si>
  <si>
    <t>EB検証４～勝ちやすい場面の検証</t>
    <rPh sb="2" eb="4">
      <t>ケンショウ</t>
    </rPh>
    <rPh sb="6" eb="7">
      <t>カ</t>
    </rPh>
    <rPh sb="11" eb="13">
      <t>バメン</t>
    </rPh>
    <rPh sb="14" eb="16">
      <t>ケンショウ</t>
    </rPh>
    <phoneticPr fontId="1"/>
  </si>
  <si>
    <t>　　　4.MAを抜けた後、前の高値や安値にサポートされているところ</t>
    <phoneticPr fontId="1"/>
  </si>
  <si>
    <t>EB検証１～MAが水平方向になっていてローソク足が横並びになっているところ</t>
    <rPh sb="2" eb="4">
      <t>ケンショウ</t>
    </rPh>
    <rPh sb="9" eb="13">
      <t>スイヘイホウコウ</t>
    </rPh>
    <rPh sb="23" eb="24">
      <t>アシ</t>
    </rPh>
    <rPh sb="25" eb="27">
      <t>ヨコナラ</t>
    </rPh>
    <phoneticPr fontId="1"/>
  </si>
  <si>
    <t>EB検証２～MAが大きく乖離していてローソク足とMAも大きく乖離しているところからの戻り</t>
    <rPh sb="2" eb="4">
      <t>ケンショウ</t>
    </rPh>
    <phoneticPr fontId="1"/>
  </si>
  <si>
    <t>10MA・20MAの両方の上側にキャンドルがあれば買い方向、下側なら売り方向。MAに触れてEB出現でエントリー待ち、EB高値or安値ブレイクでエントリー。</t>
    <phoneticPr fontId="1"/>
  </si>
  <si>
    <t>EB検証３～２つのMAが大きく乖離しているところ</t>
    <rPh sb="2" eb="4">
      <t>ケンショウ</t>
    </rPh>
    <rPh sb="12" eb="13">
      <t>オオ</t>
    </rPh>
    <rPh sb="15" eb="17">
      <t>カイリ</t>
    </rPh>
    <phoneticPr fontId="1"/>
  </si>
  <si>
    <t>10MA・20MAの両方の上側にキャンドルがあれば買い方向、下側なら売り方向。MAに触れてEB出現でエントリー待ち、EB高値or安値ブレイクでエントリー。</t>
    <phoneticPr fontId="1"/>
  </si>
  <si>
    <t>定義　１.買いで見るときは、MAの下で推移していたローソク足がMAの上に抜けてMAに戻ってきてからタッチするEB、売りの場合はその逆。</t>
    <rPh sb="0" eb="2">
      <t>テイギ</t>
    </rPh>
    <phoneticPr fontId="1"/>
  </si>
  <si>
    <t>EB確認よろしくお願いいたします。</t>
    <rPh sb="2" eb="4">
      <t>カクニン</t>
    </rPh>
    <rPh sb="9" eb="10">
      <t>ネガ</t>
    </rPh>
    <phoneticPr fontId="1"/>
  </si>
  <si>
    <t>PB</t>
    <phoneticPr fontId="5"/>
  </si>
  <si>
    <t>25回</t>
    <rPh sb="2" eb="3">
      <t>カイ</t>
    </rPh>
    <phoneticPr fontId="1"/>
  </si>
  <si>
    <t>画像１０</t>
    <rPh sb="0" eb="2">
      <t>ガゾウ</t>
    </rPh>
    <phoneticPr fontId="1"/>
  </si>
  <si>
    <t>画像２</t>
    <rPh sb="0" eb="2">
      <t>ガゾウ</t>
    </rPh>
    <phoneticPr fontId="1"/>
  </si>
  <si>
    <t>画像３</t>
    <rPh sb="0" eb="2">
      <t>ガゾウ</t>
    </rPh>
    <phoneticPr fontId="1"/>
  </si>
  <si>
    <t>画像4</t>
    <rPh sb="0" eb="2">
      <t>ガゾウ</t>
    </rPh>
    <phoneticPr fontId="1"/>
  </si>
  <si>
    <t>画像5</t>
    <rPh sb="0" eb="2">
      <t>ガゾウ</t>
    </rPh>
    <phoneticPr fontId="1"/>
  </si>
  <si>
    <t>画像6</t>
    <rPh sb="0" eb="2">
      <t>ガゾウ</t>
    </rPh>
    <phoneticPr fontId="1"/>
  </si>
  <si>
    <t>画像１０</t>
    <rPh sb="0" eb="2">
      <t>ガゾウ</t>
    </rPh>
    <phoneticPr fontId="1"/>
  </si>
  <si>
    <t>EURUSD</t>
    <phoneticPr fontId="1"/>
  </si>
  <si>
    <t>　　　5.左の方からレンジが重なるようになるところ</t>
    <rPh sb="5" eb="6">
      <t>ヒダリ</t>
    </rPh>
    <rPh sb="7" eb="8">
      <t>ホウ</t>
    </rPh>
    <rPh sb="14" eb="15">
      <t>カサ</t>
    </rPh>
    <phoneticPr fontId="1"/>
  </si>
  <si>
    <t>　　　　MAに戻ってきてからタッチするEBはMAにサポートされているところ。</t>
    <rPh sb="7" eb="8">
      <t>モド</t>
    </rPh>
    <phoneticPr fontId="1"/>
  </si>
  <si>
    <t>画像３</t>
    <rPh sb="0" eb="2">
      <t>ガゾウ</t>
    </rPh>
    <phoneticPr fontId="1"/>
  </si>
  <si>
    <t>画像４</t>
    <rPh sb="0" eb="2">
      <t>ガゾウ</t>
    </rPh>
    <phoneticPr fontId="1"/>
  </si>
  <si>
    <t>画像２</t>
    <rPh sb="0" eb="2">
      <t>ガゾウ</t>
    </rPh>
    <phoneticPr fontId="1"/>
  </si>
  <si>
    <t>画像３</t>
    <rPh sb="0" eb="2">
      <t>ガゾウ</t>
    </rPh>
    <phoneticPr fontId="1"/>
  </si>
  <si>
    <t>画像４</t>
    <rPh sb="0" eb="2">
      <t>ガゾウ</t>
    </rPh>
    <phoneticPr fontId="1"/>
  </si>
  <si>
    <t>画像５</t>
    <rPh sb="0" eb="2">
      <t>ガゾウ</t>
    </rPh>
    <phoneticPr fontId="1"/>
  </si>
  <si>
    <t>4時間足</t>
    <rPh sb="1" eb="3">
      <t>ジカン</t>
    </rPh>
    <rPh sb="3" eb="4">
      <t>アシ</t>
    </rPh>
    <phoneticPr fontId="1"/>
  </si>
  <si>
    <t>4時間足</t>
    <rPh sb="1" eb="4">
      <t>ジカンアシ</t>
    </rPh>
    <phoneticPr fontId="1"/>
  </si>
  <si>
    <t>2011/11.24</t>
    <phoneticPr fontId="1"/>
  </si>
  <si>
    <t>EB検証EURUSD4時間足です。</t>
    <rPh sb="2" eb="4">
      <t>ケンショウ</t>
    </rPh>
    <rPh sb="11" eb="13">
      <t>ジカン</t>
    </rPh>
    <rPh sb="13" eb="14">
      <t>アシ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</si>
</sst>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/m/d;@"/>
    <numFmt numFmtId="177" formatCode="#,##0_ "/>
    <numFmt numFmtId="178" formatCode="0.0%"/>
    <numFmt numFmtId="179" formatCode="#,##0_);[Red]\(#,##0\)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0" fillId="0" borderId="0" xfId="2">
      <alignment vertical="center"/>
    </xf>
    <xf numFmtId="0" fontId="11" fillId="0" borderId="0" xfId="2" applyFont="1" applyAlignment="1">
      <alignment horizontal="center" vertical="center"/>
    </xf>
    <xf numFmtId="9" fontId="2" fillId="0" borderId="0" xfId="0" applyNumberFormat="1" applyFont="1" applyBorder="1">
      <alignment vertical="center"/>
    </xf>
    <xf numFmtId="0" fontId="14" fillId="0" borderId="0" xfId="0" applyFont="1" applyBorder="1">
      <alignment vertical="center"/>
    </xf>
    <xf numFmtId="0" fontId="14" fillId="0" borderId="0" xfId="0" applyFont="1">
      <alignment vertical="center"/>
    </xf>
    <xf numFmtId="9" fontId="2" fillId="0" borderId="0" xfId="0" applyNumberFormat="1" applyFont="1">
      <alignment vertical="center"/>
    </xf>
    <xf numFmtId="0" fontId="11" fillId="0" borderId="0" xfId="2" applyFont="1" applyAlignment="1">
      <alignment horizontal="left" vertical="center"/>
    </xf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9" xfId="0" applyBorder="1">
      <alignment vertical="center"/>
    </xf>
    <xf numFmtId="176" fontId="0" fillId="0" borderId="12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2" fillId="0" borderId="9" xfId="0" applyFont="1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38" fontId="0" fillId="0" borderId="14" xfId="0" applyNumberFormat="1" applyBorder="1">
      <alignment vertical="center"/>
    </xf>
    <xf numFmtId="38" fontId="0" fillId="0" borderId="15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2" fillId="0" borderId="10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>
      <alignment vertical="center"/>
    </xf>
    <xf numFmtId="0" fontId="3" fillId="0" borderId="2" xfId="0" applyFont="1" applyBorder="1">
      <alignment vertical="center"/>
    </xf>
    <xf numFmtId="177" fontId="0" fillId="0" borderId="0" xfId="0" applyNumberFormat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9" xfId="1" applyFont="1" applyBorder="1">
      <alignment vertical="center"/>
    </xf>
    <xf numFmtId="0" fontId="0" fillId="0" borderId="8" xfId="0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11" xfId="0" applyFont="1" applyBorder="1">
      <alignment vertical="center"/>
    </xf>
    <xf numFmtId="178" fontId="2" fillId="0" borderId="13" xfId="3" applyNumberFormat="1" applyFont="1" applyBorder="1">
      <alignment vertical="center"/>
    </xf>
    <xf numFmtId="178" fontId="2" fillId="0" borderId="2" xfId="3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38" fontId="13" fillId="0" borderId="13" xfId="1" applyFont="1" applyFill="1" applyBorder="1">
      <alignment vertical="center"/>
    </xf>
    <xf numFmtId="0" fontId="13" fillId="0" borderId="15" xfId="0" applyFont="1" applyBorder="1">
      <alignment vertical="center"/>
    </xf>
    <xf numFmtId="9" fontId="2" fillId="0" borderId="14" xfId="0" applyNumberFormat="1" applyFont="1" applyBorder="1">
      <alignment vertical="center"/>
    </xf>
    <xf numFmtId="9" fontId="2" fillId="0" borderId="15" xfId="0" applyNumberFormat="1" applyFont="1" applyBorder="1">
      <alignment vertical="center"/>
    </xf>
    <xf numFmtId="9" fontId="2" fillId="0" borderId="13" xfId="3" applyFont="1" applyBorder="1">
      <alignment vertical="center"/>
    </xf>
    <xf numFmtId="9" fontId="2" fillId="0" borderId="14" xfId="3" applyFont="1" applyBorder="1">
      <alignment vertical="center"/>
    </xf>
    <xf numFmtId="9" fontId="2" fillId="0" borderId="15" xfId="3" applyFont="1" applyBorder="1">
      <alignment vertical="center"/>
    </xf>
    <xf numFmtId="9" fontId="2" fillId="0" borderId="13" xfId="0" applyNumberFormat="1" applyFont="1" applyBorder="1">
      <alignment vertical="center"/>
    </xf>
    <xf numFmtId="38" fontId="0" fillId="0" borderId="13" xfId="0" applyNumberFormat="1" applyBorder="1">
      <alignment vertical="center"/>
    </xf>
    <xf numFmtId="179" fontId="3" fillId="0" borderId="13" xfId="0" applyNumberFormat="1" applyFont="1" applyBorder="1">
      <alignment vertical="center"/>
    </xf>
    <xf numFmtId="179" fontId="0" fillId="0" borderId="14" xfId="0" applyNumberFormat="1" applyBorder="1">
      <alignment vertical="center"/>
    </xf>
    <xf numFmtId="179" fontId="0" fillId="0" borderId="15" xfId="0" applyNumberFormat="1" applyBorder="1">
      <alignment vertical="center"/>
    </xf>
    <xf numFmtId="0" fontId="12" fillId="0" borderId="3" xfId="0" applyFont="1" applyBorder="1">
      <alignment vertical="center"/>
    </xf>
    <xf numFmtId="0" fontId="12" fillId="0" borderId="4" xfId="0" applyFont="1" applyBorder="1">
      <alignment vertical="center"/>
    </xf>
    <xf numFmtId="0" fontId="12" fillId="0" borderId="5" xfId="0" applyFont="1" applyBorder="1">
      <alignment vertical="center"/>
    </xf>
    <xf numFmtId="179" fontId="0" fillId="0" borderId="0" xfId="0" applyNumberFormat="1">
      <alignment vertical="center"/>
    </xf>
    <xf numFmtId="0" fontId="12" fillId="0" borderId="8" xfId="0" applyFont="1" applyBorder="1">
      <alignment vertical="center"/>
    </xf>
    <xf numFmtId="0" fontId="12" fillId="0" borderId="0" xfId="0" applyFont="1">
      <alignment vertical="center"/>
    </xf>
    <xf numFmtId="0" fontId="12" fillId="0" borderId="9" xfId="0" applyFont="1" applyBorder="1">
      <alignment vertical="center"/>
    </xf>
    <xf numFmtId="0" fontId="12" fillId="3" borderId="9" xfId="0" applyFont="1" applyFill="1" applyBorder="1">
      <alignment vertical="center"/>
    </xf>
    <xf numFmtId="0" fontId="12" fillId="0" borderId="6" xfId="0" applyFont="1" applyBorder="1">
      <alignment vertical="center"/>
    </xf>
    <xf numFmtId="0" fontId="12" fillId="0" borderId="1" xfId="0" applyFont="1" applyBorder="1">
      <alignment vertical="center"/>
    </xf>
    <xf numFmtId="0" fontId="12" fillId="0" borderId="7" xfId="0" applyFont="1" applyBorder="1">
      <alignment vertical="center"/>
    </xf>
    <xf numFmtId="179" fontId="0" fillId="0" borderId="13" xfId="0" applyNumberFormat="1" applyBorder="1">
      <alignment vertical="center"/>
    </xf>
    <xf numFmtId="0" fontId="4" fillId="0" borderId="0" xfId="2" applyFont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2" fillId="0" borderId="5" xfId="0" applyFont="1" applyFill="1" applyBorder="1">
      <alignment vertical="center"/>
    </xf>
    <xf numFmtId="0" fontId="12" fillId="0" borderId="9" xfId="0" applyFont="1" applyFill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4">
    <cellStyle name="パーセント" xfId="3" builtinId="5"/>
    <cellStyle name="桁区切り" xfId="1" builtinId="6"/>
    <cellStyle name="標準" xfId="0" builtinId="0"/>
    <cellStyle name="標準 2" xfId="2" xr:uid="{CD78C7D8-3A45-4776-9D09-8317F16108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601980</xdr:colOff>
      <xdr:row>13</xdr:row>
      <xdr:rowOff>76200</xdr:rowOff>
    </xdr:from>
    <xdr:to>
      <xdr:col>9</xdr:col>
      <xdr:colOff>510540</xdr:colOff>
      <xdr:row>18</xdr:row>
      <xdr:rowOff>99060</xdr:rowOff>
    </xdr:to>
    <xdr:sp macro="" textlink="">
      <xdr:nvSpPr>
        <xdr:cNvPr id="2" name="正方形/長方形 2">
          <a:extLst>
            <a:ext uri="{FF2B5EF4-FFF2-40B4-BE49-F238E27FC236}">
              <a16:creationId xmlns:a16="http://schemas.microsoft.com/office/drawing/2014/main" id="{807E1551-A7FE-4B2B-8BD2-1A9EEA7DC199}"/>
            </a:ext>
          </a:extLst>
        </xdr:cNvPr>
        <xdr:cNvSpPr>
          <a:spLocks noChangeArrowheads="1"/>
        </xdr:cNvSpPr>
      </xdr:nvSpPr>
      <xdr:spPr bwMode="auto">
        <a:xfrm rot="856518">
          <a:off x="5364480" y="2453640"/>
          <a:ext cx="525780" cy="93726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10</xdr:col>
      <xdr:colOff>45720</xdr:colOff>
      <xdr:row>60</xdr:row>
      <xdr:rowOff>106680</xdr:rowOff>
    </xdr:from>
    <xdr:ext cx="20848" cy="209085"/>
    <xdr:sp macro="" textlink="">
      <xdr:nvSpPr>
        <xdr:cNvPr id="3" name="正方形/長方形 7">
          <a:extLst>
            <a:ext uri="{FF2B5EF4-FFF2-40B4-BE49-F238E27FC236}">
              <a16:creationId xmlns:a16="http://schemas.microsoft.com/office/drawing/2014/main" id="{ECC4C193-ADB4-470E-8B1A-3CF12632E866}"/>
            </a:ext>
          </a:extLst>
        </xdr:cNvPr>
        <xdr:cNvSpPr>
          <a:spLocks noChangeArrowheads="1"/>
        </xdr:cNvSpPr>
      </xdr:nvSpPr>
      <xdr:spPr bwMode="auto">
        <a:xfrm>
          <a:off x="6042660" y="110794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266700</xdr:colOff>
      <xdr:row>31</xdr:row>
      <xdr:rowOff>30480</xdr:rowOff>
    </xdr:from>
    <xdr:ext cx="20848" cy="209085"/>
    <xdr:sp macro="" textlink="">
      <xdr:nvSpPr>
        <xdr:cNvPr id="4" name="正方形/長方形 1">
          <a:extLst>
            <a:ext uri="{FF2B5EF4-FFF2-40B4-BE49-F238E27FC236}">
              <a16:creationId xmlns:a16="http://schemas.microsoft.com/office/drawing/2014/main" id="{CE595B1E-BDDB-4D34-AC4E-9F805EDA7964}"/>
            </a:ext>
          </a:extLst>
        </xdr:cNvPr>
        <xdr:cNvSpPr>
          <a:spLocks noChangeArrowheads="1"/>
        </xdr:cNvSpPr>
      </xdr:nvSpPr>
      <xdr:spPr bwMode="auto">
        <a:xfrm>
          <a:off x="6263640" y="569976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327660</xdr:colOff>
      <xdr:row>77</xdr:row>
      <xdr:rowOff>68580</xdr:rowOff>
    </xdr:from>
    <xdr:ext cx="18531" cy="156518"/>
    <xdr:sp macro="" textlink="">
      <xdr:nvSpPr>
        <xdr:cNvPr id="5" name="正方形/長方形 3">
          <a:extLst>
            <a:ext uri="{FF2B5EF4-FFF2-40B4-BE49-F238E27FC236}">
              <a16:creationId xmlns:a16="http://schemas.microsoft.com/office/drawing/2014/main" id="{41017E77-4AFF-481C-8F70-7DF0B0D8F7AD}"/>
            </a:ext>
          </a:extLst>
        </xdr:cNvPr>
        <xdr:cNvSpPr>
          <a:spLocks noChangeArrowheads="1"/>
        </xdr:cNvSpPr>
      </xdr:nvSpPr>
      <xdr:spPr bwMode="auto">
        <a:xfrm>
          <a:off x="8176260" y="141503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6</xdr:col>
      <xdr:colOff>304800</xdr:colOff>
      <xdr:row>136</xdr:row>
      <xdr:rowOff>175260</xdr:rowOff>
    </xdr:from>
    <xdr:ext cx="20848" cy="209122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2B7F2513-716F-4657-AD2B-EB6DA7A3F7D6}"/>
            </a:ext>
          </a:extLst>
        </xdr:cNvPr>
        <xdr:cNvSpPr>
          <a:spLocks noChangeArrowheads="1"/>
        </xdr:cNvSpPr>
      </xdr:nvSpPr>
      <xdr:spPr bwMode="auto">
        <a:xfrm>
          <a:off x="3832860" y="2504694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198120</xdr:colOff>
      <xdr:row>135</xdr:row>
      <xdr:rowOff>30480</xdr:rowOff>
    </xdr:from>
    <xdr:ext cx="20848" cy="209085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AC6F7D77-18C6-42A1-8C11-9E4D13BC71C5}"/>
            </a:ext>
          </a:extLst>
        </xdr:cNvPr>
        <xdr:cNvSpPr>
          <a:spLocks noChangeArrowheads="1"/>
        </xdr:cNvSpPr>
      </xdr:nvSpPr>
      <xdr:spPr bwMode="auto">
        <a:xfrm>
          <a:off x="4343400" y="247192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612866</xdr:colOff>
      <xdr:row>134</xdr:row>
      <xdr:rowOff>22860</xdr:rowOff>
    </xdr:from>
    <xdr:ext cx="18531" cy="156518"/>
    <xdr:sp macro="" textlink="">
      <xdr:nvSpPr>
        <xdr:cNvPr id="8" name="正方形/長方形 14">
          <a:extLst>
            <a:ext uri="{FF2B5EF4-FFF2-40B4-BE49-F238E27FC236}">
              <a16:creationId xmlns:a16="http://schemas.microsoft.com/office/drawing/2014/main" id="{9892F898-5CE1-4B94-8A9A-D905175BF9CC}"/>
            </a:ext>
          </a:extLst>
        </xdr:cNvPr>
        <xdr:cNvSpPr>
          <a:spLocks noChangeArrowheads="1"/>
        </xdr:cNvSpPr>
      </xdr:nvSpPr>
      <xdr:spPr bwMode="auto">
        <a:xfrm>
          <a:off x="4758146" y="245287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144780</xdr:colOff>
      <xdr:row>105</xdr:row>
      <xdr:rowOff>22860</xdr:rowOff>
    </xdr:from>
    <xdr:ext cx="18531" cy="201237"/>
    <xdr:sp macro="" textlink="">
      <xdr:nvSpPr>
        <xdr:cNvPr id="9" name="正方形/長方形 17">
          <a:extLst>
            <a:ext uri="{FF2B5EF4-FFF2-40B4-BE49-F238E27FC236}">
              <a16:creationId xmlns:a16="http://schemas.microsoft.com/office/drawing/2014/main" id="{845B2ED7-55D0-4FB8-8528-7E037606B9DA}"/>
            </a:ext>
          </a:extLst>
        </xdr:cNvPr>
        <xdr:cNvSpPr>
          <a:spLocks noChangeArrowheads="1"/>
        </xdr:cNvSpPr>
      </xdr:nvSpPr>
      <xdr:spPr bwMode="auto">
        <a:xfrm>
          <a:off x="4907280" y="19225260"/>
          <a:ext cx="18531" cy="201237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342900</xdr:colOff>
      <xdr:row>102</xdr:row>
      <xdr:rowOff>175260</xdr:rowOff>
    </xdr:from>
    <xdr:ext cx="20848" cy="210820"/>
    <xdr:sp macro="" textlink="">
      <xdr:nvSpPr>
        <xdr:cNvPr id="10" name="正方形/長方形 10">
          <a:extLst>
            <a:ext uri="{FF2B5EF4-FFF2-40B4-BE49-F238E27FC236}">
              <a16:creationId xmlns:a16="http://schemas.microsoft.com/office/drawing/2014/main" id="{CA04D5F8-3EEC-48D4-949D-50B446FF53AD}"/>
            </a:ext>
          </a:extLst>
        </xdr:cNvPr>
        <xdr:cNvSpPr>
          <a:spLocks noChangeArrowheads="1"/>
        </xdr:cNvSpPr>
      </xdr:nvSpPr>
      <xdr:spPr bwMode="auto">
        <a:xfrm>
          <a:off x="5722620" y="1882902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449580</xdr:colOff>
      <xdr:row>178</xdr:row>
      <xdr:rowOff>144780</xdr:rowOff>
    </xdr:from>
    <xdr:ext cx="18531" cy="210820"/>
    <xdr:sp macro="" textlink="">
      <xdr:nvSpPr>
        <xdr:cNvPr id="11" name="正方形/長方形 22">
          <a:extLst>
            <a:ext uri="{FF2B5EF4-FFF2-40B4-BE49-F238E27FC236}">
              <a16:creationId xmlns:a16="http://schemas.microsoft.com/office/drawing/2014/main" id="{F322E9FD-AF18-42EC-BDF1-A035AE634F9B}"/>
            </a:ext>
          </a:extLst>
        </xdr:cNvPr>
        <xdr:cNvSpPr>
          <a:spLocks noChangeArrowheads="1"/>
        </xdr:cNvSpPr>
      </xdr:nvSpPr>
      <xdr:spPr bwMode="auto">
        <a:xfrm>
          <a:off x="7680960" y="3269742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480060</xdr:colOff>
      <xdr:row>180</xdr:row>
      <xdr:rowOff>22860</xdr:rowOff>
    </xdr:from>
    <xdr:ext cx="18531" cy="156518"/>
    <xdr:sp macro="" textlink="">
      <xdr:nvSpPr>
        <xdr:cNvPr id="12" name="正方形/長方形 23">
          <a:extLst>
            <a:ext uri="{FF2B5EF4-FFF2-40B4-BE49-F238E27FC236}">
              <a16:creationId xmlns:a16="http://schemas.microsoft.com/office/drawing/2014/main" id="{93D0F979-B7B7-473C-BEDD-461D0DFE7B18}"/>
            </a:ext>
          </a:extLst>
        </xdr:cNvPr>
        <xdr:cNvSpPr>
          <a:spLocks noChangeArrowheads="1"/>
        </xdr:cNvSpPr>
      </xdr:nvSpPr>
      <xdr:spPr bwMode="auto">
        <a:xfrm>
          <a:off x="9563100" y="3294126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190500</xdr:colOff>
      <xdr:row>223</xdr:row>
      <xdr:rowOff>68580</xdr:rowOff>
    </xdr:from>
    <xdr:ext cx="20848" cy="209122"/>
    <xdr:sp macro="" textlink="">
      <xdr:nvSpPr>
        <xdr:cNvPr id="13" name="正方形/長方形 27">
          <a:extLst>
            <a:ext uri="{FF2B5EF4-FFF2-40B4-BE49-F238E27FC236}">
              <a16:creationId xmlns:a16="http://schemas.microsoft.com/office/drawing/2014/main" id="{088E49E8-0FCF-4541-A2CA-2092E9D97F4B}"/>
            </a:ext>
          </a:extLst>
        </xdr:cNvPr>
        <xdr:cNvSpPr>
          <a:spLocks noChangeArrowheads="1"/>
        </xdr:cNvSpPr>
      </xdr:nvSpPr>
      <xdr:spPr bwMode="auto">
        <a:xfrm>
          <a:off x="9273540" y="4085082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381000</xdr:colOff>
      <xdr:row>274</xdr:row>
      <xdr:rowOff>175260</xdr:rowOff>
    </xdr:from>
    <xdr:ext cx="20848" cy="210384"/>
    <xdr:sp macro="" textlink="">
      <xdr:nvSpPr>
        <xdr:cNvPr id="14" name="正方形/長方形 9">
          <a:extLst>
            <a:ext uri="{FF2B5EF4-FFF2-40B4-BE49-F238E27FC236}">
              <a16:creationId xmlns:a16="http://schemas.microsoft.com/office/drawing/2014/main" id="{4610F084-7BC8-4D8E-AB60-5F79A24F2250}"/>
            </a:ext>
          </a:extLst>
        </xdr:cNvPr>
        <xdr:cNvSpPr>
          <a:spLocks noChangeArrowheads="1"/>
        </xdr:cNvSpPr>
      </xdr:nvSpPr>
      <xdr:spPr bwMode="auto">
        <a:xfrm>
          <a:off x="5143500" y="50284380"/>
          <a:ext cx="20848" cy="210384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266</xdr:row>
      <xdr:rowOff>175260</xdr:rowOff>
    </xdr:from>
    <xdr:ext cx="18531" cy="210820"/>
    <xdr:sp macro="" textlink="">
      <xdr:nvSpPr>
        <xdr:cNvPr id="15" name="正方形/長方形 11">
          <a:extLst>
            <a:ext uri="{FF2B5EF4-FFF2-40B4-BE49-F238E27FC236}">
              <a16:creationId xmlns:a16="http://schemas.microsoft.com/office/drawing/2014/main" id="{DE5FD452-1484-4D6C-8D9B-B8BB18808C89}"/>
            </a:ext>
          </a:extLst>
        </xdr:cNvPr>
        <xdr:cNvSpPr>
          <a:spLocks noChangeArrowheads="1"/>
        </xdr:cNvSpPr>
      </xdr:nvSpPr>
      <xdr:spPr bwMode="auto">
        <a:xfrm>
          <a:off x="7376160" y="4882134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612866</xdr:colOff>
      <xdr:row>314</xdr:row>
      <xdr:rowOff>68580</xdr:rowOff>
    </xdr:from>
    <xdr:ext cx="18531" cy="156518"/>
    <xdr:sp macro="" textlink="">
      <xdr:nvSpPr>
        <xdr:cNvPr id="16" name="正方形/長方形 13">
          <a:extLst>
            <a:ext uri="{FF2B5EF4-FFF2-40B4-BE49-F238E27FC236}">
              <a16:creationId xmlns:a16="http://schemas.microsoft.com/office/drawing/2014/main" id="{80D7BDD7-3AC9-4C9C-B38F-1521E9708808}"/>
            </a:ext>
          </a:extLst>
        </xdr:cNvPr>
        <xdr:cNvSpPr>
          <a:spLocks noChangeArrowheads="1"/>
        </xdr:cNvSpPr>
      </xdr:nvSpPr>
      <xdr:spPr bwMode="auto">
        <a:xfrm>
          <a:off x="5992586" y="5749290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247795</xdr:colOff>
      <xdr:row>329</xdr:row>
      <xdr:rowOff>104775</xdr:rowOff>
    </xdr:from>
    <xdr:ext cx="184731" cy="264560"/>
    <xdr:sp macro="" textlink="">
      <xdr:nvSpPr>
        <xdr:cNvPr id="17" name="テキスト ボックス 15">
          <a:extLst>
            <a:ext uri="{FF2B5EF4-FFF2-40B4-BE49-F238E27FC236}">
              <a16:creationId xmlns:a16="http://schemas.microsoft.com/office/drawing/2014/main" id="{C658E11D-DA75-4827-97E5-F679A30145EF}"/>
            </a:ext>
          </a:extLst>
        </xdr:cNvPr>
        <xdr:cNvSpPr txBox="1"/>
      </xdr:nvSpPr>
      <xdr:spPr>
        <a:xfrm>
          <a:off x="7479175" y="602722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556260</xdr:colOff>
      <xdr:row>307</xdr:row>
      <xdr:rowOff>68580</xdr:rowOff>
    </xdr:from>
    <xdr:ext cx="18531" cy="156518"/>
    <xdr:sp macro="" textlink="">
      <xdr:nvSpPr>
        <xdr:cNvPr id="18" name="正方形/長方形 16">
          <a:extLst>
            <a:ext uri="{FF2B5EF4-FFF2-40B4-BE49-F238E27FC236}">
              <a16:creationId xmlns:a16="http://schemas.microsoft.com/office/drawing/2014/main" id="{BD612AF5-0220-4B00-8D84-5FF17E8E7F61}"/>
            </a:ext>
          </a:extLst>
        </xdr:cNvPr>
        <xdr:cNvSpPr>
          <a:spLocks noChangeArrowheads="1"/>
        </xdr:cNvSpPr>
      </xdr:nvSpPr>
      <xdr:spPr bwMode="auto">
        <a:xfrm>
          <a:off x="9022080" y="562127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251460</xdr:colOff>
      <xdr:row>355</xdr:row>
      <xdr:rowOff>144780</xdr:rowOff>
    </xdr:from>
    <xdr:ext cx="18531" cy="156518"/>
    <xdr:sp macro="" textlink="">
      <xdr:nvSpPr>
        <xdr:cNvPr id="19" name="正方形/長方形 19">
          <a:extLst>
            <a:ext uri="{FF2B5EF4-FFF2-40B4-BE49-F238E27FC236}">
              <a16:creationId xmlns:a16="http://schemas.microsoft.com/office/drawing/2014/main" id="{B8F88D7C-F9BC-431F-98F3-74EAE2A5AAED}"/>
            </a:ext>
          </a:extLst>
        </xdr:cNvPr>
        <xdr:cNvSpPr>
          <a:spLocks noChangeArrowheads="1"/>
        </xdr:cNvSpPr>
      </xdr:nvSpPr>
      <xdr:spPr bwMode="auto">
        <a:xfrm>
          <a:off x="4396740" y="650671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68580</xdr:colOff>
      <xdr:row>355</xdr:row>
      <xdr:rowOff>160020</xdr:rowOff>
    </xdr:from>
    <xdr:ext cx="18531" cy="208690"/>
    <xdr:sp macro="" textlink="">
      <xdr:nvSpPr>
        <xdr:cNvPr id="20" name="正方形/長方形 20">
          <a:extLst>
            <a:ext uri="{FF2B5EF4-FFF2-40B4-BE49-F238E27FC236}">
              <a16:creationId xmlns:a16="http://schemas.microsoft.com/office/drawing/2014/main" id="{D57A13ED-E583-48D7-B706-36143E3C8B56}"/>
            </a:ext>
          </a:extLst>
        </xdr:cNvPr>
        <xdr:cNvSpPr>
          <a:spLocks noChangeArrowheads="1"/>
        </xdr:cNvSpPr>
      </xdr:nvSpPr>
      <xdr:spPr bwMode="auto">
        <a:xfrm>
          <a:off x="5448300" y="65082420"/>
          <a:ext cx="18531" cy="20869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114300</xdr:colOff>
      <xdr:row>398</xdr:row>
      <xdr:rowOff>175260</xdr:rowOff>
    </xdr:from>
    <xdr:ext cx="20848" cy="210820"/>
    <xdr:sp macro="" textlink="">
      <xdr:nvSpPr>
        <xdr:cNvPr id="21" name="正方形/長方形 24">
          <a:extLst>
            <a:ext uri="{FF2B5EF4-FFF2-40B4-BE49-F238E27FC236}">
              <a16:creationId xmlns:a16="http://schemas.microsoft.com/office/drawing/2014/main" id="{DF17369B-89D3-4238-BAB7-6732DE6C3A49}"/>
            </a:ext>
          </a:extLst>
        </xdr:cNvPr>
        <xdr:cNvSpPr>
          <a:spLocks noChangeArrowheads="1"/>
        </xdr:cNvSpPr>
      </xdr:nvSpPr>
      <xdr:spPr bwMode="auto">
        <a:xfrm>
          <a:off x="5494020" y="7296150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220980</xdr:colOff>
      <xdr:row>403</xdr:row>
      <xdr:rowOff>160020</xdr:rowOff>
    </xdr:from>
    <xdr:ext cx="18531" cy="209085"/>
    <xdr:sp macro="" textlink="">
      <xdr:nvSpPr>
        <xdr:cNvPr id="22" name="正方形/長方形 25">
          <a:extLst>
            <a:ext uri="{FF2B5EF4-FFF2-40B4-BE49-F238E27FC236}">
              <a16:creationId xmlns:a16="http://schemas.microsoft.com/office/drawing/2014/main" id="{D691EBC3-328F-4026-9556-6712B72D5FB3}"/>
            </a:ext>
          </a:extLst>
        </xdr:cNvPr>
        <xdr:cNvSpPr>
          <a:spLocks noChangeArrowheads="1"/>
        </xdr:cNvSpPr>
      </xdr:nvSpPr>
      <xdr:spPr bwMode="auto">
        <a:xfrm>
          <a:off x="6835140" y="73860660"/>
          <a:ext cx="18531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406</xdr:row>
      <xdr:rowOff>144780</xdr:rowOff>
    </xdr:from>
    <xdr:ext cx="18531" cy="210820"/>
    <xdr:sp macro="" textlink="">
      <xdr:nvSpPr>
        <xdr:cNvPr id="23" name="正方形/長方形 28">
          <a:extLst>
            <a:ext uri="{FF2B5EF4-FFF2-40B4-BE49-F238E27FC236}">
              <a16:creationId xmlns:a16="http://schemas.microsoft.com/office/drawing/2014/main" id="{739F3FE8-DB84-4726-8DAA-542A5183E315}"/>
            </a:ext>
          </a:extLst>
        </xdr:cNvPr>
        <xdr:cNvSpPr>
          <a:spLocks noChangeArrowheads="1"/>
        </xdr:cNvSpPr>
      </xdr:nvSpPr>
      <xdr:spPr bwMode="auto">
        <a:xfrm>
          <a:off x="7376160" y="7439406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411480</xdr:colOff>
      <xdr:row>408</xdr:row>
      <xdr:rowOff>106680</xdr:rowOff>
    </xdr:from>
    <xdr:ext cx="18531" cy="156518"/>
    <xdr:sp macro="" textlink="">
      <xdr:nvSpPr>
        <xdr:cNvPr id="24" name="正方形/長方形 29">
          <a:extLst>
            <a:ext uri="{FF2B5EF4-FFF2-40B4-BE49-F238E27FC236}">
              <a16:creationId xmlns:a16="http://schemas.microsoft.com/office/drawing/2014/main" id="{DAF55A35-9EEC-4368-9BAB-D1112E982A08}"/>
            </a:ext>
          </a:extLst>
        </xdr:cNvPr>
        <xdr:cNvSpPr>
          <a:spLocks noChangeArrowheads="1"/>
        </xdr:cNvSpPr>
      </xdr:nvSpPr>
      <xdr:spPr bwMode="auto">
        <a:xfrm>
          <a:off x="7642860" y="7472172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0</xdr:col>
      <xdr:colOff>0</xdr:colOff>
      <xdr:row>1</xdr:row>
      <xdr:rowOff>0</xdr:rowOff>
    </xdr:from>
    <xdr:to>
      <xdr:col>16</xdr:col>
      <xdr:colOff>606819</xdr:colOff>
      <xdr:row>24</xdr:row>
      <xdr:rowOff>90539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5FC8CA66-E7F0-4E02-B5B5-E34D016691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9183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16</xdr:col>
      <xdr:colOff>606819</xdr:colOff>
      <xdr:row>49</xdr:row>
      <xdr:rowOff>90539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6D18DDD9-DB56-4944-BCA5-0D0442CEF3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658762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16</xdr:col>
      <xdr:colOff>606819</xdr:colOff>
      <xdr:row>74</xdr:row>
      <xdr:rowOff>99970</xdr:rowOff>
    </xdr:to>
    <xdr:pic>
      <xdr:nvPicPr>
        <xdr:cNvPr id="31" name="図 30">
          <a:extLst>
            <a:ext uri="{FF2B5EF4-FFF2-40B4-BE49-F238E27FC236}">
              <a16:creationId xmlns:a16="http://schemas.microsoft.com/office/drawing/2014/main" id="{562BA7F9-3A6F-41D5-85AC-63442DC961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9138342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16</xdr:col>
      <xdr:colOff>606819</xdr:colOff>
      <xdr:row>99</xdr:row>
      <xdr:rowOff>90539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D24113DF-E1BE-4A68-93E7-4FF7DCAD66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3608490"/>
          <a:ext cx="10386448" cy="42117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15</xdr:col>
      <xdr:colOff>99448</xdr:colOff>
      <xdr:row>18</xdr:row>
      <xdr:rowOff>163627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B21C8F47-7231-42E7-A64D-FD5D132300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8125"/>
          <a:ext cx="10386448" cy="42117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1"/>
  <sheetViews>
    <sheetView zoomScale="79" zoomScaleNormal="76" workbookViewId="0">
      <pane xSplit="1" ySplit="15" topLeftCell="B16" activePane="bottomRight" state="frozen"/>
      <selection pane="topRight" activeCell="B1" sqref="B1"/>
      <selection pane="bottomLeft" activeCell="A9" sqref="A9"/>
      <selection pane="bottomRight" activeCell="B20" sqref="B20"/>
    </sheetView>
  </sheetViews>
  <sheetFormatPr defaultRowHeight="18.75" x14ac:dyDescent="0.4"/>
  <cols>
    <col min="1" max="1" width="4.875" customWidth="1"/>
    <col min="2" max="2" width="12" customWidth="1"/>
    <col min="3" max="3" width="10.625" customWidth="1"/>
    <col min="4" max="6" width="8.25" customWidth="1"/>
    <col min="7" max="7" width="9.875" customWidth="1"/>
    <col min="10" max="15" width="7.75" customWidth="1"/>
  </cols>
  <sheetData>
    <row r="1" spans="1:18" ht="30.75" customHeight="1" x14ac:dyDescent="0.4">
      <c r="A1" s="15" t="s">
        <v>48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8" ht="30.75" customHeight="1" x14ac:dyDescent="0.4">
      <c r="A2" s="15" t="s">
        <v>55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8" s="19" customFormat="1" ht="30.75" customHeight="1" x14ac:dyDescent="0.4">
      <c r="A3" s="15" t="s">
        <v>68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8" ht="30.75" customHeight="1" x14ac:dyDescent="0.4">
      <c r="A4" s="15" t="s">
        <v>41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8" ht="30.75" customHeight="1" x14ac:dyDescent="0.4">
      <c r="A5" s="15" t="s">
        <v>42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8" s="19" customFormat="1" ht="30.75" customHeight="1" x14ac:dyDescent="0.4">
      <c r="A6" s="15" t="s">
        <v>49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8" s="19" customFormat="1" ht="30.75" customHeight="1" x14ac:dyDescent="0.4">
      <c r="A7" s="85" t="s">
        <v>67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8" x14ac:dyDescent="0.4">
      <c r="A8" s="20" t="s">
        <v>5</v>
      </c>
      <c r="B8" s="19"/>
      <c r="C8" s="19" t="s">
        <v>66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x14ac:dyDescent="0.4">
      <c r="A9" s="20" t="s">
        <v>6</v>
      </c>
      <c r="B9" s="19"/>
      <c r="C9" s="19" t="s">
        <v>75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x14ac:dyDescent="0.4">
      <c r="A10" s="20" t="s">
        <v>8</v>
      </c>
      <c r="B10" s="19"/>
      <c r="C10" s="44">
        <v>300000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8" x14ac:dyDescent="0.4">
      <c r="A11" s="20" t="s">
        <v>9</v>
      </c>
      <c r="B11" s="19"/>
      <c r="C11" s="44" t="s">
        <v>54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18" ht="19.5" thickBot="1" x14ac:dyDescent="0.45">
      <c r="A12" s="20" t="s">
        <v>10</v>
      </c>
      <c r="B12" s="19"/>
      <c r="C12" s="44" t="s">
        <v>27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1:18" ht="19.5" thickBot="1" x14ac:dyDescent="0.45">
      <c r="A13" s="39" t="s">
        <v>43</v>
      </c>
      <c r="B13" s="39" t="s">
        <v>44</v>
      </c>
      <c r="C13" s="39" t="s">
        <v>44</v>
      </c>
      <c r="D13" s="52" t="s">
        <v>21</v>
      </c>
      <c r="E13" s="40"/>
      <c r="F13" s="41"/>
      <c r="G13" s="88" t="s">
        <v>1</v>
      </c>
      <c r="H13" s="89"/>
      <c r="I13" s="95"/>
      <c r="J13" s="88" t="s">
        <v>19</v>
      </c>
      <c r="K13" s="89"/>
      <c r="L13" s="95"/>
      <c r="M13" s="88" t="s">
        <v>20</v>
      </c>
      <c r="N13" s="89"/>
      <c r="O13" s="95"/>
      <c r="P13" s="19"/>
      <c r="Q13" s="19"/>
      <c r="R13" s="19"/>
    </row>
    <row r="14" spans="1:18" ht="19.5" thickBot="1" x14ac:dyDescent="0.45">
      <c r="A14" s="42"/>
      <c r="B14" s="42" t="s">
        <v>0</v>
      </c>
      <c r="C14" s="56" t="s">
        <v>22</v>
      </c>
      <c r="D14" s="30">
        <v>1.27</v>
      </c>
      <c r="E14" s="31">
        <v>1.5</v>
      </c>
      <c r="F14" s="32">
        <v>2</v>
      </c>
      <c r="G14" s="30">
        <v>1.27</v>
      </c>
      <c r="H14" s="31">
        <v>1.5</v>
      </c>
      <c r="I14" s="32">
        <v>2</v>
      </c>
      <c r="J14" s="30">
        <v>1.27</v>
      </c>
      <c r="K14" s="31">
        <v>1.5</v>
      </c>
      <c r="L14" s="32">
        <v>2</v>
      </c>
      <c r="M14" s="30">
        <v>1.27</v>
      </c>
      <c r="N14" s="31">
        <v>1.5</v>
      </c>
      <c r="O14" s="32">
        <v>2</v>
      </c>
      <c r="P14" s="19"/>
      <c r="Q14" s="19"/>
      <c r="R14" s="19"/>
    </row>
    <row r="15" spans="1:18" ht="19.5" thickBot="1" x14ac:dyDescent="0.45">
      <c r="A15" s="43" t="s">
        <v>7</v>
      </c>
      <c r="B15" s="29"/>
      <c r="C15" s="53"/>
      <c r="D15" s="34"/>
      <c r="E15" s="33"/>
      <c r="F15" s="35"/>
      <c r="G15" s="69">
        <f>C10</f>
        <v>300000</v>
      </c>
      <c r="H15" s="70">
        <f>C10</f>
        <v>300000</v>
      </c>
      <c r="I15" s="71">
        <f>C10</f>
        <v>300000</v>
      </c>
      <c r="J15" s="92" t="s">
        <v>19</v>
      </c>
      <c r="K15" s="93"/>
      <c r="L15" s="94"/>
      <c r="M15" s="92"/>
      <c r="N15" s="93"/>
      <c r="O15" s="94"/>
      <c r="P15" s="19"/>
      <c r="Q15" s="19"/>
      <c r="R15" s="19"/>
    </row>
    <row r="16" spans="1:18" x14ac:dyDescent="0.4">
      <c r="A16" s="26">
        <v>1</v>
      </c>
      <c r="B16" s="38">
        <v>44074</v>
      </c>
      <c r="C16" s="54">
        <v>1</v>
      </c>
      <c r="D16" s="72">
        <v>1.27</v>
      </c>
      <c r="E16" s="73">
        <v>-1</v>
      </c>
      <c r="F16" s="86">
        <v>-1</v>
      </c>
      <c r="G16" s="75">
        <f>IF(D16="","",G15+M16)</f>
        <v>311430</v>
      </c>
      <c r="H16" s="75">
        <f t="shared" ref="H16:I31" si="0">IF(E16="","",H15+N16)</f>
        <v>291000</v>
      </c>
      <c r="I16" s="75">
        <f t="shared" si="0"/>
        <v>291000</v>
      </c>
      <c r="J16" s="45">
        <f>IF(G15="","",G15*0.03)</f>
        <v>9000</v>
      </c>
      <c r="K16" s="46">
        <f>IF(H15="","",H15*0.03)</f>
        <v>9000</v>
      </c>
      <c r="L16" s="47">
        <f>IF(I15="","",I15*0.03)</f>
        <v>9000</v>
      </c>
      <c r="M16" s="45">
        <f>IF(D16="","",J16*D16)</f>
        <v>11430</v>
      </c>
      <c r="N16" s="46">
        <f>IF(E16="","",K16*E16)</f>
        <v>-9000</v>
      </c>
      <c r="O16" s="47">
        <f>IF(F16="","",L16*F16)</f>
        <v>-9000</v>
      </c>
      <c r="P16" s="75"/>
      <c r="Q16" s="75"/>
      <c r="R16" s="75"/>
    </row>
    <row r="17" spans="1:18" x14ac:dyDescent="0.4">
      <c r="A17" s="26">
        <v>2</v>
      </c>
      <c r="B17" s="23" t="s">
        <v>77</v>
      </c>
      <c r="C17" s="51">
        <v>2</v>
      </c>
      <c r="D17" s="76">
        <v>1.27</v>
      </c>
      <c r="E17" s="77">
        <v>-1</v>
      </c>
      <c r="F17" s="87">
        <v>-1</v>
      </c>
      <c r="G17" s="75">
        <f t="shared" ref="G17:I32" si="1">IF(D17="","",G16+M17)</f>
        <v>323295.48300000001</v>
      </c>
      <c r="H17" s="75">
        <f t="shared" si="0"/>
        <v>282270</v>
      </c>
      <c r="I17" s="75">
        <f t="shared" si="0"/>
        <v>282270</v>
      </c>
      <c r="J17" s="48">
        <f t="shared" ref="J17:L32" si="2">IF(G16="","",G16*0.03)</f>
        <v>9342.9</v>
      </c>
      <c r="K17" s="49">
        <f t="shared" si="2"/>
        <v>8730</v>
      </c>
      <c r="L17" s="50">
        <f t="shared" si="2"/>
        <v>8730</v>
      </c>
      <c r="M17" s="48">
        <f t="shared" ref="M17:O32" si="3">IF(D17="","",J17*D17)</f>
        <v>11865.483</v>
      </c>
      <c r="N17" s="49">
        <f t="shared" si="3"/>
        <v>-8730</v>
      </c>
      <c r="O17" s="50">
        <f t="shared" si="3"/>
        <v>-8730</v>
      </c>
      <c r="P17" s="75"/>
      <c r="Q17" s="75"/>
      <c r="R17" s="75"/>
    </row>
    <row r="18" spans="1:18" x14ac:dyDescent="0.4">
      <c r="A18" s="26">
        <v>3</v>
      </c>
      <c r="B18" s="23">
        <v>40860</v>
      </c>
      <c r="C18" s="51">
        <v>2</v>
      </c>
      <c r="D18" s="76">
        <v>1.27</v>
      </c>
      <c r="E18" s="77">
        <v>-1</v>
      </c>
      <c r="F18" s="79">
        <v>-1</v>
      </c>
      <c r="G18" s="75">
        <f t="shared" si="1"/>
        <v>335613.04090229998</v>
      </c>
      <c r="H18" s="75">
        <f t="shared" si="0"/>
        <v>273801.90000000002</v>
      </c>
      <c r="I18" s="75">
        <f t="shared" si="0"/>
        <v>273801.90000000002</v>
      </c>
      <c r="J18" s="48">
        <f t="shared" si="2"/>
        <v>9698.8644899999999</v>
      </c>
      <c r="K18" s="49">
        <f t="shared" si="2"/>
        <v>8468.1</v>
      </c>
      <c r="L18" s="50">
        <f t="shared" si="2"/>
        <v>8468.1</v>
      </c>
      <c r="M18" s="48">
        <f t="shared" si="3"/>
        <v>12317.557902300001</v>
      </c>
      <c r="N18" s="49">
        <f t="shared" si="3"/>
        <v>-8468.1</v>
      </c>
      <c r="O18" s="50">
        <f t="shared" si="3"/>
        <v>-8468.1</v>
      </c>
      <c r="P18" s="75"/>
      <c r="Q18" s="75"/>
      <c r="R18" s="75"/>
    </row>
    <row r="19" spans="1:18" x14ac:dyDescent="0.4">
      <c r="A19" s="26">
        <v>4</v>
      </c>
      <c r="B19" s="23">
        <v>41303</v>
      </c>
      <c r="C19" s="51">
        <v>1</v>
      </c>
      <c r="D19" s="76">
        <v>1.27</v>
      </c>
      <c r="E19" s="77">
        <v>1.5</v>
      </c>
      <c r="F19" s="87">
        <v>2</v>
      </c>
      <c r="G19" s="75">
        <f t="shared" si="1"/>
        <v>348399.89776067762</v>
      </c>
      <c r="H19" s="75">
        <f t="shared" si="0"/>
        <v>286122.98550000001</v>
      </c>
      <c r="I19" s="75">
        <f t="shared" si="0"/>
        <v>290230.01400000002</v>
      </c>
      <c r="J19" s="48">
        <f t="shared" si="2"/>
        <v>10068.391227069</v>
      </c>
      <c r="K19" s="49">
        <f t="shared" si="2"/>
        <v>8214.0570000000007</v>
      </c>
      <c r="L19" s="50">
        <f t="shared" si="2"/>
        <v>8214.0570000000007</v>
      </c>
      <c r="M19" s="48">
        <f t="shared" si="3"/>
        <v>12786.85685837763</v>
      </c>
      <c r="N19" s="49">
        <f t="shared" si="3"/>
        <v>12321.085500000001</v>
      </c>
      <c r="O19" s="50">
        <f t="shared" si="3"/>
        <v>16428.114000000001</v>
      </c>
      <c r="P19" s="75"/>
      <c r="Q19" s="75"/>
      <c r="R19" s="75"/>
    </row>
    <row r="20" spans="1:18" x14ac:dyDescent="0.4">
      <c r="A20" s="26">
        <v>5</v>
      </c>
      <c r="B20" s="23"/>
      <c r="C20" s="51"/>
      <c r="D20" s="76"/>
      <c r="E20" s="77"/>
      <c r="F20" s="79"/>
      <c r="G20" s="75" t="str">
        <f t="shared" si="1"/>
        <v/>
      </c>
      <c r="H20" s="75" t="str">
        <f t="shared" si="0"/>
        <v/>
      </c>
      <c r="I20" s="75" t="str">
        <f t="shared" si="0"/>
        <v/>
      </c>
      <c r="J20" s="48">
        <f t="shared" si="2"/>
        <v>10451.996932820328</v>
      </c>
      <c r="K20" s="49">
        <f t="shared" si="2"/>
        <v>8583.6895650000006</v>
      </c>
      <c r="L20" s="50">
        <f t="shared" si="2"/>
        <v>8706.9004199999999</v>
      </c>
      <c r="M20" s="48" t="str">
        <f t="shared" si="3"/>
        <v/>
      </c>
      <c r="N20" s="49" t="str">
        <f t="shared" si="3"/>
        <v/>
      </c>
      <c r="O20" s="50" t="str">
        <f t="shared" si="3"/>
        <v/>
      </c>
      <c r="P20" s="75"/>
      <c r="Q20" s="75"/>
      <c r="R20" s="75"/>
    </row>
    <row r="21" spans="1:18" x14ac:dyDescent="0.4">
      <c r="A21" s="26">
        <v>6</v>
      </c>
      <c r="B21" s="23"/>
      <c r="C21" s="51"/>
      <c r="D21" s="76"/>
      <c r="E21" s="77"/>
      <c r="F21" s="78"/>
      <c r="G21" s="75" t="str">
        <f t="shared" si="1"/>
        <v/>
      </c>
      <c r="H21" s="75" t="str">
        <f t="shared" si="0"/>
        <v/>
      </c>
      <c r="I21" s="75" t="str">
        <f t="shared" si="0"/>
        <v/>
      </c>
      <c r="J21" s="48" t="str">
        <f t="shared" si="2"/>
        <v/>
      </c>
      <c r="K21" s="49" t="str">
        <f t="shared" si="2"/>
        <v/>
      </c>
      <c r="L21" s="50" t="str">
        <f t="shared" si="2"/>
        <v/>
      </c>
      <c r="M21" s="48" t="str">
        <f t="shared" si="3"/>
        <v/>
      </c>
      <c r="N21" s="49" t="str">
        <f t="shared" si="3"/>
        <v/>
      </c>
      <c r="O21" s="50" t="str">
        <f t="shared" si="3"/>
        <v/>
      </c>
      <c r="P21" s="75"/>
      <c r="Q21" s="75"/>
      <c r="R21" s="75"/>
    </row>
    <row r="22" spans="1:18" x14ac:dyDescent="0.4">
      <c r="A22" s="26">
        <v>7</v>
      </c>
      <c r="B22" s="23"/>
      <c r="C22" s="51"/>
      <c r="D22" s="76"/>
      <c r="E22" s="77"/>
      <c r="F22" s="78"/>
      <c r="G22" s="75" t="str">
        <f t="shared" si="1"/>
        <v/>
      </c>
      <c r="H22" s="75" t="str">
        <f t="shared" si="0"/>
        <v/>
      </c>
      <c r="I22" s="75" t="str">
        <f t="shared" si="0"/>
        <v/>
      </c>
      <c r="J22" s="48" t="str">
        <f t="shared" si="2"/>
        <v/>
      </c>
      <c r="K22" s="49" t="str">
        <f t="shared" si="2"/>
        <v/>
      </c>
      <c r="L22" s="50" t="str">
        <f t="shared" si="2"/>
        <v/>
      </c>
      <c r="M22" s="48" t="str">
        <f t="shared" si="3"/>
        <v/>
      </c>
      <c r="N22" s="49" t="str">
        <f t="shared" si="3"/>
        <v/>
      </c>
      <c r="O22" s="50" t="str">
        <f t="shared" si="3"/>
        <v/>
      </c>
      <c r="P22" s="75"/>
      <c r="Q22" s="75"/>
      <c r="R22" s="75"/>
    </row>
    <row r="23" spans="1:18" x14ac:dyDescent="0.4">
      <c r="A23" s="26">
        <v>8</v>
      </c>
      <c r="B23" s="23"/>
      <c r="C23" s="51"/>
      <c r="D23" s="76"/>
      <c r="E23" s="77"/>
      <c r="F23" s="78"/>
      <c r="G23" s="75" t="str">
        <f t="shared" si="1"/>
        <v/>
      </c>
      <c r="H23" s="75" t="str">
        <f t="shared" si="0"/>
        <v/>
      </c>
      <c r="I23" s="75" t="str">
        <f t="shared" si="0"/>
        <v/>
      </c>
      <c r="J23" s="48" t="str">
        <f t="shared" si="2"/>
        <v/>
      </c>
      <c r="K23" s="49" t="str">
        <f t="shared" si="2"/>
        <v/>
      </c>
      <c r="L23" s="50" t="str">
        <f t="shared" si="2"/>
        <v/>
      </c>
      <c r="M23" s="48" t="str">
        <f t="shared" si="3"/>
        <v/>
      </c>
      <c r="N23" s="49" t="str">
        <f t="shared" si="3"/>
        <v/>
      </c>
      <c r="O23" s="50" t="str">
        <f t="shared" si="3"/>
        <v/>
      </c>
      <c r="P23" s="75"/>
      <c r="Q23" s="75"/>
      <c r="R23" s="75"/>
    </row>
    <row r="24" spans="1:18" x14ac:dyDescent="0.4">
      <c r="A24" s="26">
        <v>9</v>
      </c>
      <c r="B24" s="23"/>
      <c r="C24" s="51"/>
      <c r="D24" s="76"/>
      <c r="E24" s="77"/>
      <c r="F24" s="78"/>
      <c r="G24" s="75" t="str">
        <f t="shared" si="1"/>
        <v/>
      </c>
      <c r="H24" s="75" t="str">
        <f t="shared" si="0"/>
        <v/>
      </c>
      <c r="I24" s="75" t="str">
        <f t="shared" si="0"/>
        <v/>
      </c>
      <c r="J24" s="48" t="str">
        <f t="shared" si="2"/>
        <v/>
      </c>
      <c r="K24" s="49" t="str">
        <f t="shared" si="2"/>
        <v/>
      </c>
      <c r="L24" s="50" t="str">
        <f t="shared" si="2"/>
        <v/>
      </c>
      <c r="M24" s="48" t="str">
        <f t="shared" si="3"/>
        <v/>
      </c>
      <c r="N24" s="49" t="str">
        <f t="shared" si="3"/>
        <v/>
      </c>
      <c r="O24" s="50" t="str">
        <f t="shared" si="3"/>
        <v/>
      </c>
      <c r="P24" s="75"/>
      <c r="Q24" s="75"/>
      <c r="R24" s="75"/>
    </row>
    <row r="25" spans="1:18" x14ac:dyDescent="0.4">
      <c r="A25" s="26">
        <v>10</v>
      </c>
      <c r="B25" s="23"/>
      <c r="C25" s="51"/>
      <c r="D25" s="76"/>
      <c r="E25" s="77"/>
      <c r="F25" s="78"/>
      <c r="G25" s="75" t="str">
        <f t="shared" si="1"/>
        <v/>
      </c>
      <c r="H25" s="75" t="str">
        <f t="shared" si="0"/>
        <v/>
      </c>
      <c r="I25" s="75" t="str">
        <f t="shared" si="0"/>
        <v/>
      </c>
      <c r="J25" s="48" t="str">
        <f t="shared" si="2"/>
        <v/>
      </c>
      <c r="K25" s="49" t="str">
        <f t="shared" si="2"/>
        <v/>
      </c>
      <c r="L25" s="50" t="str">
        <f t="shared" si="2"/>
        <v/>
      </c>
      <c r="M25" s="48" t="str">
        <f t="shared" si="3"/>
        <v/>
      </c>
      <c r="N25" s="49" t="str">
        <f t="shared" si="3"/>
        <v/>
      </c>
      <c r="O25" s="50" t="str">
        <f t="shared" si="3"/>
        <v/>
      </c>
      <c r="P25" s="75"/>
      <c r="Q25" s="75"/>
      <c r="R25" s="75"/>
    </row>
    <row r="26" spans="1:18" x14ac:dyDescent="0.4">
      <c r="A26" s="26">
        <v>11</v>
      </c>
      <c r="B26" s="23"/>
      <c r="C26" s="51"/>
      <c r="D26" s="76"/>
      <c r="E26" s="77"/>
      <c r="F26" s="78"/>
      <c r="G26" s="75" t="str">
        <f t="shared" si="1"/>
        <v/>
      </c>
      <c r="H26" s="75" t="str">
        <f t="shared" si="0"/>
        <v/>
      </c>
      <c r="I26" s="75" t="str">
        <f t="shared" si="0"/>
        <v/>
      </c>
      <c r="J26" s="48" t="str">
        <f t="shared" si="2"/>
        <v/>
      </c>
      <c r="K26" s="49" t="str">
        <f t="shared" si="2"/>
        <v/>
      </c>
      <c r="L26" s="50" t="str">
        <f t="shared" si="2"/>
        <v/>
      </c>
      <c r="M26" s="48" t="str">
        <f t="shared" si="3"/>
        <v/>
      </c>
      <c r="N26" s="49" t="str">
        <f t="shared" si="3"/>
        <v/>
      </c>
      <c r="O26" s="50" t="str">
        <f t="shared" si="3"/>
        <v/>
      </c>
      <c r="P26" s="75"/>
      <c r="Q26" s="75"/>
      <c r="R26" s="75"/>
    </row>
    <row r="27" spans="1:18" x14ac:dyDescent="0.4">
      <c r="A27" s="26">
        <v>12</v>
      </c>
      <c r="B27" s="23"/>
      <c r="C27" s="51"/>
      <c r="D27" s="76"/>
      <c r="E27" s="77"/>
      <c r="F27" s="78"/>
      <c r="G27" s="75" t="str">
        <f t="shared" si="1"/>
        <v/>
      </c>
      <c r="H27" s="75" t="str">
        <f t="shared" si="0"/>
        <v/>
      </c>
      <c r="I27" s="75" t="str">
        <f t="shared" si="0"/>
        <v/>
      </c>
      <c r="J27" s="48" t="str">
        <f t="shared" si="2"/>
        <v/>
      </c>
      <c r="K27" s="49" t="str">
        <f t="shared" si="2"/>
        <v/>
      </c>
      <c r="L27" s="50" t="str">
        <f t="shared" si="2"/>
        <v/>
      </c>
      <c r="M27" s="48" t="str">
        <f t="shared" si="3"/>
        <v/>
      </c>
      <c r="N27" s="49" t="str">
        <f t="shared" si="3"/>
        <v/>
      </c>
      <c r="O27" s="50" t="str">
        <f t="shared" si="3"/>
        <v/>
      </c>
      <c r="P27" s="75"/>
      <c r="Q27" s="75"/>
      <c r="R27" s="75"/>
    </row>
    <row r="28" spans="1:18" x14ac:dyDescent="0.4">
      <c r="A28" s="26">
        <v>13</v>
      </c>
      <c r="B28" s="23"/>
      <c r="C28" s="51"/>
      <c r="D28" s="76"/>
      <c r="E28" s="77"/>
      <c r="F28" s="78"/>
      <c r="G28" s="75" t="str">
        <f t="shared" si="1"/>
        <v/>
      </c>
      <c r="H28" s="75" t="str">
        <f t="shared" si="0"/>
        <v/>
      </c>
      <c r="I28" s="75" t="str">
        <f t="shared" si="0"/>
        <v/>
      </c>
      <c r="J28" s="48" t="str">
        <f t="shared" si="2"/>
        <v/>
      </c>
      <c r="K28" s="49" t="str">
        <f t="shared" si="2"/>
        <v/>
      </c>
      <c r="L28" s="50" t="str">
        <f t="shared" si="2"/>
        <v/>
      </c>
      <c r="M28" s="48" t="str">
        <f t="shared" si="3"/>
        <v/>
      </c>
      <c r="N28" s="49" t="str">
        <f t="shared" si="3"/>
        <v/>
      </c>
      <c r="O28" s="50" t="str">
        <f t="shared" si="3"/>
        <v/>
      </c>
      <c r="P28" s="75"/>
      <c r="Q28" s="75"/>
      <c r="R28" s="75"/>
    </row>
    <row r="29" spans="1:18" x14ac:dyDescent="0.4">
      <c r="A29" s="26">
        <v>14</v>
      </c>
      <c r="B29" s="23"/>
      <c r="C29" s="51"/>
      <c r="D29" s="76"/>
      <c r="E29" s="77"/>
      <c r="F29" s="78"/>
      <c r="G29" s="75" t="str">
        <f t="shared" si="1"/>
        <v/>
      </c>
      <c r="H29" s="75" t="str">
        <f t="shared" si="0"/>
        <v/>
      </c>
      <c r="I29" s="75" t="str">
        <f t="shared" si="0"/>
        <v/>
      </c>
      <c r="J29" s="48" t="str">
        <f t="shared" si="2"/>
        <v/>
      </c>
      <c r="K29" s="49" t="str">
        <f t="shared" si="2"/>
        <v/>
      </c>
      <c r="L29" s="50" t="str">
        <f t="shared" si="2"/>
        <v/>
      </c>
      <c r="M29" s="48" t="str">
        <f t="shared" si="3"/>
        <v/>
      </c>
      <c r="N29" s="49" t="str">
        <f t="shared" si="3"/>
        <v/>
      </c>
      <c r="O29" s="50" t="str">
        <f t="shared" si="3"/>
        <v/>
      </c>
      <c r="P29" s="75"/>
      <c r="Q29" s="75"/>
      <c r="R29" s="75"/>
    </row>
    <row r="30" spans="1:18" x14ac:dyDescent="0.4">
      <c r="A30" s="26">
        <v>15</v>
      </c>
      <c r="B30" s="23"/>
      <c r="C30" s="51"/>
      <c r="D30" s="76"/>
      <c r="E30" s="77"/>
      <c r="F30" s="79"/>
      <c r="G30" s="75" t="str">
        <f t="shared" si="1"/>
        <v/>
      </c>
      <c r="H30" s="75" t="str">
        <f t="shared" si="0"/>
        <v/>
      </c>
      <c r="I30" s="75" t="str">
        <f t="shared" si="0"/>
        <v/>
      </c>
      <c r="J30" s="48" t="str">
        <f t="shared" si="2"/>
        <v/>
      </c>
      <c r="K30" s="49" t="str">
        <f t="shared" si="2"/>
        <v/>
      </c>
      <c r="L30" s="50" t="str">
        <f t="shared" si="2"/>
        <v/>
      </c>
      <c r="M30" s="48" t="str">
        <f t="shared" si="3"/>
        <v/>
      </c>
      <c r="N30" s="49" t="str">
        <f t="shared" si="3"/>
        <v/>
      </c>
      <c r="O30" s="50" t="str">
        <f t="shared" si="3"/>
        <v/>
      </c>
      <c r="P30" s="75"/>
      <c r="Q30" s="75"/>
      <c r="R30" s="75"/>
    </row>
    <row r="31" spans="1:18" x14ac:dyDescent="0.4">
      <c r="A31" s="26">
        <v>16</v>
      </c>
      <c r="B31" s="23"/>
      <c r="C31" s="51"/>
      <c r="D31" s="76"/>
      <c r="E31" s="77"/>
      <c r="F31" s="78"/>
      <c r="G31" s="75" t="str">
        <f t="shared" si="1"/>
        <v/>
      </c>
      <c r="H31" s="75" t="str">
        <f t="shared" si="0"/>
        <v/>
      </c>
      <c r="I31" s="75" t="str">
        <f t="shared" si="0"/>
        <v/>
      </c>
      <c r="J31" s="48" t="str">
        <f t="shared" si="2"/>
        <v/>
      </c>
      <c r="K31" s="49" t="str">
        <f t="shared" si="2"/>
        <v/>
      </c>
      <c r="L31" s="50" t="str">
        <f t="shared" si="2"/>
        <v/>
      </c>
      <c r="M31" s="48" t="str">
        <f t="shared" si="3"/>
        <v/>
      </c>
      <c r="N31" s="49" t="str">
        <f t="shared" si="3"/>
        <v/>
      </c>
      <c r="O31" s="50" t="str">
        <f t="shared" si="3"/>
        <v/>
      </c>
      <c r="P31" s="75"/>
      <c r="Q31" s="75"/>
      <c r="R31" s="75"/>
    </row>
    <row r="32" spans="1:18" x14ac:dyDescent="0.4">
      <c r="A32" s="26">
        <v>17</v>
      </c>
      <c r="B32" s="23"/>
      <c r="C32" s="51"/>
      <c r="D32" s="76"/>
      <c r="E32" s="77"/>
      <c r="F32" s="78"/>
      <c r="G32" s="75" t="str">
        <f t="shared" si="1"/>
        <v/>
      </c>
      <c r="H32" s="75" t="str">
        <f t="shared" si="1"/>
        <v/>
      </c>
      <c r="I32" s="75" t="str">
        <f t="shared" si="1"/>
        <v/>
      </c>
      <c r="J32" s="48" t="str">
        <f t="shared" si="2"/>
        <v/>
      </c>
      <c r="K32" s="49" t="str">
        <f t="shared" si="2"/>
        <v/>
      </c>
      <c r="L32" s="50" t="str">
        <f t="shared" si="2"/>
        <v/>
      </c>
      <c r="M32" s="48" t="str">
        <f t="shared" si="3"/>
        <v/>
      </c>
      <c r="N32" s="49" t="str">
        <f t="shared" si="3"/>
        <v/>
      </c>
      <c r="O32" s="50" t="str">
        <f t="shared" si="3"/>
        <v/>
      </c>
      <c r="P32" s="75"/>
      <c r="Q32" s="75"/>
      <c r="R32" s="75"/>
    </row>
    <row r="33" spans="1:18" x14ac:dyDescent="0.4">
      <c r="A33" s="26">
        <v>18</v>
      </c>
      <c r="B33" s="23"/>
      <c r="C33" s="51"/>
      <c r="D33" s="76"/>
      <c r="E33" s="77"/>
      <c r="F33" s="78"/>
      <c r="G33" s="75" t="str">
        <f t="shared" ref="G33:I48" si="4">IF(D33="","",G32+M33)</f>
        <v/>
      </c>
      <c r="H33" s="75" t="str">
        <f t="shared" si="4"/>
        <v/>
      </c>
      <c r="I33" s="75" t="str">
        <f t="shared" si="4"/>
        <v/>
      </c>
      <c r="J33" s="48" t="str">
        <f t="shared" ref="J33:L65" si="5">IF(G32="","",G32*0.03)</f>
        <v/>
      </c>
      <c r="K33" s="49" t="str">
        <f t="shared" si="5"/>
        <v/>
      </c>
      <c r="L33" s="50" t="str">
        <f t="shared" si="5"/>
        <v/>
      </c>
      <c r="M33" s="48" t="str">
        <f t="shared" ref="M33:O65" si="6">IF(D33="","",J33*D33)</f>
        <v/>
      </c>
      <c r="N33" s="49" t="str">
        <f t="shared" si="6"/>
        <v/>
      </c>
      <c r="O33" s="50" t="str">
        <f t="shared" si="6"/>
        <v/>
      </c>
      <c r="P33" s="75"/>
      <c r="Q33" s="75"/>
      <c r="R33" s="75"/>
    </row>
    <row r="34" spans="1:18" x14ac:dyDescent="0.4">
      <c r="A34" s="26">
        <v>19</v>
      </c>
      <c r="B34" s="23"/>
      <c r="C34" s="51"/>
      <c r="D34" s="76"/>
      <c r="E34" s="77"/>
      <c r="F34" s="78"/>
      <c r="G34" s="75" t="str">
        <f t="shared" si="4"/>
        <v/>
      </c>
      <c r="H34" s="75" t="str">
        <f t="shared" si="4"/>
        <v/>
      </c>
      <c r="I34" s="75" t="str">
        <f t="shared" si="4"/>
        <v/>
      </c>
      <c r="J34" s="48" t="str">
        <f t="shared" si="5"/>
        <v/>
      </c>
      <c r="K34" s="49" t="str">
        <f t="shared" si="5"/>
        <v/>
      </c>
      <c r="L34" s="50" t="str">
        <f t="shared" si="5"/>
        <v/>
      </c>
      <c r="M34" s="48" t="str">
        <f t="shared" si="6"/>
        <v/>
      </c>
      <c r="N34" s="49" t="str">
        <f t="shared" si="6"/>
        <v/>
      </c>
      <c r="O34" s="50" t="str">
        <f t="shared" si="6"/>
        <v/>
      </c>
      <c r="P34" s="75"/>
      <c r="Q34" s="75"/>
      <c r="R34" s="75"/>
    </row>
    <row r="35" spans="1:18" x14ac:dyDescent="0.4">
      <c r="A35" s="26">
        <v>20</v>
      </c>
      <c r="B35" s="23"/>
      <c r="C35" s="51"/>
      <c r="D35" s="76"/>
      <c r="E35" s="77"/>
      <c r="F35" s="78"/>
      <c r="G35" s="75" t="str">
        <f t="shared" si="4"/>
        <v/>
      </c>
      <c r="H35" s="75" t="str">
        <f t="shared" si="4"/>
        <v/>
      </c>
      <c r="I35" s="75" t="str">
        <f t="shared" si="4"/>
        <v/>
      </c>
      <c r="J35" s="48" t="str">
        <f t="shared" si="5"/>
        <v/>
      </c>
      <c r="K35" s="49" t="str">
        <f t="shared" si="5"/>
        <v/>
      </c>
      <c r="L35" s="50" t="str">
        <f t="shared" si="5"/>
        <v/>
      </c>
      <c r="M35" s="48" t="str">
        <f t="shared" si="6"/>
        <v/>
      </c>
      <c r="N35" s="49" t="str">
        <f t="shared" si="6"/>
        <v/>
      </c>
      <c r="O35" s="50" t="str">
        <f t="shared" si="6"/>
        <v/>
      </c>
      <c r="P35" s="75"/>
      <c r="Q35" s="75"/>
      <c r="R35" s="75"/>
    </row>
    <row r="36" spans="1:18" x14ac:dyDescent="0.4">
      <c r="A36" s="26">
        <v>21</v>
      </c>
      <c r="B36" s="23"/>
      <c r="C36" s="51"/>
      <c r="D36" s="76"/>
      <c r="E36" s="77"/>
      <c r="F36" s="79"/>
      <c r="G36" s="75" t="str">
        <f t="shared" si="4"/>
        <v/>
      </c>
      <c r="H36" s="75" t="str">
        <f t="shared" si="4"/>
        <v/>
      </c>
      <c r="I36" s="75" t="str">
        <f t="shared" si="4"/>
        <v/>
      </c>
      <c r="J36" s="48" t="str">
        <f t="shared" si="5"/>
        <v/>
      </c>
      <c r="K36" s="49" t="str">
        <f t="shared" si="5"/>
        <v/>
      </c>
      <c r="L36" s="50" t="str">
        <f t="shared" si="5"/>
        <v/>
      </c>
      <c r="M36" s="48" t="str">
        <f t="shared" si="6"/>
        <v/>
      </c>
      <c r="N36" s="49" t="str">
        <f t="shared" si="6"/>
        <v/>
      </c>
      <c r="O36" s="50" t="str">
        <f t="shared" si="6"/>
        <v/>
      </c>
      <c r="P36" s="75"/>
      <c r="Q36" s="75"/>
      <c r="R36" s="75"/>
    </row>
    <row r="37" spans="1:18" x14ac:dyDescent="0.4">
      <c r="A37" s="26">
        <v>22</v>
      </c>
      <c r="B37" s="23"/>
      <c r="C37" s="51"/>
      <c r="D37" s="76"/>
      <c r="E37" s="77"/>
      <c r="F37" s="79"/>
      <c r="G37" s="75" t="str">
        <f t="shared" si="4"/>
        <v/>
      </c>
      <c r="H37" s="75" t="str">
        <f t="shared" si="4"/>
        <v/>
      </c>
      <c r="I37" s="75" t="str">
        <f t="shared" si="4"/>
        <v/>
      </c>
      <c r="J37" s="48" t="str">
        <f t="shared" si="5"/>
        <v/>
      </c>
      <c r="K37" s="49" t="str">
        <f t="shared" si="5"/>
        <v/>
      </c>
      <c r="L37" s="50" t="str">
        <f t="shared" si="5"/>
        <v/>
      </c>
      <c r="M37" s="48" t="str">
        <f t="shared" si="6"/>
        <v/>
      </c>
      <c r="N37" s="49" t="str">
        <f t="shared" si="6"/>
        <v/>
      </c>
      <c r="O37" s="50" t="str">
        <f t="shared" si="6"/>
        <v/>
      </c>
      <c r="P37" s="75"/>
      <c r="Q37" s="75"/>
      <c r="R37" s="75"/>
    </row>
    <row r="38" spans="1:18" x14ac:dyDescent="0.4">
      <c r="A38" s="26">
        <v>23</v>
      </c>
      <c r="B38" s="23"/>
      <c r="C38" s="51"/>
      <c r="D38" s="76"/>
      <c r="E38" s="77"/>
      <c r="F38" s="78"/>
      <c r="G38" s="75" t="str">
        <f t="shared" si="4"/>
        <v/>
      </c>
      <c r="H38" s="75" t="str">
        <f t="shared" si="4"/>
        <v/>
      </c>
      <c r="I38" s="75" t="str">
        <f t="shared" si="4"/>
        <v/>
      </c>
      <c r="J38" s="48" t="str">
        <f t="shared" si="5"/>
        <v/>
      </c>
      <c r="K38" s="49" t="str">
        <f t="shared" si="5"/>
        <v/>
      </c>
      <c r="L38" s="50" t="str">
        <f t="shared" si="5"/>
        <v/>
      </c>
      <c r="M38" s="48" t="str">
        <f t="shared" si="6"/>
        <v/>
      </c>
      <c r="N38" s="49" t="str">
        <f t="shared" si="6"/>
        <v/>
      </c>
      <c r="O38" s="50" t="str">
        <f t="shared" si="6"/>
        <v/>
      </c>
      <c r="P38" s="75"/>
      <c r="Q38" s="75"/>
      <c r="R38" s="75"/>
    </row>
    <row r="39" spans="1:18" x14ac:dyDescent="0.4">
      <c r="A39" s="26">
        <v>24</v>
      </c>
      <c r="B39" s="23"/>
      <c r="C39" s="51"/>
      <c r="D39" s="76"/>
      <c r="E39" s="77"/>
      <c r="F39" s="78"/>
      <c r="G39" s="75" t="str">
        <f t="shared" si="4"/>
        <v/>
      </c>
      <c r="H39" s="75" t="str">
        <f t="shared" si="4"/>
        <v/>
      </c>
      <c r="I39" s="75" t="str">
        <f t="shared" si="4"/>
        <v/>
      </c>
      <c r="J39" s="48" t="str">
        <f t="shared" si="5"/>
        <v/>
      </c>
      <c r="K39" s="49" t="str">
        <f t="shared" si="5"/>
        <v/>
      </c>
      <c r="L39" s="50" t="str">
        <f t="shared" si="5"/>
        <v/>
      </c>
      <c r="M39" s="48" t="str">
        <f t="shared" si="6"/>
        <v/>
      </c>
      <c r="N39" s="49" t="str">
        <f t="shared" si="6"/>
        <v/>
      </c>
      <c r="O39" s="50" t="str">
        <f t="shared" si="6"/>
        <v/>
      </c>
      <c r="P39" s="75"/>
      <c r="Q39" s="75"/>
      <c r="R39" s="75"/>
    </row>
    <row r="40" spans="1:18" x14ac:dyDescent="0.4">
      <c r="A40" s="26">
        <v>25</v>
      </c>
      <c r="B40" s="23"/>
      <c r="C40" s="51"/>
      <c r="D40" s="76"/>
      <c r="E40" s="77"/>
      <c r="F40" s="78"/>
      <c r="G40" s="75" t="str">
        <f t="shared" si="4"/>
        <v/>
      </c>
      <c r="H40" s="75" t="str">
        <f t="shared" si="4"/>
        <v/>
      </c>
      <c r="I40" s="75" t="str">
        <f t="shared" si="4"/>
        <v/>
      </c>
      <c r="J40" s="48" t="str">
        <f t="shared" si="5"/>
        <v/>
      </c>
      <c r="K40" s="49" t="str">
        <f t="shared" si="5"/>
        <v/>
      </c>
      <c r="L40" s="50" t="str">
        <f t="shared" si="5"/>
        <v/>
      </c>
      <c r="M40" s="48" t="str">
        <f t="shared" si="6"/>
        <v/>
      </c>
      <c r="N40" s="49" t="str">
        <f t="shared" si="6"/>
        <v/>
      </c>
      <c r="O40" s="50" t="str">
        <f t="shared" si="6"/>
        <v/>
      </c>
      <c r="P40" s="75"/>
      <c r="Q40" s="75"/>
      <c r="R40" s="75"/>
    </row>
    <row r="41" spans="1:18" x14ac:dyDescent="0.4">
      <c r="A41" s="26">
        <v>26</v>
      </c>
      <c r="B41" s="23"/>
      <c r="C41" s="51"/>
      <c r="D41" s="76"/>
      <c r="E41" s="77"/>
      <c r="F41" s="79"/>
      <c r="G41" s="75" t="str">
        <f t="shared" si="4"/>
        <v/>
      </c>
      <c r="H41" s="75" t="str">
        <f t="shared" si="4"/>
        <v/>
      </c>
      <c r="I41" s="75" t="str">
        <f t="shared" si="4"/>
        <v/>
      </c>
      <c r="J41" s="48" t="str">
        <f t="shared" si="5"/>
        <v/>
      </c>
      <c r="K41" s="49" t="str">
        <f t="shared" si="5"/>
        <v/>
      </c>
      <c r="L41" s="50" t="str">
        <f t="shared" si="5"/>
        <v/>
      </c>
      <c r="M41" s="48" t="str">
        <f t="shared" si="6"/>
        <v/>
      </c>
      <c r="N41" s="49" t="str">
        <f t="shared" si="6"/>
        <v/>
      </c>
      <c r="O41" s="50" t="str">
        <f t="shared" si="6"/>
        <v/>
      </c>
      <c r="P41" s="75"/>
      <c r="Q41" s="75"/>
      <c r="R41" s="75"/>
    </row>
    <row r="42" spans="1:18" x14ac:dyDescent="0.4">
      <c r="A42" s="26">
        <v>27</v>
      </c>
      <c r="B42" s="23"/>
      <c r="C42" s="51"/>
      <c r="D42" s="76"/>
      <c r="E42" s="77"/>
      <c r="F42" s="79"/>
      <c r="G42" s="75" t="str">
        <f t="shared" si="4"/>
        <v/>
      </c>
      <c r="H42" s="75" t="str">
        <f t="shared" si="4"/>
        <v/>
      </c>
      <c r="I42" s="75" t="str">
        <f t="shared" si="4"/>
        <v/>
      </c>
      <c r="J42" s="48" t="str">
        <f t="shared" si="5"/>
        <v/>
      </c>
      <c r="K42" s="49" t="str">
        <f t="shared" si="5"/>
        <v/>
      </c>
      <c r="L42" s="50" t="str">
        <f t="shared" si="5"/>
        <v/>
      </c>
      <c r="M42" s="48" t="str">
        <f t="shared" si="6"/>
        <v/>
      </c>
      <c r="N42" s="49" t="str">
        <f t="shared" si="6"/>
        <v/>
      </c>
      <c r="O42" s="50" t="str">
        <f t="shared" si="6"/>
        <v/>
      </c>
      <c r="P42" s="75"/>
      <c r="Q42" s="75"/>
      <c r="R42" s="75"/>
    </row>
    <row r="43" spans="1:18" x14ac:dyDescent="0.4">
      <c r="A43" s="26">
        <v>28</v>
      </c>
      <c r="B43" s="23"/>
      <c r="C43" s="51"/>
      <c r="D43" s="76"/>
      <c r="E43" s="77"/>
      <c r="F43" s="78"/>
      <c r="G43" s="75" t="str">
        <f t="shared" si="4"/>
        <v/>
      </c>
      <c r="H43" s="75" t="str">
        <f t="shared" si="4"/>
        <v/>
      </c>
      <c r="I43" s="75" t="str">
        <f t="shared" si="4"/>
        <v/>
      </c>
      <c r="J43" s="48" t="str">
        <f t="shared" si="5"/>
        <v/>
      </c>
      <c r="K43" s="49" t="str">
        <f t="shared" si="5"/>
        <v/>
      </c>
      <c r="L43" s="50" t="str">
        <f t="shared" si="5"/>
        <v/>
      </c>
      <c r="M43" s="48" t="str">
        <f t="shared" si="6"/>
        <v/>
      </c>
      <c r="N43" s="49" t="str">
        <f t="shared" si="6"/>
        <v/>
      </c>
      <c r="O43" s="50" t="str">
        <f t="shared" si="6"/>
        <v/>
      </c>
      <c r="P43" s="75"/>
      <c r="Q43" s="75"/>
      <c r="R43" s="75"/>
    </row>
    <row r="44" spans="1:18" x14ac:dyDescent="0.4">
      <c r="A44" s="26">
        <v>29</v>
      </c>
      <c r="B44" s="23"/>
      <c r="C44" s="51"/>
      <c r="D44" s="76"/>
      <c r="E44" s="77"/>
      <c r="F44" s="78"/>
      <c r="G44" s="75" t="str">
        <f t="shared" si="4"/>
        <v/>
      </c>
      <c r="H44" s="75" t="str">
        <f t="shared" si="4"/>
        <v/>
      </c>
      <c r="I44" s="75" t="str">
        <f t="shared" si="4"/>
        <v/>
      </c>
      <c r="J44" s="48" t="str">
        <f t="shared" si="5"/>
        <v/>
      </c>
      <c r="K44" s="49" t="str">
        <f t="shared" si="5"/>
        <v/>
      </c>
      <c r="L44" s="50" t="str">
        <f t="shared" si="5"/>
        <v/>
      </c>
      <c r="M44" s="48" t="str">
        <f t="shared" si="6"/>
        <v/>
      </c>
      <c r="N44" s="49" t="str">
        <f t="shared" si="6"/>
        <v/>
      </c>
      <c r="O44" s="50" t="str">
        <f t="shared" si="6"/>
        <v/>
      </c>
      <c r="P44" s="75"/>
      <c r="Q44" s="75"/>
      <c r="R44" s="75"/>
    </row>
    <row r="45" spans="1:18" x14ac:dyDescent="0.4">
      <c r="A45" s="26">
        <v>30</v>
      </c>
      <c r="B45" s="23"/>
      <c r="C45" s="51"/>
      <c r="D45" s="76"/>
      <c r="E45" s="77"/>
      <c r="F45" s="78"/>
      <c r="G45" s="75" t="str">
        <f t="shared" si="4"/>
        <v/>
      </c>
      <c r="H45" s="75" t="str">
        <f t="shared" si="4"/>
        <v/>
      </c>
      <c r="I45" s="75" t="str">
        <f t="shared" si="4"/>
        <v/>
      </c>
      <c r="J45" s="48" t="str">
        <f t="shared" si="5"/>
        <v/>
      </c>
      <c r="K45" s="49" t="str">
        <f t="shared" si="5"/>
        <v/>
      </c>
      <c r="L45" s="50" t="str">
        <f t="shared" si="5"/>
        <v/>
      </c>
      <c r="M45" s="48" t="str">
        <f t="shared" si="6"/>
        <v/>
      </c>
      <c r="N45" s="49" t="str">
        <f t="shared" si="6"/>
        <v/>
      </c>
      <c r="O45" s="50" t="str">
        <f t="shared" si="6"/>
        <v/>
      </c>
      <c r="P45" s="75"/>
      <c r="Q45" s="75"/>
      <c r="R45" s="75"/>
    </row>
    <row r="46" spans="1:18" x14ac:dyDescent="0.4">
      <c r="A46" s="26">
        <v>31</v>
      </c>
      <c r="B46" s="23"/>
      <c r="C46" s="51"/>
      <c r="D46" s="76"/>
      <c r="E46" s="77"/>
      <c r="F46" s="78"/>
      <c r="G46" s="75" t="str">
        <f t="shared" si="4"/>
        <v/>
      </c>
      <c r="H46" s="75" t="str">
        <f t="shared" si="4"/>
        <v/>
      </c>
      <c r="I46" s="75" t="str">
        <f t="shared" si="4"/>
        <v/>
      </c>
      <c r="J46" s="48" t="str">
        <f t="shared" si="5"/>
        <v/>
      </c>
      <c r="K46" s="49" t="str">
        <f t="shared" si="5"/>
        <v/>
      </c>
      <c r="L46" s="50" t="str">
        <f t="shared" si="5"/>
        <v/>
      </c>
      <c r="M46" s="48" t="str">
        <f t="shared" si="6"/>
        <v/>
      </c>
      <c r="N46" s="49" t="str">
        <f t="shared" si="6"/>
        <v/>
      </c>
      <c r="O46" s="50" t="str">
        <f t="shared" si="6"/>
        <v/>
      </c>
      <c r="P46" s="75"/>
      <c r="Q46" s="75"/>
      <c r="R46" s="75"/>
    </row>
    <row r="47" spans="1:18" x14ac:dyDescent="0.4">
      <c r="A47" s="26">
        <v>32</v>
      </c>
      <c r="B47" s="23"/>
      <c r="C47" s="51"/>
      <c r="D47" s="76"/>
      <c r="E47" s="77"/>
      <c r="F47" s="78"/>
      <c r="G47" s="75" t="str">
        <f t="shared" si="4"/>
        <v/>
      </c>
      <c r="H47" s="75" t="str">
        <f t="shared" si="4"/>
        <v/>
      </c>
      <c r="I47" s="75" t="str">
        <f t="shared" si="4"/>
        <v/>
      </c>
      <c r="J47" s="48" t="str">
        <f t="shared" si="5"/>
        <v/>
      </c>
      <c r="K47" s="49" t="str">
        <f t="shared" si="5"/>
        <v/>
      </c>
      <c r="L47" s="50" t="str">
        <f t="shared" si="5"/>
        <v/>
      </c>
      <c r="M47" s="48" t="str">
        <f t="shared" si="6"/>
        <v/>
      </c>
      <c r="N47" s="49" t="str">
        <f t="shared" si="6"/>
        <v/>
      </c>
      <c r="O47" s="50" t="str">
        <f t="shared" si="6"/>
        <v/>
      </c>
      <c r="P47" s="75"/>
      <c r="Q47" s="75"/>
      <c r="R47" s="75"/>
    </row>
    <row r="48" spans="1:18" x14ac:dyDescent="0.4">
      <c r="A48" s="26">
        <v>33</v>
      </c>
      <c r="B48" s="23"/>
      <c r="C48" s="51"/>
      <c r="D48" s="76"/>
      <c r="E48" s="77"/>
      <c r="F48" s="79"/>
      <c r="G48" s="75" t="str">
        <f t="shared" si="4"/>
        <v/>
      </c>
      <c r="H48" s="75" t="str">
        <f t="shared" si="4"/>
        <v/>
      </c>
      <c r="I48" s="75" t="str">
        <f t="shared" si="4"/>
        <v/>
      </c>
      <c r="J48" s="48" t="str">
        <f t="shared" si="5"/>
        <v/>
      </c>
      <c r="K48" s="49" t="str">
        <f t="shared" si="5"/>
        <v/>
      </c>
      <c r="L48" s="50" t="str">
        <f t="shared" si="5"/>
        <v/>
      </c>
      <c r="M48" s="48" t="str">
        <f t="shared" si="6"/>
        <v/>
      </c>
      <c r="N48" s="49" t="str">
        <f t="shared" si="6"/>
        <v/>
      </c>
      <c r="O48" s="50" t="str">
        <f t="shared" si="6"/>
        <v/>
      </c>
      <c r="P48" s="75"/>
      <c r="Q48" s="75"/>
      <c r="R48" s="75"/>
    </row>
    <row r="49" spans="1:18" x14ac:dyDescent="0.4">
      <c r="A49" s="26">
        <v>34</v>
      </c>
      <c r="B49" s="23"/>
      <c r="C49" s="51"/>
      <c r="D49" s="76"/>
      <c r="E49" s="77"/>
      <c r="F49" s="79"/>
      <c r="G49" s="75" t="str">
        <f t="shared" ref="G49:I64" si="7">IF(D49="","",G48+M49)</f>
        <v/>
      </c>
      <c r="H49" s="75" t="str">
        <f t="shared" si="7"/>
        <v/>
      </c>
      <c r="I49" s="75" t="str">
        <f t="shared" si="7"/>
        <v/>
      </c>
      <c r="J49" s="48" t="str">
        <f t="shared" si="5"/>
        <v/>
      </c>
      <c r="K49" s="49" t="str">
        <f t="shared" si="5"/>
        <v/>
      </c>
      <c r="L49" s="50" t="str">
        <f t="shared" si="5"/>
        <v/>
      </c>
      <c r="M49" s="48" t="str">
        <f>IF(D49="","",J49*D49)</f>
        <v/>
      </c>
      <c r="N49" s="49" t="str">
        <f t="shared" si="6"/>
        <v/>
      </c>
      <c r="O49" s="50" t="str">
        <f t="shared" si="6"/>
        <v/>
      </c>
      <c r="P49" s="75"/>
      <c r="Q49" s="75"/>
      <c r="R49" s="75"/>
    </row>
    <row r="50" spans="1:18" x14ac:dyDescent="0.4">
      <c r="A50" s="19">
        <v>35</v>
      </c>
      <c r="B50" s="23"/>
      <c r="C50" s="51"/>
      <c r="D50" s="76"/>
      <c r="E50" s="77"/>
      <c r="F50" s="78"/>
      <c r="G50" s="75" t="str">
        <f>IF(D50="","",G49+M50)</f>
        <v/>
      </c>
      <c r="H50" s="75" t="str">
        <f t="shared" si="7"/>
        <v/>
      </c>
      <c r="I50" s="75" t="str">
        <f t="shared" si="7"/>
        <v/>
      </c>
      <c r="J50" s="48" t="str">
        <f t="shared" si="5"/>
        <v/>
      </c>
      <c r="K50" s="49" t="str">
        <f t="shared" si="5"/>
        <v/>
      </c>
      <c r="L50" s="50" t="str">
        <f t="shared" si="5"/>
        <v/>
      </c>
      <c r="M50" s="48" t="str">
        <f t="shared" si="6"/>
        <v/>
      </c>
      <c r="N50" s="49" t="str">
        <f t="shared" si="6"/>
        <v/>
      </c>
      <c r="O50" s="50" t="str">
        <f t="shared" si="6"/>
        <v/>
      </c>
      <c r="P50" s="19"/>
      <c r="Q50" s="19"/>
      <c r="R50" s="19"/>
    </row>
    <row r="51" spans="1:18" x14ac:dyDescent="0.4">
      <c r="A51" s="26">
        <v>36</v>
      </c>
      <c r="B51" s="23"/>
      <c r="C51" s="51"/>
      <c r="D51" s="76"/>
      <c r="E51" s="77"/>
      <c r="F51" s="78"/>
      <c r="G51" s="75" t="str">
        <f t="shared" ref="G51:I65" si="8">IF(D51="","",G50+M51)</f>
        <v/>
      </c>
      <c r="H51" s="75" t="str">
        <f t="shared" si="7"/>
        <v/>
      </c>
      <c r="I51" s="75" t="str">
        <f t="shared" si="7"/>
        <v/>
      </c>
      <c r="J51" s="48" t="str">
        <f>IF(G50="","",G50*0.03)</f>
        <v/>
      </c>
      <c r="K51" s="49" t="str">
        <f t="shared" si="5"/>
        <v/>
      </c>
      <c r="L51" s="50" t="str">
        <f t="shared" si="5"/>
        <v/>
      </c>
      <c r="M51" s="48" t="str">
        <f>IF(D51="","",J51*D51)</f>
        <v/>
      </c>
      <c r="N51" s="49" t="str">
        <f t="shared" si="6"/>
        <v/>
      </c>
      <c r="O51" s="50" t="str">
        <f t="shared" si="6"/>
        <v/>
      </c>
      <c r="P51" s="19"/>
      <c r="Q51" s="19"/>
      <c r="R51" s="19"/>
    </row>
    <row r="52" spans="1:18" x14ac:dyDescent="0.4">
      <c r="A52" s="26">
        <v>37</v>
      </c>
      <c r="B52" s="23"/>
      <c r="C52" s="51"/>
      <c r="D52" s="76"/>
      <c r="E52" s="77"/>
      <c r="F52" s="78"/>
      <c r="G52" s="75" t="str">
        <f t="shared" si="8"/>
        <v/>
      </c>
      <c r="H52" s="75" t="str">
        <f t="shared" si="7"/>
        <v/>
      </c>
      <c r="I52" s="75" t="str">
        <f t="shared" si="7"/>
        <v/>
      </c>
      <c r="J52" s="48" t="str">
        <f t="shared" si="5"/>
        <v/>
      </c>
      <c r="K52" s="49" t="str">
        <f t="shared" si="5"/>
        <v/>
      </c>
      <c r="L52" s="50" t="str">
        <f t="shared" si="5"/>
        <v/>
      </c>
      <c r="M52" s="48" t="str">
        <f t="shared" si="6"/>
        <v/>
      </c>
      <c r="N52" s="49" t="str">
        <f t="shared" si="6"/>
        <v/>
      </c>
      <c r="O52" s="50" t="str">
        <f t="shared" si="6"/>
        <v/>
      </c>
      <c r="P52" s="19"/>
      <c r="Q52" s="19"/>
      <c r="R52" s="19"/>
    </row>
    <row r="53" spans="1:18" x14ac:dyDescent="0.4">
      <c r="A53" s="26">
        <v>38</v>
      </c>
      <c r="B53" s="23"/>
      <c r="C53" s="51"/>
      <c r="D53" s="76"/>
      <c r="E53" s="77"/>
      <c r="F53" s="78"/>
      <c r="G53" s="75" t="str">
        <f t="shared" si="8"/>
        <v/>
      </c>
      <c r="H53" s="75" t="str">
        <f t="shared" si="7"/>
        <v/>
      </c>
      <c r="I53" s="75" t="str">
        <f t="shared" si="7"/>
        <v/>
      </c>
      <c r="J53" s="48" t="str">
        <f t="shared" si="5"/>
        <v/>
      </c>
      <c r="K53" s="49" t="str">
        <f t="shared" si="5"/>
        <v/>
      </c>
      <c r="L53" s="50" t="str">
        <f t="shared" si="5"/>
        <v/>
      </c>
      <c r="M53" s="48" t="str">
        <f t="shared" si="6"/>
        <v/>
      </c>
      <c r="N53" s="49" t="str">
        <f t="shared" si="6"/>
        <v/>
      </c>
      <c r="O53" s="50" t="str">
        <f t="shared" si="6"/>
        <v/>
      </c>
      <c r="P53" s="19"/>
      <c r="Q53" s="19"/>
      <c r="R53" s="19"/>
    </row>
    <row r="54" spans="1:18" x14ac:dyDescent="0.4">
      <c r="A54" s="26">
        <v>39</v>
      </c>
      <c r="B54" s="23"/>
      <c r="C54" s="51"/>
      <c r="D54" s="76"/>
      <c r="E54" s="77"/>
      <c r="F54" s="78"/>
      <c r="G54" s="75" t="str">
        <f t="shared" si="8"/>
        <v/>
      </c>
      <c r="H54" s="75" t="str">
        <f t="shared" si="7"/>
        <v/>
      </c>
      <c r="I54" s="75" t="str">
        <f t="shared" si="7"/>
        <v/>
      </c>
      <c r="J54" s="48" t="str">
        <f t="shared" si="5"/>
        <v/>
      </c>
      <c r="K54" s="49" t="str">
        <f t="shared" si="5"/>
        <v/>
      </c>
      <c r="L54" s="50" t="str">
        <f t="shared" si="5"/>
        <v/>
      </c>
      <c r="M54" s="48" t="str">
        <f t="shared" si="6"/>
        <v/>
      </c>
      <c r="N54" s="49" t="str">
        <f t="shared" si="6"/>
        <v/>
      </c>
      <c r="O54" s="50" t="str">
        <f t="shared" si="6"/>
        <v/>
      </c>
      <c r="P54" s="19"/>
      <c r="Q54" s="19"/>
      <c r="R54" s="19"/>
    </row>
    <row r="55" spans="1:18" x14ac:dyDescent="0.4">
      <c r="A55" s="26">
        <v>40</v>
      </c>
      <c r="B55" s="23"/>
      <c r="C55" s="51"/>
      <c r="D55" s="76"/>
      <c r="E55" s="77"/>
      <c r="F55" s="78"/>
      <c r="G55" s="75" t="str">
        <f t="shared" si="8"/>
        <v/>
      </c>
      <c r="H55" s="75" t="str">
        <f t="shared" si="7"/>
        <v/>
      </c>
      <c r="I55" s="75" t="str">
        <f t="shared" si="7"/>
        <v/>
      </c>
      <c r="J55" s="48" t="str">
        <f t="shared" si="5"/>
        <v/>
      </c>
      <c r="K55" s="49" t="str">
        <f t="shared" si="5"/>
        <v/>
      </c>
      <c r="L55" s="50" t="str">
        <f t="shared" si="5"/>
        <v/>
      </c>
      <c r="M55" s="48" t="str">
        <f t="shared" si="6"/>
        <v/>
      </c>
      <c r="N55" s="49" t="str">
        <f t="shared" si="6"/>
        <v/>
      </c>
      <c r="O55" s="50" t="str">
        <f t="shared" si="6"/>
        <v/>
      </c>
      <c r="P55" s="19"/>
      <c r="Q55" s="19"/>
      <c r="R55" s="19"/>
    </row>
    <row r="56" spans="1:18" x14ac:dyDescent="0.4">
      <c r="A56" s="26">
        <v>41</v>
      </c>
      <c r="B56" s="23"/>
      <c r="C56" s="51"/>
      <c r="D56" s="76"/>
      <c r="E56" s="77"/>
      <c r="F56" s="78"/>
      <c r="G56" s="75" t="str">
        <f t="shared" si="8"/>
        <v/>
      </c>
      <c r="H56" s="75" t="str">
        <f t="shared" si="7"/>
        <v/>
      </c>
      <c r="I56" s="75" t="str">
        <f t="shared" si="7"/>
        <v/>
      </c>
      <c r="J56" s="48" t="str">
        <f t="shared" si="5"/>
        <v/>
      </c>
      <c r="K56" s="49" t="str">
        <f t="shared" si="5"/>
        <v/>
      </c>
      <c r="L56" s="50" t="str">
        <f t="shared" si="5"/>
        <v/>
      </c>
      <c r="M56" s="48" t="str">
        <f t="shared" si="6"/>
        <v/>
      </c>
      <c r="N56" s="49" t="str">
        <f t="shared" si="6"/>
        <v/>
      </c>
      <c r="O56" s="50" t="str">
        <f t="shared" si="6"/>
        <v/>
      </c>
      <c r="P56" s="19"/>
      <c r="Q56" s="19"/>
      <c r="R56" s="19"/>
    </row>
    <row r="57" spans="1:18" x14ac:dyDescent="0.4">
      <c r="A57" s="26">
        <v>42</v>
      </c>
      <c r="B57" s="23"/>
      <c r="C57" s="51"/>
      <c r="D57" s="76"/>
      <c r="E57" s="77"/>
      <c r="F57" s="78"/>
      <c r="G57" s="75" t="str">
        <f t="shared" si="8"/>
        <v/>
      </c>
      <c r="H57" s="75" t="str">
        <f t="shared" si="7"/>
        <v/>
      </c>
      <c r="I57" s="75" t="str">
        <f t="shared" si="7"/>
        <v/>
      </c>
      <c r="J57" s="48" t="str">
        <f t="shared" si="5"/>
        <v/>
      </c>
      <c r="K57" s="49" t="str">
        <f t="shared" si="5"/>
        <v/>
      </c>
      <c r="L57" s="50" t="str">
        <f t="shared" si="5"/>
        <v/>
      </c>
      <c r="M57" s="48" t="str">
        <f t="shared" si="6"/>
        <v/>
      </c>
      <c r="N57" s="49" t="str">
        <f t="shared" si="6"/>
        <v/>
      </c>
      <c r="O57" s="50" t="str">
        <f t="shared" si="6"/>
        <v/>
      </c>
      <c r="P57" s="19"/>
      <c r="Q57" s="19"/>
      <c r="R57" s="19"/>
    </row>
    <row r="58" spans="1:18" x14ac:dyDescent="0.4">
      <c r="A58" s="26">
        <v>43</v>
      </c>
      <c r="B58" s="23"/>
      <c r="C58" s="51"/>
      <c r="D58" s="76"/>
      <c r="E58" s="77"/>
      <c r="F58" s="79"/>
      <c r="G58" s="75" t="str">
        <f t="shared" si="8"/>
        <v/>
      </c>
      <c r="H58" s="75" t="str">
        <f t="shared" si="7"/>
        <v/>
      </c>
      <c r="I58" s="75" t="str">
        <f t="shared" si="7"/>
        <v/>
      </c>
      <c r="J58" s="48" t="str">
        <f t="shared" si="5"/>
        <v/>
      </c>
      <c r="K58" s="49" t="str">
        <f t="shared" si="5"/>
        <v/>
      </c>
      <c r="L58" s="50" t="str">
        <f t="shared" si="5"/>
        <v/>
      </c>
      <c r="M58" s="48" t="str">
        <f t="shared" si="6"/>
        <v/>
      </c>
      <c r="N58" s="49" t="str">
        <f t="shared" si="6"/>
        <v/>
      </c>
      <c r="O58" s="50" t="str">
        <f t="shared" si="6"/>
        <v/>
      </c>
      <c r="P58" s="19"/>
      <c r="Q58" s="19"/>
      <c r="R58" s="19"/>
    </row>
    <row r="59" spans="1:18" x14ac:dyDescent="0.4">
      <c r="A59" s="26">
        <v>44</v>
      </c>
      <c r="B59" s="23"/>
      <c r="C59" s="51"/>
      <c r="D59" s="76"/>
      <c r="E59" s="77"/>
      <c r="F59" s="78"/>
      <c r="G59" s="75" t="str">
        <f t="shared" si="8"/>
        <v/>
      </c>
      <c r="H59" s="75" t="str">
        <f t="shared" si="7"/>
        <v/>
      </c>
      <c r="I59" s="75" t="str">
        <f t="shared" si="7"/>
        <v/>
      </c>
      <c r="J59" s="48" t="str">
        <f t="shared" si="5"/>
        <v/>
      </c>
      <c r="K59" s="49" t="str">
        <f t="shared" si="5"/>
        <v/>
      </c>
      <c r="L59" s="50" t="str">
        <f t="shared" si="5"/>
        <v/>
      </c>
      <c r="M59" s="48" t="str">
        <f t="shared" si="6"/>
        <v/>
      </c>
      <c r="N59" s="49" t="str">
        <f t="shared" si="6"/>
        <v/>
      </c>
      <c r="O59" s="50" t="str">
        <f t="shared" si="6"/>
        <v/>
      </c>
      <c r="P59" s="19"/>
      <c r="Q59" s="19"/>
      <c r="R59" s="19"/>
    </row>
    <row r="60" spans="1:18" x14ac:dyDescent="0.4">
      <c r="A60" s="26">
        <v>45</v>
      </c>
      <c r="B60" s="23"/>
      <c r="C60" s="51"/>
      <c r="D60" s="76"/>
      <c r="E60" s="77"/>
      <c r="F60" s="78"/>
      <c r="G60" s="75" t="str">
        <f t="shared" si="8"/>
        <v/>
      </c>
      <c r="H60" s="75" t="str">
        <f t="shared" si="7"/>
        <v/>
      </c>
      <c r="I60" s="75" t="str">
        <f t="shared" si="7"/>
        <v/>
      </c>
      <c r="J60" s="48" t="str">
        <f t="shared" si="5"/>
        <v/>
      </c>
      <c r="K60" s="49" t="str">
        <f t="shared" si="5"/>
        <v/>
      </c>
      <c r="L60" s="50" t="str">
        <f t="shared" si="5"/>
        <v/>
      </c>
      <c r="M60" s="48" t="str">
        <f t="shared" si="6"/>
        <v/>
      </c>
      <c r="N60" s="49" t="str">
        <f t="shared" si="6"/>
        <v/>
      </c>
      <c r="O60" s="50" t="str">
        <f t="shared" si="6"/>
        <v/>
      </c>
      <c r="P60" s="19"/>
      <c r="Q60" s="19"/>
      <c r="R60" s="19"/>
    </row>
    <row r="61" spans="1:18" x14ac:dyDescent="0.4">
      <c r="A61" s="26">
        <v>46</v>
      </c>
      <c r="B61" s="23"/>
      <c r="C61" s="51"/>
      <c r="D61" s="76"/>
      <c r="E61" s="77"/>
      <c r="F61" s="78"/>
      <c r="G61" s="75" t="str">
        <f t="shared" si="8"/>
        <v/>
      </c>
      <c r="H61" s="75" t="str">
        <f t="shared" si="7"/>
        <v/>
      </c>
      <c r="I61" s="75" t="str">
        <f t="shared" si="7"/>
        <v/>
      </c>
      <c r="J61" s="48" t="str">
        <f t="shared" si="5"/>
        <v/>
      </c>
      <c r="K61" s="49" t="str">
        <f t="shared" si="5"/>
        <v/>
      </c>
      <c r="L61" s="50" t="str">
        <f t="shared" si="5"/>
        <v/>
      </c>
      <c r="M61" s="48" t="str">
        <f t="shared" si="6"/>
        <v/>
      </c>
      <c r="N61" s="49" t="str">
        <f t="shared" si="6"/>
        <v/>
      </c>
      <c r="O61" s="50" t="str">
        <f t="shared" si="6"/>
        <v/>
      </c>
      <c r="P61" s="19"/>
      <c r="Q61" s="19"/>
      <c r="R61" s="19"/>
    </row>
    <row r="62" spans="1:18" x14ac:dyDescent="0.4">
      <c r="A62" s="26">
        <v>47</v>
      </c>
      <c r="B62" s="23"/>
      <c r="C62" s="51"/>
      <c r="D62" s="76"/>
      <c r="E62" s="77"/>
      <c r="F62" s="78"/>
      <c r="G62" s="75" t="str">
        <f t="shared" si="8"/>
        <v/>
      </c>
      <c r="H62" s="75" t="str">
        <f t="shared" si="7"/>
        <v/>
      </c>
      <c r="I62" s="75" t="str">
        <f t="shared" si="7"/>
        <v/>
      </c>
      <c r="J62" s="48" t="str">
        <f t="shared" si="5"/>
        <v/>
      </c>
      <c r="K62" s="49" t="str">
        <f t="shared" si="5"/>
        <v/>
      </c>
      <c r="L62" s="50" t="str">
        <f t="shared" si="5"/>
        <v/>
      </c>
      <c r="M62" s="48" t="str">
        <f t="shared" si="6"/>
        <v/>
      </c>
      <c r="N62" s="49" t="str">
        <f t="shared" si="6"/>
        <v/>
      </c>
      <c r="O62" s="50" t="str">
        <f t="shared" si="6"/>
        <v/>
      </c>
      <c r="P62" s="19"/>
      <c r="Q62" s="19"/>
      <c r="R62" s="19"/>
    </row>
    <row r="63" spans="1:18" x14ac:dyDescent="0.4">
      <c r="A63" s="26">
        <v>48</v>
      </c>
      <c r="B63" s="23"/>
      <c r="C63" s="51"/>
      <c r="D63" s="76"/>
      <c r="E63" s="77"/>
      <c r="F63" s="78"/>
      <c r="G63" s="75" t="str">
        <f t="shared" si="8"/>
        <v/>
      </c>
      <c r="H63" s="75" t="str">
        <f t="shared" si="7"/>
        <v/>
      </c>
      <c r="I63" s="75" t="str">
        <f t="shared" si="7"/>
        <v/>
      </c>
      <c r="J63" s="48" t="str">
        <f t="shared" si="5"/>
        <v/>
      </c>
      <c r="K63" s="49" t="str">
        <f t="shared" si="5"/>
        <v/>
      </c>
      <c r="L63" s="50" t="str">
        <f t="shared" si="5"/>
        <v/>
      </c>
      <c r="M63" s="48" t="str">
        <f t="shared" si="6"/>
        <v/>
      </c>
      <c r="N63" s="49" t="str">
        <f t="shared" si="6"/>
        <v/>
      </c>
      <c r="O63" s="50" t="str">
        <f t="shared" si="6"/>
        <v/>
      </c>
      <c r="P63" s="19"/>
      <c r="Q63" s="19"/>
      <c r="R63" s="19"/>
    </row>
    <row r="64" spans="1:18" x14ac:dyDescent="0.4">
      <c r="A64" s="26">
        <v>49</v>
      </c>
      <c r="B64" s="23"/>
      <c r="C64" s="51"/>
      <c r="D64" s="76"/>
      <c r="E64" s="77"/>
      <c r="F64" s="78"/>
      <c r="G64" s="75" t="str">
        <f t="shared" si="8"/>
        <v/>
      </c>
      <c r="H64" s="75" t="str">
        <f t="shared" si="7"/>
        <v/>
      </c>
      <c r="I64" s="75" t="str">
        <f t="shared" si="7"/>
        <v/>
      </c>
      <c r="J64" s="48" t="str">
        <f t="shared" si="5"/>
        <v/>
      </c>
      <c r="K64" s="49" t="str">
        <f t="shared" si="5"/>
        <v/>
      </c>
      <c r="L64" s="50" t="str">
        <f t="shared" si="5"/>
        <v/>
      </c>
      <c r="M64" s="48" t="str">
        <f t="shared" si="6"/>
        <v/>
      </c>
      <c r="N64" s="49" t="str">
        <f t="shared" si="6"/>
        <v/>
      </c>
      <c r="O64" s="50" t="str">
        <f t="shared" si="6"/>
        <v/>
      </c>
      <c r="P64" s="19"/>
      <c r="Q64" s="19"/>
      <c r="R64" s="19"/>
    </row>
    <row r="65" spans="1:18" ht="19.5" thickBot="1" x14ac:dyDescent="0.45">
      <c r="A65" s="26">
        <v>50</v>
      </c>
      <c r="B65" s="24"/>
      <c r="C65" s="55"/>
      <c r="D65" s="80"/>
      <c r="E65" s="81"/>
      <c r="F65" s="82"/>
      <c r="G65" s="75" t="str">
        <f t="shared" si="8"/>
        <v/>
      </c>
      <c r="H65" s="75" t="str">
        <f t="shared" si="8"/>
        <v/>
      </c>
      <c r="I65" s="75" t="str">
        <f t="shared" si="8"/>
        <v/>
      </c>
      <c r="J65" s="48" t="str">
        <f t="shared" si="5"/>
        <v/>
      </c>
      <c r="K65" s="49" t="str">
        <f t="shared" si="5"/>
        <v/>
      </c>
      <c r="L65" s="50" t="str">
        <f t="shared" si="5"/>
        <v/>
      </c>
      <c r="M65" s="48" t="str">
        <f t="shared" si="6"/>
        <v/>
      </c>
      <c r="N65" s="49" t="str">
        <f t="shared" si="6"/>
        <v/>
      </c>
      <c r="O65" s="50" t="str">
        <f t="shared" si="6"/>
        <v/>
      </c>
      <c r="P65" s="19"/>
      <c r="Q65" s="19"/>
      <c r="R65" s="19"/>
    </row>
    <row r="66" spans="1:18" ht="19.5" thickBot="1" x14ac:dyDescent="0.45">
      <c r="A66" s="26"/>
      <c r="B66" s="96" t="s">
        <v>3</v>
      </c>
      <c r="C66" s="97"/>
      <c r="D66" s="20">
        <f>COUNTIF(D16:D65,1.27)</f>
        <v>4</v>
      </c>
      <c r="E66" s="20">
        <f>COUNTIF(E16:E65,1.5)</f>
        <v>1</v>
      </c>
      <c r="F66" s="25">
        <f>COUNTIF(F16:F65,2)</f>
        <v>1</v>
      </c>
      <c r="G66" s="83">
        <f>M66+G15</f>
        <v>348399.89776067762</v>
      </c>
      <c r="H66" s="70">
        <f>N66+H15</f>
        <v>286122.98550000001</v>
      </c>
      <c r="I66" s="71">
        <f>O66+I15</f>
        <v>290230.01400000002</v>
      </c>
      <c r="J66" s="59" t="s">
        <v>24</v>
      </c>
      <c r="K66" s="60">
        <f>B65-B16</f>
        <v>-44074</v>
      </c>
      <c r="L66" s="61" t="s">
        <v>25</v>
      </c>
      <c r="M66" s="68">
        <f>SUM(M16:M65)</f>
        <v>48399.897760677632</v>
      </c>
      <c r="N66" s="36">
        <f>SUM(N16:N65)</f>
        <v>-13877.014499999997</v>
      </c>
      <c r="O66" s="37">
        <f>SUM(O16:O65)</f>
        <v>-9769.9859999999971</v>
      </c>
      <c r="P66" s="19"/>
      <c r="Q66" s="19"/>
      <c r="R66" s="19"/>
    </row>
    <row r="67" spans="1:18" ht="19.5" thickBot="1" x14ac:dyDescent="0.45">
      <c r="A67" s="26"/>
      <c r="B67" s="90" t="s">
        <v>4</v>
      </c>
      <c r="C67" s="91"/>
      <c r="D67" s="20">
        <f>COUNTIF(D16:D65,-1)</f>
        <v>0</v>
      </c>
      <c r="E67" s="20">
        <f>COUNTIF(E16:E65,-1)</f>
        <v>3</v>
      </c>
      <c r="F67" s="25">
        <f>COUNTIF(F16:F65,-1)</f>
        <v>3</v>
      </c>
      <c r="G67" s="88" t="s">
        <v>23</v>
      </c>
      <c r="H67" s="89"/>
      <c r="I67" s="95"/>
      <c r="J67" s="88" t="s">
        <v>26</v>
      </c>
      <c r="K67" s="89"/>
      <c r="L67" s="95"/>
      <c r="M67" s="26"/>
      <c r="N67" s="19"/>
      <c r="O67" s="22"/>
      <c r="P67" s="19"/>
      <c r="Q67" s="19"/>
      <c r="R67" s="19"/>
    </row>
    <row r="68" spans="1:18" ht="19.5" thickBot="1" x14ac:dyDescent="0.45">
      <c r="A68" s="26"/>
      <c r="B68" s="90" t="s">
        <v>28</v>
      </c>
      <c r="C68" s="91"/>
      <c r="D68" s="20">
        <f>COUNTIF(D16:D65,0)</f>
        <v>0</v>
      </c>
      <c r="E68" s="20">
        <f>COUNTIF(E16:E65,0)</f>
        <v>0</v>
      </c>
      <c r="F68" s="20">
        <f>COUNTIF(F16:F65,0)</f>
        <v>0</v>
      </c>
      <c r="G68" s="64">
        <f>G66/G15</f>
        <v>1.161332992535592</v>
      </c>
      <c r="H68" s="65">
        <f t="shared" ref="H68" si="9">H66/H15</f>
        <v>0.95374328500000005</v>
      </c>
      <c r="I68" s="66">
        <f>I66/I15</f>
        <v>0.96743338000000012</v>
      </c>
      <c r="J68" s="57">
        <f>(G68-100%)*30/K66</f>
        <v>-1.0981507864200569E-4</v>
      </c>
      <c r="K68" s="57">
        <f>(H68-100%)*30/K66</f>
        <v>3.1485716068430334E-5</v>
      </c>
      <c r="L68" s="58">
        <f>(I68-100%)*30/K66</f>
        <v>2.2167232381903081E-5</v>
      </c>
      <c r="M68" s="27"/>
      <c r="N68" s="21"/>
      <c r="O68" s="28"/>
      <c r="P68" s="19"/>
      <c r="Q68" s="19"/>
      <c r="R68" s="19"/>
    </row>
    <row r="69" spans="1:18" ht="19.5" thickBot="1" x14ac:dyDescent="0.45">
      <c r="A69" s="19"/>
      <c r="B69" s="88" t="s">
        <v>2</v>
      </c>
      <c r="C69" s="89"/>
      <c r="D69" s="67">
        <f t="shared" ref="D69:E69" si="10">D66/(D66+D67+D68)</f>
        <v>1</v>
      </c>
      <c r="E69" s="62">
        <f t="shared" si="10"/>
        <v>0.25</v>
      </c>
      <c r="F69" s="63">
        <f>F66/(F66+F67+F68)</f>
        <v>0.25</v>
      </c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</row>
    <row r="70" spans="1:18" x14ac:dyDescent="0.4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</row>
    <row r="71" spans="1:18" x14ac:dyDescent="0.4">
      <c r="D71" s="14"/>
      <c r="E71" s="14"/>
      <c r="F71" s="14"/>
    </row>
  </sheetData>
  <mergeCells count="11">
    <mergeCell ref="B69:C69"/>
    <mergeCell ref="B68:C68"/>
    <mergeCell ref="J15:L15"/>
    <mergeCell ref="J13:L13"/>
    <mergeCell ref="M13:O13"/>
    <mergeCell ref="G13:I13"/>
    <mergeCell ref="M15:O15"/>
    <mergeCell ref="B66:C66"/>
    <mergeCell ref="B67:C67"/>
    <mergeCell ref="G67:I67"/>
    <mergeCell ref="J67:L67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2"/>
  <sheetViews>
    <sheetView zoomScale="80" zoomScaleNormal="80" workbookViewId="0">
      <selection activeCell="D16" sqref="D16"/>
    </sheetView>
  </sheetViews>
  <sheetFormatPr defaultRowHeight="18.75" x14ac:dyDescent="0.4"/>
  <cols>
    <col min="1" max="1" width="14" customWidth="1"/>
    <col min="2" max="2" width="13.25" customWidth="1"/>
    <col min="4" max="4" width="14.75" customWidth="1"/>
    <col min="6" max="6" width="14.25" customWidth="1"/>
    <col min="8" max="8" width="15.625" customWidth="1"/>
    <col min="9" max="9" width="9.5" customWidth="1"/>
    <col min="10" max="10" width="15.5" customWidth="1"/>
  </cols>
  <sheetData>
    <row r="1" spans="1:10" x14ac:dyDescent="0.4">
      <c r="A1" s="2" t="s">
        <v>12</v>
      </c>
      <c r="B1" s="3"/>
      <c r="C1" s="4"/>
      <c r="D1" s="5"/>
      <c r="E1" s="4" t="s">
        <v>29</v>
      </c>
      <c r="F1" s="5"/>
      <c r="G1" s="4"/>
      <c r="H1" s="5"/>
    </row>
    <row r="2" spans="1:10" s="19" customFormat="1" x14ac:dyDescent="0.4">
      <c r="A2" s="7" t="s">
        <v>13</v>
      </c>
      <c r="B2" s="7" t="s">
        <v>14</v>
      </c>
      <c r="C2" s="7" t="s">
        <v>15</v>
      </c>
      <c r="D2" s="8" t="s">
        <v>16</v>
      </c>
      <c r="E2" s="7" t="s">
        <v>17</v>
      </c>
      <c r="F2" s="8" t="s">
        <v>16</v>
      </c>
      <c r="G2" s="7" t="s">
        <v>18</v>
      </c>
      <c r="H2" s="8" t="s">
        <v>16</v>
      </c>
      <c r="I2" s="7" t="s">
        <v>46</v>
      </c>
      <c r="J2" s="8" t="s">
        <v>16</v>
      </c>
    </row>
    <row r="3" spans="1:10" s="19" customFormat="1" x14ac:dyDescent="0.4">
      <c r="A3" s="9" t="s">
        <v>57</v>
      </c>
      <c r="B3" s="9" t="s">
        <v>31</v>
      </c>
      <c r="C3" s="9" t="s">
        <v>58</v>
      </c>
      <c r="D3" s="10">
        <v>44231</v>
      </c>
      <c r="E3" s="9">
        <v>40</v>
      </c>
      <c r="F3" s="10">
        <v>44236</v>
      </c>
      <c r="G3" s="9">
        <v>67</v>
      </c>
      <c r="H3" s="10">
        <v>44247</v>
      </c>
      <c r="I3" s="9">
        <v>12</v>
      </c>
      <c r="J3" s="10">
        <v>44249</v>
      </c>
    </row>
    <row r="4" spans="1:10" s="19" customFormat="1" x14ac:dyDescent="0.4">
      <c r="A4" s="9" t="s">
        <v>57</v>
      </c>
      <c r="B4" s="9"/>
      <c r="C4" s="9"/>
      <c r="D4" s="10"/>
      <c r="E4" s="9"/>
      <c r="F4" s="11"/>
      <c r="G4" s="9"/>
      <c r="H4" s="11"/>
      <c r="I4" s="9"/>
      <c r="J4" s="11"/>
    </row>
    <row r="5" spans="1:10" s="19" customFormat="1" x14ac:dyDescent="0.4">
      <c r="A5" s="9" t="s">
        <v>57</v>
      </c>
      <c r="B5" s="9"/>
      <c r="C5" s="9"/>
      <c r="D5" s="11"/>
      <c r="E5" s="9"/>
      <c r="F5" s="11"/>
      <c r="G5" s="9"/>
      <c r="H5" s="11"/>
      <c r="I5" s="9"/>
      <c r="J5" s="11"/>
    </row>
    <row r="6" spans="1:10" s="19" customFormat="1" x14ac:dyDescent="0.4">
      <c r="A6" s="9" t="s">
        <v>57</v>
      </c>
      <c r="B6" s="9"/>
      <c r="C6" s="9"/>
      <c r="D6" s="11"/>
      <c r="E6" s="9"/>
      <c r="F6" s="11"/>
      <c r="G6" s="9"/>
      <c r="H6" s="11"/>
      <c r="I6" s="9"/>
      <c r="J6" s="11"/>
    </row>
    <row r="7" spans="1:10" s="19" customFormat="1" x14ac:dyDescent="0.4">
      <c r="A7" s="9" t="s">
        <v>57</v>
      </c>
      <c r="B7" s="9"/>
      <c r="C7" s="9"/>
      <c r="D7" s="11"/>
      <c r="E7" s="9"/>
      <c r="F7" s="11"/>
      <c r="G7" s="9"/>
      <c r="H7" s="11"/>
      <c r="I7" s="9"/>
      <c r="J7" s="11"/>
    </row>
    <row r="8" spans="1:10" s="19" customFormat="1" x14ac:dyDescent="0.4">
      <c r="A8" s="9" t="s">
        <v>57</v>
      </c>
      <c r="B8" s="9"/>
      <c r="C8" s="9"/>
      <c r="D8" s="11"/>
      <c r="E8" s="9"/>
      <c r="F8" s="11"/>
      <c r="G8" s="9"/>
      <c r="H8" s="11"/>
      <c r="I8" s="9"/>
      <c r="J8" s="11"/>
    </row>
    <row r="9" spans="1:10" s="19" customFormat="1" x14ac:dyDescent="0.4">
      <c r="A9" s="9" t="s">
        <v>57</v>
      </c>
      <c r="B9" s="9"/>
      <c r="C9" s="9"/>
      <c r="D9" s="11"/>
      <c r="E9" s="9"/>
      <c r="F9" s="11"/>
      <c r="G9" s="9"/>
      <c r="H9" s="11"/>
      <c r="I9" s="9"/>
      <c r="J9" s="11"/>
    </row>
    <row r="10" spans="1:10" s="19" customFormat="1" x14ac:dyDescent="0.4">
      <c r="A10" s="9" t="s">
        <v>57</v>
      </c>
      <c r="B10" s="9"/>
      <c r="C10" s="9"/>
      <c r="D10" s="11"/>
      <c r="E10" s="9"/>
      <c r="F10" s="11"/>
      <c r="G10" s="9"/>
      <c r="H10" s="11"/>
      <c r="I10" s="9"/>
      <c r="J10" s="11"/>
    </row>
    <row r="11" spans="1:10" s="19" customFormat="1" x14ac:dyDescent="0.4">
      <c r="A11" s="2"/>
      <c r="B11" s="3"/>
      <c r="C11" s="4"/>
      <c r="D11" s="5"/>
      <c r="E11" s="4"/>
      <c r="F11" s="5"/>
      <c r="G11" s="4"/>
      <c r="H11" s="5"/>
    </row>
    <row r="12" spans="1:10" x14ac:dyDescent="0.4">
      <c r="A12" s="6"/>
      <c r="B12" s="4"/>
      <c r="C12" s="4"/>
      <c r="D12" s="5"/>
      <c r="E12" s="4"/>
      <c r="F12" s="5"/>
      <c r="G12" s="4"/>
      <c r="H12" s="5"/>
    </row>
    <row r="13" spans="1:10" x14ac:dyDescent="0.4">
      <c r="A13" s="7" t="s">
        <v>13</v>
      </c>
      <c r="B13" s="7" t="s">
        <v>14</v>
      </c>
      <c r="C13" s="7" t="s">
        <v>15</v>
      </c>
      <c r="D13" s="8" t="s">
        <v>16</v>
      </c>
      <c r="E13" s="7" t="s">
        <v>17</v>
      </c>
      <c r="F13" s="8" t="s">
        <v>16</v>
      </c>
      <c r="G13" s="7" t="s">
        <v>18</v>
      </c>
      <c r="H13" s="8" t="s">
        <v>16</v>
      </c>
      <c r="I13" s="7" t="s">
        <v>46</v>
      </c>
      <c r="J13" s="8" t="s">
        <v>16</v>
      </c>
    </row>
    <row r="14" spans="1:10" x14ac:dyDescent="0.4">
      <c r="A14" s="9" t="s">
        <v>47</v>
      </c>
      <c r="B14" s="9" t="s">
        <v>31</v>
      </c>
      <c r="C14" s="9">
        <v>4</v>
      </c>
      <c r="D14" s="10">
        <v>44252</v>
      </c>
      <c r="E14" s="9">
        <v>10</v>
      </c>
      <c r="F14" s="10">
        <v>44253</v>
      </c>
      <c r="G14" s="9">
        <v>10</v>
      </c>
      <c r="H14" s="10">
        <v>44255</v>
      </c>
      <c r="I14" s="9">
        <v>10</v>
      </c>
      <c r="J14" s="10">
        <v>44255</v>
      </c>
    </row>
    <row r="15" spans="1:10" x14ac:dyDescent="0.4">
      <c r="A15" s="9" t="s">
        <v>47</v>
      </c>
      <c r="B15" s="9" t="s">
        <v>66</v>
      </c>
      <c r="C15" s="9">
        <v>5</v>
      </c>
      <c r="D15" s="10">
        <v>44256</v>
      </c>
      <c r="E15" s="9"/>
      <c r="F15" s="11"/>
      <c r="G15" s="9"/>
      <c r="H15" s="11"/>
      <c r="I15" s="9"/>
      <c r="J15" s="11"/>
    </row>
    <row r="16" spans="1:10" x14ac:dyDescent="0.4">
      <c r="A16" s="9" t="s">
        <v>47</v>
      </c>
      <c r="B16" s="9"/>
      <c r="C16" s="9"/>
      <c r="D16" s="11"/>
      <c r="E16" s="9"/>
      <c r="F16" s="11"/>
      <c r="G16" s="9"/>
      <c r="H16" s="11"/>
      <c r="I16" s="9"/>
      <c r="J16" s="11"/>
    </row>
    <row r="17" spans="1:10" x14ac:dyDescent="0.4">
      <c r="A17" s="9" t="s">
        <v>47</v>
      </c>
      <c r="B17" s="9"/>
      <c r="C17" s="9"/>
      <c r="D17" s="11"/>
      <c r="E17" s="9"/>
      <c r="F17" s="11"/>
      <c r="G17" s="9"/>
      <c r="H17" s="11"/>
      <c r="I17" s="9"/>
      <c r="J17" s="11"/>
    </row>
    <row r="18" spans="1:10" x14ac:dyDescent="0.4">
      <c r="A18" s="9" t="s">
        <v>47</v>
      </c>
      <c r="B18" s="9"/>
      <c r="C18" s="9"/>
      <c r="D18" s="11"/>
      <c r="E18" s="9"/>
      <c r="F18" s="11"/>
      <c r="G18" s="9"/>
      <c r="H18" s="11"/>
      <c r="I18" s="9"/>
      <c r="J18" s="11"/>
    </row>
    <row r="19" spans="1:10" x14ac:dyDescent="0.4">
      <c r="A19" s="9" t="s">
        <v>47</v>
      </c>
      <c r="B19" s="9"/>
      <c r="C19" s="9"/>
      <c r="D19" s="11"/>
      <c r="E19" s="9"/>
      <c r="F19" s="11"/>
      <c r="G19" s="9"/>
      <c r="H19" s="11"/>
      <c r="I19" s="9"/>
      <c r="J19" s="11"/>
    </row>
    <row r="20" spans="1:10" x14ac:dyDescent="0.4">
      <c r="A20" s="9" t="s">
        <v>47</v>
      </c>
      <c r="B20" s="9"/>
      <c r="C20" s="9"/>
      <c r="D20" s="11"/>
      <c r="E20" s="9"/>
      <c r="F20" s="11"/>
      <c r="G20" s="9"/>
      <c r="H20" s="11"/>
      <c r="I20" s="9"/>
      <c r="J20" s="11"/>
    </row>
    <row r="21" spans="1:10" x14ac:dyDescent="0.4">
      <c r="A21" s="9" t="s">
        <v>47</v>
      </c>
      <c r="B21" s="9"/>
      <c r="C21" s="9"/>
      <c r="D21" s="11"/>
      <c r="E21" s="9"/>
      <c r="F21" s="11"/>
      <c r="G21" s="9"/>
      <c r="H21" s="11"/>
      <c r="I21" s="9"/>
      <c r="J21" s="11"/>
    </row>
    <row r="22" spans="1:10" x14ac:dyDescent="0.4">
      <c r="A22" s="6"/>
      <c r="B22" s="4"/>
      <c r="C22" s="4"/>
      <c r="D22" s="5"/>
      <c r="E22" s="4"/>
      <c r="F22" s="5"/>
      <c r="G22" s="4"/>
      <c r="H22" s="5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977D6-8A2C-45F4-90C1-C87FB7BCCC29}">
  <dimension ref="A1:A658"/>
  <sheetViews>
    <sheetView zoomScale="101" zoomScaleNormal="80" workbookViewId="0">
      <selection activeCell="A77" sqref="A77"/>
    </sheetView>
  </sheetViews>
  <sheetFormatPr defaultColWidth="8.125" defaultRowHeight="14.25" x14ac:dyDescent="0.4"/>
  <cols>
    <col min="1" max="1" width="6.625" style="13" customWidth="1"/>
    <col min="2" max="2" width="7.25" style="12" customWidth="1"/>
    <col min="3" max="256" width="8.125" style="12"/>
    <col min="257" max="257" width="6.625" style="12" customWidth="1"/>
    <col min="258" max="258" width="7.25" style="12" customWidth="1"/>
    <col min="259" max="512" width="8.125" style="12"/>
    <col min="513" max="513" width="6.625" style="12" customWidth="1"/>
    <col min="514" max="514" width="7.25" style="12" customWidth="1"/>
    <col min="515" max="768" width="8.125" style="12"/>
    <col min="769" max="769" width="6.625" style="12" customWidth="1"/>
    <col min="770" max="770" width="7.25" style="12" customWidth="1"/>
    <col min="771" max="1024" width="8.125" style="12"/>
    <col min="1025" max="1025" width="6.625" style="12" customWidth="1"/>
    <col min="1026" max="1026" width="7.25" style="12" customWidth="1"/>
    <col min="1027" max="1280" width="8.125" style="12"/>
    <col min="1281" max="1281" width="6.625" style="12" customWidth="1"/>
    <col min="1282" max="1282" width="7.25" style="12" customWidth="1"/>
    <col min="1283" max="1536" width="8.125" style="12"/>
    <col min="1537" max="1537" width="6.625" style="12" customWidth="1"/>
    <col min="1538" max="1538" width="7.25" style="12" customWidth="1"/>
    <col min="1539" max="1792" width="8.125" style="12"/>
    <col min="1793" max="1793" width="6.625" style="12" customWidth="1"/>
    <col min="1794" max="1794" width="7.25" style="12" customWidth="1"/>
    <col min="1795" max="2048" width="8.125" style="12"/>
    <col min="2049" max="2049" width="6.625" style="12" customWidth="1"/>
    <col min="2050" max="2050" width="7.25" style="12" customWidth="1"/>
    <col min="2051" max="2304" width="8.125" style="12"/>
    <col min="2305" max="2305" width="6.625" style="12" customWidth="1"/>
    <col min="2306" max="2306" width="7.25" style="12" customWidth="1"/>
    <col min="2307" max="2560" width="8.125" style="12"/>
    <col min="2561" max="2561" width="6.625" style="12" customWidth="1"/>
    <col min="2562" max="2562" width="7.25" style="12" customWidth="1"/>
    <col min="2563" max="2816" width="8.125" style="12"/>
    <col min="2817" max="2817" width="6.625" style="12" customWidth="1"/>
    <col min="2818" max="2818" width="7.25" style="12" customWidth="1"/>
    <col min="2819" max="3072" width="8.125" style="12"/>
    <col min="3073" max="3073" width="6.625" style="12" customWidth="1"/>
    <col min="3074" max="3074" width="7.25" style="12" customWidth="1"/>
    <col min="3075" max="3328" width="8.125" style="12"/>
    <col min="3329" max="3329" width="6.625" style="12" customWidth="1"/>
    <col min="3330" max="3330" width="7.25" style="12" customWidth="1"/>
    <col min="3331" max="3584" width="8.125" style="12"/>
    <col min="3585" max="3585" width="6.625" style="12" customWidth="1"/>
    <col min="3586" max="3586" width="7.25" style="12" customWidth="1"/>
    <col min="3587" max="3840" width="8.125" style="12"/>
    <col min="3841" max="3841" width="6.625" style="12" customWidth="1"/>
    <col min="3842" max="3842" width="7.25" style="12" customWidth="1"/>
    <col min="3843" max="4096" width="8.125" style="12"/>
    <col min="4097" max="4097" width="6.625" style="12" customWidth="1"/>
    <col min="4098" max="4098" width="7.25" style="12" customWidth="1"/>
    <col min="4099" max="4352" width="8.125" style="12"/>
    <col min="4353" max="4353" width="6.625" style="12" customWidth="1"/>
    <col min="4354" max="4354" width="7.25" style="12" customWidth="1"/>
    <col min="4355" max="4608" width="8.125" style="12"/>
    <col min="4609" max="4609" width="6.625" style="12" customWidth="1"/>
    <col min="4610" max="4610" width="7.25" style="12" customWidth="1"/>
    <col min="4611" max="4864" width="8.125" style="12"/>
    <col min="4865" max="4865" width="6.625" style="12" customWidth="1"/>
    <col min="4866" max="4866" width="7.25" style="12" customWidth="1"/>
    <col min="4867" max="5120" width="8.125" style="12"/>
    <col min="5121" max="5121" width="6.625" style="12" customWidth="1"/>
    <col min="5122" max="5122" width="7.25" style="12" customWidth="1"/>
    <col min="5123" max="5376" width="8.125" style="12"/>
    <col min="5377" max="5377" width="6.625" style="12" customWidth="1"/>
    <col min="5378" max="5378" width="7.25" style="12" customWidth="1"/>
    <col min="5379" max="5632" width="8.125" style="12"/>
    <col min="5633" max="5633" width="6.625" style="12" customWidth="1"/>
    <col min="5634" max="5634" width="7.25" style="12" customWidth="1"/>
    <col min="5635" max="5888" width="8.125" style="12"/>
    <col min="5889" max="5889" width="6.625" style="12" customWidth="1"/>
    <col min="5890" max="5890" width="7.25" style="12" customWidth="1"/>
    <col min="5891" max="6144" width="8.125" style="12"/>
    <col min="6145" max="6145" width="6.625" style="12" customWidth="1"/>
    <col min="6146" max="6146" width="7.25" style="12" customWidth="1"/>
    <col min="6147" max="6400" width="8.125" style="12"/>
    <col min="6401" max="6401" width="6.625" style="12" customWidth="1"/>
    <col min="6402" max="6402" width="7.25" style="12" customWidth="1"/>
    <col min="6403" max="6656" width="8.125" style="12"/>
    <col min="6657" max="6657" width="6.625" style="12" customWidth="1"/>
    <col min="6658" max="6658" width="7.25" style="12" customWidth="1"/>
    <col min="6659" max="6912" width="8.125" style="12"/>
    <col min="6913" max="6913" width="6.625" style="12" customWidth="1"/>
    <col min="6914" max="6914" width="7.25" style="12" customWidth="1"/>
    <col min="6915" max="7168" width="8.125" style="12"/>
    <col min="7169" max="7169" width="6.625" style="12" customWidth="1"/>
    <col min="7170" max="7170" width="7.25" style="12" customWidth="1"/>
    <col min="7171" max="7424" width="8.125" style="12"/>
    <col min="7425" max="7425" width="6.625" style="12" customWidth="1"/>
    <col min="7426" max="7426" width="7.25" style="12" customWidth="1"/>
    <col min="7427" max="7680" width="8.125" style="12"/>
    <col min="7681" max="7681" width="6.625" style="12" customWidth="1"/>
    <col min="7682" max="7682" width="7.25" style="12" customWidth="1"/>
    <col min="7683" max="7936" width="8.125" style="12"/>
    <col min="7937" max="7937" width="6.625" style="12" customWidth="1"/>
    <col min="7938" max="7938" width="7.25" style="12" customWidth="1"/>
    <col min="7939" max="8192" width="8.125" style="12"/>
    <col min="8193" max="8193" width="6.625" style="12" customWidth="1"/>
    <col min="8194" max="8194" width="7.25" style="12" customWidth="1"/>
    <col min="8195" max="8448" width="8.125" style="12"/>
    <col min="8449" max="8449" width="6.625" style="12" customWidth="1"/>
    <col min="8450" max="8450" width="7.25" style="12" customWidth="1"/>
    <col min="8451" max="8704" width="8.125" style="12"/>
    <col min="8705" max="8705" width="6.625" style="12" customWidth="1"/>
    <col min="8706" max="8706" width="7.25" style="12" customWidth="1"/>
    <col min="8707" max="8960" width="8.125" style="12"/>
    <col min="8961" max="8961" width="6.625" style="12" customWidth="1"/>
    <col min="8962" max="8962" width="7.25" style="12" customWidth="1"/>
    <col min="8963" max="9216" width="8.125" style="12"/>
    <col min="9217" max="9217" width="6.625" style="12" customWidth="1"/>
    <col min="9218" max="9218" width="7.25" style="12" customWidth="1"/>
    <col min="9219" max="9472" width="8.125" style="12"/>
    <col min="9473" max="9473" width="6.625" style="12" customWidth="1"/>
    <col min="9474" max="9474" width="7.25" style="12" customWidth="1"/>
    <col min="9475" max="9728" width="8.125" style="12"/>
    <col min="9729" max="9729" width="6.625" style="12" customWidth="1"/>
    <col min="9730" max="9730" width="7.25" style="12" customWidth="1"/>
    <col min="9731" max="9984" width="8.125" style="12"/>
    <col min="9985" max="9985" width="6.625" style="12" customWidth="1"/>
    <col min="9986" max="9986" width="7.25" style="12" customWidth="1"/>
    <col min="9987" max="10240" width="8.125" style="12"/>
    <col min="10241" max="10241" width="6.625" style="12" customWidth="1"/>
    <col min="10242" max="10242" width="7.25" style="12" customWidth="1"/>
    <col min="10243" max="10496" width="8.125" style="12"/>
    <col min="10497" max="10497" width="6.625" style="12" customWidth="1"/>
    <col min="10498" max="10498" width="7.25" style="12" customWidth="1"/>
    <col min="10499" max="10752" width="8.125" style="12"/>
    <col min="10753" max="10753" width="6.625" style="12" customWidth="1"/>
    <col min="10754" max="10754" width="7.25" style="12" customWidth="1"/>
    <col min="10755" max="11008" width="8.125" style="12"/>
    <col min="11009" max="11009" width="6.625" style="12" customWidth="1"/>
    <col min="11010" max="11010" width="7.25" style="12" customWidth="1"/>
    <col min="11011" max="11264" width="8.125" style="12"/>
    <col min="11265" max="11265" width="6.625" style="12" customWidth="1"/>
    <col min="11266" max="11266" width="7.25" style="12" customWidth="1"/>
    <col min="11267" max="11520" width="8.125" style="12"/>
    <col min="11521" max="11521" width="6.625" style="12" customWidth="1"/>
    <col min="11522" max="11522" width="7.25" style="12" customWidth="1"/>
    <col min="11523" max="11776" width="8.125" style="12"/>
    <col min="11777" max="11777" width="6.625" style="12" customWidth="1"/>
    <col min="11778" max="11778" width="7.25" style="12" customWidth="1"/>
    <col min="11779" max="12032" width="8.125" style="12"/>
    <col min="12033" max="12033" width="6.625" style="12" customWidth="1"/>
    <col min="12034" max="12034" width="7.25" style="12" customWidth="1"/>
    <col min="12035" max="12288" width="8.125" style="12"/>
    <col min="12289" max="12289" width="6.625" style="12" customWidth="1"/>
    <col min="12290" max="12290" width="7.25" style="12" customWidth="1"/>
    <col min="12291" max="12544" width="8.125" style="12"/>
    <col min="12545" max="12545" width="6.625" style="12" customWidth="1"/>
    <col min="12546" max="12546" width="7.25" style="12" customWidth="1"/>
    <col min="12547" max="12800" width="8.125" style="12"/>
    <col min="12801" max="12801" width="6.625" style="12" customWidth="1"/>
    <col min="12802" max="12802" width="7.25" style="12" customWidth="1"/>
    <col min="12803" max="13056" width="8.125" style="12"/>
    <col min="13057" max="13057" width="6.625" style="12" customWidth="1"/>
    <col min="13058" max="13058" width="7.25" style="12" customWidth="1"/>
    <col min="13059" max="13312" width="8.125" style="12"/>
    <col min="13313" max="13313" width="6.625" style="12" customWidth="1"/>
    <col min="13314" max="13314" width="7.25" style="12" customWidth="1"/>
    <col min="13315" max="13568" width="8.125" style="12"/>
    <col min="13569" max="13569" width="6.625" style="12" customWidth="1"/>
    <col min="13570" max="13570" width="7.25" style="12" customWidth="1"/>
    <col min="13571" max="13824" width="8.125" style="12"/>
    <col min="13825" max="13825" width="6.625" style="12" customWidth="1"/>
    <col min="13826" max="13826" width="7.25" style="12" customWidth="1"/>
    <col min="13827" max="14080" width="8.125" style="12"/>
    <col min="14081" max="14081" width="6.625" style="12" customWidth="1"/>
    <col min="14082" max="14082" width="7.25" style="12" customWidth="1"/>
    <col min="14083" max="14336" width="8.125" style="12"/>
    <col min="14337" max="14337" width="6.625" style="12" customWidth="1"/>
    <col min="14338" max="14338" width="7.25" style="12" customWidth="1"/>
    <col min="14339" max="14592" width="8.125" style="12"/>
    <col min="14593" max="14593" width="6.625" style="12" customWidth="1"/>
    <col min="14594" max="14594" width="7.25" style="12" customWidth="1"/>
    <col min="14595" max="14848" width="8.125" style="12"/>
    <col min="14849" max="14849" width="6.625" style="12" customWidth="1"/>
    <col min="14850" max="14850" width="7.25" style="12" customWidth="1"/>
    <col min="14851" max="15104" width="8.125" style="12"/>
    <col min="15105" max="15105" width="6.625" style="12" customWidth="1"/>
    <col min="15106" max="15106" width="7.25" style="12" customWidth="1"/>
    <col min="15107" max="15360" width="8.125" style="12"/>
    <col min="15361" max="15361" width="6.625" style="12" customWidth="1"/>
    <col min="15362" max="15362" width="7.25" style="12" customWidth="1"/>
    <col min="15363" max="15616" width="8.125" style="12"/>
    <col min="15617" max="15617" width="6.625" style="12" customWidth="1"/>
    <col min="15618" max="15618" width="7.25" style="12" customWidth="1"/>
    <col min="15619" max="15872" width="8.125" style="12"/>
    <col min="15873" max="15873" width="6.625" style="12" customWidth="1"/>
    <col min="15874" max="15874" width="7.25" style="12" customWidth="1"/>
    <col min="15875" max="16128" width="8.125" style="12"/>
    <col min="16129" max="16129" width="6.625" style="12" customWidth="1"/>
    <col min="16130" max="16130" width="7.25" style="12" customWidth="1"/>
    <col min="16131" max="16384" width="8.125" style="12"/>
  </cols>
  <sheetData>
    <row r="1" spans="1:1" x14ac:dyDescent="0.4">
      <c r="A1" s="13" t="s">
        <v>30</v>
      </c>
    </row>
    <row r="26" spans="1:1" x14ac:dyDescent="0.4">
      <c r="A26" s="13" t="s">
        <v>71</v>
      </c>
    </row>
    <row r="51" spans="1:1" x14ac:dyDescent="0.4">
      <c r="A51" s="13" t="s">
        <v>72</v>
      </c>
    </row>
    <row r="52" spans="1:1" ht="13.5" x14ac:dyDescent="0.4">
      <c r="A52" s="12"/>
    </row>
    <row r="74" spans="1:1" x14ac:dyDescent="0.4">
      <c r="A74" s="13" t="s">
        <v>60</v>
      </c>
    </row>
    <row r="76" spans="1:1" x14ac:dyDescent="0.4">
      <c r="A76" s="13" t="s">
        <v>73</v>
      </c>
    </row>
    <row r="100" spans="1:1" x14ac:dyDescent="0.4">
      <c r="A100" s="18"/>
    </row>
    <row r="101" spans="1:1" x14ac:dyDescent="0.4">
      <c r="A101" s="13" t="s">
        <v>74</v>
      </c>
    </row>
    <row r="147" spans="1:1" x14ac:dyDescent="0.4">
      <c r="A147" s="13" t="s">
        <v>61</v>
      </c>
    </row>
    <row r="220" spans="1:1" x14ac:dyDescent="0.4">
      <c r="A220" s="13" t="s">
        <v>62</v>
      </c>
    </row>
    <row r="293" spans="1:1" x14ac:dyDescent="0.4">
      <c r="A293" s="13" t="s">
        <v>63</v>
      </c>
    </row>
    <row r="366" spans="1:1" x14ac:dyDescent="0.4">
      <c r="A366" s="13" t="s">
        <v>64</v>
      </c>
    </row>
    <row r="393" spans="1:1" ht="17.25" x14ac:dyDescent="0.4">
      <c r="A393" s="84"/>
    </row>
    <row r="439" spans="1:1" x14ac:dyDescent="0.4">
      <c r="A439" s="13" t="s">
        <v>45</v>
      </c>
    </row>
    <row r="493" spans="1:1" x14ac:dyDescent="0.4">
      <c r="A493" s="13" t="s">
        <v>59</v>
      </c>
    </row>
    <row r="512" spans="1:1" x14ac:dyDescent="0.4">
      <c r="A512" s="13" t="s">
        <v>39</v>
      </c>
    </row>
    <row r="585" spans="1:1" x14ac:dyDescent="0.4">
      <c r="A585" s="13" t="s">
        <v>40</v>
      </c>
    </row>
    <row r="658" spans="1:1" x14ac:dyDescent="0.4">
      <c r="A658" s="13" t="s">
        <v>65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92930-E2E8-4D3A-85C9-89629695822F}">
  <dimension ref="A1:R65"/>
  <sheetViews>
    <sheetView workbookViewId="0">
      <selection activeCell="B11" sqref="B11"/>
    </sheetView>
  </sheetViews>
  <sheetFormatPr defaultRowHeight="18.75" x14ac:dyDescent="0.4"/>
  <cols>
    <col min="1" max="1" width="5.375" customWidth="1"/>
    <col min="2" max="2" width="11.75" customWidth="1"/>
  </cols>
  <sheetData>
    <row r="1" spans="1:18" ht="25.5" x14ac:dyDescent="0.4">
      <c r="A1" s="16" t="s">
        <v>50</v>
      </c>
    </row>
    <row r="2" spans="1:18" x14ac:dyDescent="0.4">
      <c r="A2" s="20" t="s">
        <v>5</v>
      </c>
      <c r="B2" s="19"/>
      <c r="C2" s="19" t="s">
        <v>66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x14ac:dyDescent="0.4">
      <c r="A3" s="20" t="s">
        <v>6</v>
      </c>
      <c r="B3" s="19"/>
      <c r="C3" s="19" t="s">
        <v>76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x14ac:dyDescent="0.4">
      <c r="A4" s="20" t="s">
        <v>8</v>
      </c>
      <c r="B4" s="19"/>
      <c r="C4" s="44">
        <v>300000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x14ac:dyDescent="0.4">
      <c r="A5" s="20" t="s">
        <v>9</v>
      </c>
      <c r="B5" s="19"/>
      <c r="C5" s="44" t="s">
        <v>11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ht="19.5" thickBot="1" x14ac:dyDescent="0.45">
      <c r="A6" s="20" t="s">
        <v>10</v>
      </c>
      <c r="B6" s="19"/>
      <c r="C6" s="44" t="s">
        <v>27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19.5" thickBot="1" x14ac:dyDescent="0.45">
      <c r="A7" s="39" t="s">
        <v>43</v>
      </c>
      <c r="B7" s="39" t="s">
        <v>44</v>
      </c>
      <c r="C7" s="39" t="s">
        <v>44</v>
      </c>
      <c r="D7" s="52" t="s">
        <v>21</v>
      </c>
      <c r="E7" s="40"/>
      <c r="F7" s="41"/>
      <c r="G7" s="88" t="s">
        <v>1</v>
      </c>
      <c r="H7" s="89"/>
      <c r="I7" s="95"/>
      <c r="J7" s="88" t="s">
        <v>19</v>
      </c>
      <c r="K7" s="89"/>
      <c r="L7" s="95"/>
      <c r="M7" s="88" t="s">
        <v>20</v>
      </c>
      <c r="N7" s="89"/>
      <c r="O7" s="95"/>
      <c r="P7" s="19"/>
      <c r="Q7" s="19"/>
      <c r="R7" s="19"/>
    </row>
    <row r="8" spans="1:18" ht="19.5" thickBot="1" x14ac:dyDescent="0.45">
      <c r="A8" s="42"/>
      <c r="B8" s="42" t="s">
        <v>0</v>
      </c>
      <c r="C8" s="56" t="s">
        <v>22</v>
      </c>
      <c r="D8" s="30">
        <v>1.27</v>
      </c>
      <c r="E8" s="31">
        <v>1.5</v>
      </c>
      <c r="F8" s="32">
        <v>2</v>
      </c>
      <c r="G8" s="30">
        <v>1.27</v>
      </c>
      <c r="H8" s="31">
        <v>1.5</v>
      </c>
      <c r="I8" s="32">
        <v>2</v>
      </c>
      <c r="J8" s="30">
        <v>1.27</v>
      </c>
      <c r="K8" s="31">
        <v>1.5</v>
      </c>
      <c r="L8" s="32">
        <v>2</v>
      </c>
      <c r="M8" s="30">
        <v>1.27</v>
      </c>
      <c r="N8" s="31">
        <v>1.5</v>
      </c>
      <c r="O8" s="32">
        <v>2</v>
      </c>
      <c r="P8" s="19"/>
      <c r="Q8" s="19"/>
      <c r="R8" s="19"/>
    </row>
    <row r="9" spans="1:18" ht="19.5" thickBot="1" x14ac:dyDescent="0.45">
      <c r="A9" s="43" t="s">
        <v>7</v>
      </c>
      <c r="B9" s="29"/>
      <c r="C9" s="53"/>
      <c r="D9" s="34"/>
      <c r="E9" s="33"/>
      <c r="F9" s="35"/>
      <c r="G9" s="69">
        <f>C4</f>
        <v>300000</v>
      </c>
      <c r="H9" s="70">
        <f>C4</f>
        <v>300000</v>
      </c>
      <c r="I9" s="71">
        <f>C4</f>
        <v>300000</v>
      </c>
      <c r="J9" s="92" t="s">
        <v>19</v>
      </c>
      <c r="K9" s="93"/>
      <c r="L9" s="94"/>
      <c r="M9" s="92"/>
      <c r="N9" s="93"/>
      <c r="O9" s="94"/>
      <c r="P9" s="19"/>
      <c r="Q9" s="19"/>
      <c r="R9" s="19"/>
    </row>
    <row r="10" spans="1:18" x14ac:dyDescent="0.4">
      <c r="A10" s="26">
        <v>1</v>
      </c>
      <c r="B10" s="38">
        <v>40722</v>
      </c>
      <c r="C10" s="54">
        <v>1</v>
      </c>
      <c r="D10" s="72">
        <v>-1</v>
      </c>
      <c r="E10" s="73">
        <v>-1</v>
      </c>
      <c r="F10" s="74">
        <v>-1</v>
      </c>
      <c r="G10" s="75">
        <f>IF(D10="","",G9+M10)</f>
        <v>291000</v>
      </c>
      <c r="H10" s="75">
        <f t="shared" ref="H10:I25" si="0">IF(E10="","",H9+N10)</f>
        <v>291000</v>
      </c>
      <c r="I10" s="75">
        <f t="shared" si="0"/>
        <v>291000</v>
      </c>
      <c r="J10" s="45">
        <f>IF(G9="","",G9*0.03)</f>
        <v>9000</v>
      </c>
      <c r="K10" s="46">
        <f>IF(H9="","",H9*0.03)</f>
        <v>9000</v>
      </c>
      <c r="L10" s="47">
        <f>IF(I9="","",I9*0.03)</f>
        <v>9000</v>
      </c>
      <c r="M10" s="45">
        <f>IF(D10="","",J10*D10)</f>
        <v>-9000</v>
      </c>
      <c r="N10" s="46">
        <f>IF(E10="","",K10*E10)</f>
        <v>-9000</v>
      </c>
      <c r="O10" s="47">
        <f>IF(F10="","",L10*F10)</f>
        <v>-9000</v>
      </c>
      <c r="P10" s="75"/>
      <c r="Q10" s="75"/>
      <c r="R10" s="75"/>
    </row>
    <row r="11" spans="1:18" x14ac:dyDescent="0.4">
      <c r="A11" s="26">
        <v>2</v>
      </c>
      <c r="B11" s="23"/>
      <c r="C11" s="51"/>
      <c r="D11" s="76"/>
      <c r="E11" s="77"/>
      <c r="F11" s="78"/>
      <c r="G11" s="75" t="str">
        <f t="shared" ref="G11:I26" si="1">IF(D11="","",G10+M11)</f>
        <v/>
      </c>
      <c r="H11" s="75" t="str">
        <f t="shared" si="0"/>
        <v/>
      </c>
      <c r="I11" s="75" t="str">
        <f t="shared" si="0"/>
        <v/>
      </c>
      <c r="J11" s="48">
        <f t="shared" ref="J11:L26" si="2">IF(G10="","",G10*0.03)</f>
        <v>8730</v>
      </c>
      <c r="K11" s="49">
        <f t="shared" si="2"/>
        <v>8730</v>
      </c>
      <c r="L11" s="50">
        <f t="shared" si="2"/>
        <v>8730</v>
      </c>
      <c r="M11" s="48" t="str">
        <f t="shared" ref="M11:O26" si="3">IF(D11="","",J11*D11)</f>
        <v/>
      </c>
      <c r="N11" s="49" t="str">
        <f t="shared" si="3"/>
        <v/>
      </c>
      <c r="O11" s="50" t="str">
        <f t="shared" si="3"/>
        <v/>
      </c>
      <c r="P11" s="75"/>
      <c r="Q11" s="75"/>
      <c r="R11" s="75"/>
    </row>
    <row r="12" spans="1:18" x14ac:dyDescent="0.4">
      <c r="A12" s="26">
        <v>3</v>
      </c>
      <c r="B12" s="23"/>
      <c r="C12" s="51"/>
      <c r="D12" s="76"/>
      <c r="E12" s="77"/>
      <c r="F12" s="79"/>
      <c r="G12" s="75" t="str">
        <f t="shared" si="1"/>
        <v/>
      </c>
      <c r="H12" s="75" t="str">
        <f t="shared" si="0"/>
        <v/>
      </c>
      <c r="I12" s="75" t="str">
        <f t="shared" si="0"/>
        <v/>
      </c>
      <c r="J12" s="48" t="str">
        <f t="shared" si="2"/>
        <v/>
      </c>
      <c r="K12" s="49" t="str">
        <f t="shared" si="2"/>
        <v/>
      </c>
      <c r="L12" s="50" t="str">
        <f t="shared" si="2"/>
        <v/>
      </c>
      <c r="M12" s="48" t="str">
        <f t="shared" si="3"/>
        <v/>
      </c>
      <c r="N12" s="49" t="str">
        <f t="shared" si="3"/>
        <v/>
      </c>
      <c r="O12" s="50" t="str">
        <f t="shared" si="3"/>
        <v/>
      </c>
      <c r="P12" s="75"/>
      <c r="Q12" s="75"/>
      <c r="R12" s="75"/>
    </row>
    <row r="13" spans="1:18" x14ac:dyDescent="0.4">
      <c r="A13" s="26">
        <v>4</v>
      </c>
      <c r="B13" s="23"/>
      <c r="C13" s="51"/>
      <c r="D13" s="76"/>
      <c r="E13" s="77"/>
      <c r="F13" s="78"/>
      <c r="G13" s="75" t="str">
        <f t="shared" si="1"/>
        <v/>
      </c>
      <c r="H13" s="75" t="str">
        <f t="shared" si="0"/>
        <v/>
      </c>
      <c r="I13" s="75" t="str">
        <f t="shared" si="0"/>
        <v/>
      </c>
      <c r="J13" s="48" t="str">
        <f t="shared" si="2"/>
        <v/>
      </c>
      <c r="K13" s="49" t="str">
        <f t="shared" si="2"/>
        <v/>
      </c>
      <c r="L13" s="50" t="str">
        <f t="shared" si="2"/>
        <v/>
      </c>
      <c r="M13" s="48" t="str">
        <f t="shared" si="3"/>
        <v/>
      </c>
      <c r="N13" s="49" t="str">
        <f t="shared" si="3"/>
        <v/>
      </c>
      <c r="O13" s="50" t="str">
        <f t="shared" si="3"/>
        <v/>
      </c>
      <c r="P13" s="75"/>
      <c r="Q13" s="75"/>
      <c r="R13" s="75"/>
    </row>
    <row r="14" spans="1:18" x14ac:dyDescent="0.4">
      <c r="A14" s="26">
        <v>5</v>
      </c>
      <c r="B14" s="23"/>
      <c r="C14" s="51"/>
      <c r="D14" s="76"/>
      <c r="E14" s="77"/>
      <c r="F14" s="79"/>
      <c r="G14" s="75" t="str">
        <f t="shared" si="1"/>
        <v/>
      </c>
      <c r="H14" s="75" t="str">
        <f t="shared" si="0"/>
        <v/>
      </c>
      <c r="I14" s="75" t="str">
        <f t="shared" si="0"/>
        <v/>
      </c>
      <c r="J14" s="48" t="str">
        <f t="shared" si="2"/>
        <v/>
      </c>
      <c r="K14" s="49" t="str">
        <f t="shared" si="2"/>
        <v/>
      </c>
      <c r="L14" s="50" t="str">
        <f t="shared" si="2"/>
        <v/>
      </c>
      <c r="M14" s="48" t="str">
        <f t="shared" si="3"/>
        <v/>
      </c>
      <c r="N14" s="49" t="str">
        <f t="shared" si="3"/>
        <v/>
      </c>
      <c r="O14" s="50" t="str">
        <f t="shared" si="3"/>
        <v/>
      </c>
      <c r="P14" s="75"/>
      <c r="Q14" s="75"/>
      <c r="R14" s="75"/>
    </row>
    <row r="15" spans="1:18" x14ac:dyDescent="0.4">
      <c r="A15" s="26">
        <v>6</v>
      </c>
      <c r="B15" s="23"/>
      <c r="C15" s="51"/>
      <c r="D15" s="76"/>
      <c r="E15" s="77"/>
      <c r="F15" s="78"/>
      <c r="G15" s="75" t="str">
        <f t="shared" si="1"/>
        <v/>
      </c>
      <c r="H15" s="75" t="str">
        <f t="shared" si="0"/>
        <v/>
      </c>
      <c r="I15" s="75" t="str">
        <f t="shared" si="0"/>
        <v/>
      </c>
      <c r="J15" s="48" t="str">
        <f t="shared" si="2"/>
        <v/>
      </c>
      <c r="K15" s="49" t="str">
        <f t="shared" si="2"/>
        <v/>
      </c>
      <c r="L15" s="50" t="str">
        <f t="shared" si="2"/>
        <v/>
      </c>
      <c r="M15" s="48" t="str">
        <f t="shared" si="3"/>
        <v/>
      </c>
      <c r="N15" s="49" t="str">
        <f t="shared" si="3"/>
        <v/>
      </c>
      <c r="O15" s="50" t="str">
        <f t="shared" si="3"/>
        <v/>
      </c>
      <c r="P15" s="75"/>
      <c r="Q15" s="75"/>
      <c r="R15" s="75"/>
    </row>
    <row r="16" spans="1:18" x14ac:dyDescent="0.4">
      <c r="A16" s="26">
        <v>7</v>
      </c>
      <c r="B16" s="23"/>
      <c r="C16" s="51"/>
      <c r="D16" s="76"/>
      <c r="E16" s="77"/>
      <c r="F16" s="78"/>
      <c r="G16" s="75" t="str">
        <f t="shared" si="1"/>
        <v/>
      </c>
      <c r="H16" s="75" t="str">
        <f t="shared" si="0"/>
        <v/>
      </c>
      <c r="I16" s="75" t="str">
        <f t="shared" si="0"/>
        <v/>
      </c>
      <c r="J16" s="48" t="str">
        <f t="shared" si="2"/>
        <v/>
      </c>
      <c r="K16" s="49" t="str">
        <f t="shared" si="2"/>
        <v/>
      </c>
      <c r="L16" s="50" t="str">
        <f t="shared" si="2"/>
        <v/>
      </c>
      <c r="M16" s="48" t="str">
        <f t="shared" si="3"/>
        <v/>
      </c>
      <c r="N16" s="49" t="str">
        <f t="shared" si="3"/>
        <v/>
      </c>
      <c r="O16" s="50" t="str">
        <f t="shared" si="3"/>
        <v/>
      </c>
      <c r="P16" s="75"/>
      <c r="Q16" s="75"/>
      <c r="R16" s="75"/>
    </row>
    <row r="17" spans="1:18" x14ac:dyDescent="0.4">
      <c r="A17" s="26">
        <v>8</v>
      </c>
      <c r="B17" s="23"/>
      <c r="C17" s="51"/>
      <c r="D17" s="76"/>
      <c r="E17" s="77"/>
      <c r="F17" s="78"/>
      <c r="G17" s="75" t="str">
        <f t="shared" si="1"/>
        <v/>
      </c>
      <c r="H17" s="75" t="str">
        <f t="shared" si="0"/>
        <v/>
      </c>
      <c r="I17" s="75" t="str">
        <f t="shared" si="0"/>
        <v/>
      </c>
      <c r="J17" s="48" t="str">
        <f t="shared" si="2"/>
        <v/>
      </c>
      <c r="K17" s="49" t="str">
        <f t="shared" si="2"/>
        <v/>
      </c>
      <c r="L17" s="50" t="str">
        <f t="shared" si="2"/>
        <v/>
      </c>
      <c r="M17" s="48" t="str">
        <f t="shared" si="3"/>
        <v/>
      </c>
      <c r="N17" s="49" t="str">
        <f t="shared" si="3"/>
        <v/>
      </c>
      <c r="O17" s="50" t="str">
        <f t="shared" si="3"/>
        <v/>
      </c>
      <c r="P17" s="75"/>
      <c r="Q17" s="75"/>
      <c r="R17" s="75"/>
    </row>
    <row r="18" spans="1:18" x14ac:dyDescent="0.4">
      <c r="A18" s="26">
        <v>9</v>
      </c>
      <c r="B18" s="23"/>
      <c r="C18" s="51"/>
      <c r="D18" s="76"/>
      <c r="E18" s="77"/>
      <c r="F18" s="78"/>
      <c r="G18" s="75" t="str">
        <f t="shared" si="1"/>
        <v/>
      </c>
      <c r="H18" s="75" t="str">
        <f t="shared" si="0"/>
        <v/>
      </c>
      <c r="I18" s="75" t="str">
        <f t="shared" si="0"/>
        <v/>
      </c>
      <c r="J18" s="48" t="str">
        <f t="shared" si="2"/>
        <v/>
      </c>
      <c r="K18" s="49" t="str">
        <f t="shared" si="2"/>
        <v/>
      </c>
      <c r="L18" s="50" t="str">
        <f t="shared" si="2"/>
        <v/>
      </c>
      <c r="M18" s="48" t="str">
        <f t="shared" si="3"/>
        <v/>
      </c>
      <c r="N18" s="49" t="str">
        <f t="shared" si="3"/>
        <v/>
      </c>
      <c r="O18" s="50" t="str">
        <f t="shared" si="3"/>
        <v/>
      </c>
      <c r="P18" s="75"/>
      <c r="Q18" s="75"/>
      <c r="R18" s="75"/>
    </row>
    <row r="19" spans="1:18" x14ac:dyDescent="0.4">
      <c r="A19" s="26">
        <v>10</v>
      </c>
      <c r="B19" s="23"/>
      <c r="C19" s="51"/>
      <c r="D19" s="76"/>
      <c r="E19" s="77"/>
      <c r="F19" s="78"/>
      <c r="G19" s="75" t="str">
        <f t="shared" si="1"/>
        <v/>
      </c>
      <c r="H19" s="75" t="str">
        <f t="shared" si="0"/>
        <v/>
      </c>
      <c r="I19" s="75" t="str">
        <f t="shared" si="0"/>
        <v/>
      </c>
      <c r="J19" s="48" t="str">
        <f t="shared" si="2"/>
        <v/>
      </c>
      <c r="K19" s="49" t="str">
        <f t="shared" si="2"/>
        <v/>
      </c>
      <c r="L19" s="50" t="str">
        <f t="shared" si="2"/>
        <v/>
      </c>
      <c r="M19" s="48" t="str">
        <f t="shared" si="3"/>
        <v/>
      </c>
      <c r="N19" s="49" t="str">
        <f t="shared" si="3"/>
        <v/>
      </c>
      <c r="O19" s="50" t="str">
        <f t="shared" si="3"/>
        <v/>
      </c>
      <c r="P19" s="75"/>
      <c r="Q19" s="75"/>
      <c r="R19" s="75"/>
    </row>
    <row r="20" spans="1:18" x14ac:dyDescent="0.4">
      <c r="A20" s="26">
        <v>11</v>
      </c>
      <c r="B20" s="23"/>
      <c r="C20" s="51"/>
      <c r="D20" s="76"/>
      <c r="E20" s="77"/>
      <c r="F20" s="78"/>
      <c r="G20" s="75" t="str">
        <f t="shared" si="1"/>
        <v/>
      </c>
      <c r="H20" s="75" t="str">
        <f t="shared" si="0"/>
        <v/>
      </c>
      <c r="I20" s="75" t="str">
        <f t="shared" si="0"/>
        <v/>
      </c>
      <c r="J20" s="48" t="str">
        <f t="shared" si="2"/>
        <v/>
      </c>
      <c r="K20" s="49" t="str">
        <f t="shared" si="2"/>
        <v/>
      </c>
      <c r="L20" s="50" t="str">
        <f t="shared" si="2"/>
        <v/>
      </c>
      <c r="M20" s="48" t="str">
        <f t="shared" si="3"/>
        <v/>
      </c>
      <c r="N20" s="49" t="str">
        <f t="shared" si="3"/>
        <v/>
      </c>
      <c r="O20" s="50" t="str">
        <f t="shared" si="3"/>
        <v/>
      </c>
      <c r="P20" s="75"/>
      <c r="Q20" s="75"/>
      <c r="R20" s="75"/>
    </row>
    <row r="21" spans="1:18" x14ac:dyDescent="0.4">
      <c r="A21" s="26">
        <v>12</v>
      </c>
      <c r="B21" s="23"/>
      <c r="C21" s="51"/>
      <c r="D21" s="76"/>
      <c r="E21" s="77"/>
      <c r="F21" s="78"/>
      <c r="G21" s="75" t="str">
        <f t="shared" si="1"/>
        <v/>
      </c>
      <c r="H21" s="75" t="str">
        <f t="shared" si="0"/>
        <v/>
      </c>
      <c r="I21" s="75" t="str">
        <f t="shared" si="0"/>
        <v/>
      </c>
      <c r="J21" s="48" t="str">
        <f t="shared" si="2"/>
        <v/>
      </c>
      <c r="K21" s="49" t="str">
        <f t="shared" si="2"/>
        <v/>
      </c>
      <c r="L21" s="50" t="str">
        <f t="shared" si="2"/>
        <v/>
      </c>
      <c r="M21" s="48" t="str">
        <f t="shared" si="3"/>
        <v/>
      </c>
      <c r="N21" s="49" t="str">
        <f t="shared" si="3"/>
        <v/>
      </c>
      <c r="O21" s="50" t="str">
        <f t="shared" si="3"/>
        <v/>
      </c>
      <c r="P21" s="75"/>
      <c r="Q21" s="75"/>
      <c r="R21" s="75"/>
    </row>
    <row r="22" spans="1:18" x14ac:dyDescent="0.4">
      <c r="A22" s="26">
        <v>13</v>
      </c>
      <c r="B22" s="23"/>
      <c r="C22" s="51"/>
      <c r="D22" s="76"/>
      <c r="E22" s="77"/>
      <c r="F22" s="78"/>
      <c r="G22" s="75" t="str">
        <f t="shared" si="1"/>
        <v/>
      </c>
      <c r="H22" s="75" t="str">
        <f t="shared" si="0"/>
        <v/>
      </c>
      <c r="I22" s="75" t="str">
        <f t="shared" si="0"/>
        <v/>
      </c>
      <c r="J22" s="48" t="str">
        <f t="shared" si="2"/>
        <v/>
      </c>
      <c r="K22" s="49" t="str">
        <f t="shared" si="2"/>
        <v/>
      </c>
      <c r="L22" s="50" t="str">
        <f t="shared" si="2"/>
        <v/>
      </c>
      <c r="M22" s="48" t="str">
        <f t="shared" si="3"/>
        <v/>
      </c>
      <c r="N22" s="49" t="str">
        <f t="shared" si="3"/>
        <v/>
      </c>
      <c r="O22" s="50" t="str">
        <f t="shared" si="3"/>
        <v/>
      </c>
      <c r="P22" s="75"/>
      <c r="Q22" s="75"/>
      <c r="R22" s="75"/>
    </row>
    <row r="23" spans="1:18" x14ac:dyDescent="0.4">
      <c r="A23" s="26">
        <v>14</v>
      </c>
      <c r="B23" s="23"/>
      <c r="C23" s="51"/>
      <c r="D23" s="76"/>
      <c r="E23" s="77"/>
      <c r="F23" s="78"/>
      <c r="G23" s="75" t="str">
        <f t="shared" si="1"/>
        <v/>
      </c>
      <c r="H23" s="75" t="str">
        <f t="shared" si="0"/>
        <v/>
      </c>
      <c r="I23" s="75" t="str">
        <f t="shared" si="0"/>
        <v/>
      </c>
      <c r="J23" s="48" t="str">
        <f t="shared" si="2"/>
        <v/>
      </c>
      <c r="K23" s="49" t="str">
        <f t="shared" si="2"/>
        <v/>
      </c>
      <c r="L23" s="50" t="str">
        <f t="shared" si="2"/>
        <v/>
      </c>
      <c r="M23" s="48" t="str">
        <f t="shared" si="3"/>
        <v/>
      </c>
      <c r="N23" s="49" t="str">
        <f t="shared" si="3"/>
        <v/>
      </c>
      <c r="O23" s="50" t="str">
        <f t="shared" si="3"/>
        <v/>
      </c>
      <c r="P23" s="75"/>
      <c r="Q23" s="75"/>
      <c r="R23" s="75"/>
    </row>
    <row r="24" spans="1:18" x14ac:dyDescent="0.4">
      <c r="A24" s="26">
        <v>15</v>
      </c>
      <c r="B24" s="23"/>
      <c r="C24" s="51"/>
      <c r="D24" s="76"/>
      <c r="E24" s="77"/>
      <c r="F24" s="79"/>
      <c r="G24" s="75" t="str">
        <f t="shared" si="1"/>
        <v/>
      </c>
      <c r="H24" s="75" t="str">
        <f t="shared" si="0"/>
        <v/>
      </c>
      <c r="I24" s="75" t="str">
        <f t="shared" si="0"/>
        <v/>
      </c>
      <c r="J24" s="48" t="str">
        <f t="shared" si="2"/>
        <v/>
      </c>
      <c r="K24" s="49" t="str">
        <f t="shared" si="2"/>
        <v/>
      </c>
      <c r="L24" s="50" t="str">
        <f t="shared" si="2"/>
        <v/>
      </c>
      <c r="M24" s="48" t="str">
        <f t="shared" si="3"/>
        <v/>
      </c>
      <c r="N24" s="49" t="str">
        <f t="shared" si="3"/>
        <v/>
      </c>
      <c r="O24" s="50" t="str">
        <f t="shared" si="3"/>
        <v/>
      </c>
      <c r="P24" s="75"/>
      <c r="Q24" s="75"/>
      <c r="R24" s="75"/>
    </row>
    <row r="25" spans="1:18" x14ac:dyDescent="0.4">
      <c r="A25" s="26">
        <v>16</v>
      </c>
      <c r="B25" s="23"/>
      <c r="C25" s="51"/>
      <c r="D25" s="76"/>
      <c r="E25" s="77"/>
      <c r="F25" s="78"/>
      <c r="G25" s="75" t="str">
        <f t="shared" si="1"/>
        <v/>
      </c>
      <c r="H25" s="75" t="str">
        <f t="shared" si="0"/>
        <v/>
      </c>
      <c r="I25" s="75" t="str">
        <f t="shared" si="0"/>
        <v/>
      </c>
      <c r="J25" s="48" t="str">
        <f t="shared" si="2"/>
        <v/>
      </c>
      <c r="K25" s="49" t="str">
        <f t="shared" si="2"/>
        <v/>
      </c>
      <c r="L25" s="50" t="str">
        <f t="shared" si="2"/>
        <v/>
      </c>
      <c r="M25" s="48" t="str">
        <f t="shared" si="3"/>
        <v/>
      </c>
      <c r="N25" s="49" t="str">
        <f t="shared" si="3"/>
        <v/>
      </c>
      <c r="O25" s="50" t="str">
        <f t="shared" si="3"/>
        <v/>
      </c>
      <c r="P25" s="75"/>
      <c r="Q25" s="75"/>
      <c r="R25" s="75"/>
    </row>
    <row r="26" spans="1:18" x14ac:dyDescent="0.4">
      <c r="A26" s="26">
        <v>17</v>
      </c>
      <c r="B26" s="23"/>
      <c r="C26" s="51"/>
      <c r="D26" s="76"/>
      <c r="E26" s="77"/>
      <c r="F26" s="78"/>
      <c r="G26" s="75" t="str">
        <f t="shared" si="1"/>
        <v/>
      </c>
      <c r="H26" s="75" t="str">
        <f t="shared" si="1"/>
        <v/>
      </c>
      <c r="I26" s="75" t="str">
        <f t="shared" si="1"/>
        <v/>
      </c>
      <c r="J26" s="48" t="str">
        <f t="shared" si="2"/>
        <v/>
      </c>
      <c r="K26" s="49" t="str">
        <f t="shared" si="2"/>
        <v/>
      </c>
      <c r="L26" s="50" t="str">
        <f t="shared" si="2"/>
        <v/>
      </c>
      <c r="M26" s="48" t="str">
        <f t="shared" si="3"/>
        <v/>
      </c>
      <c r="N26" s="49" t="str">
        <f t="shared" si="3"/>
        <v/>
      </c>
      <c r="O26" s="50" t="str">
        <f t="shared" si="3"/>
        <v/>
      </c>
      <c r="P26" s="75"/>
      <c r="Q26" s="75"/>
      <c r="R26" s="75"/>
    </row>
    <row r="27" spans="1:18" x14ac:dyDescent="0.4">
      <c r="A27" s="26">
        <v>18</v>
      </c>
      <c r="B27" s="23"/>
      <c r="C27" s="51"/>
      <c r="D27" s="76"/>
      <c r="E27" s="77"/>
      <c r="F27" s="78"/>
      <c r="G27" s="75" t="str">
        <f t="shared" ref="G27:I42" si="4">IF(D27="","",G26+M27)</f>
        <v/>
      </c>
      <c r="H27" s="75" t="str">
        <f t="shared" si="4"/>
        <v/>
      </c>
      <c r="I27" s="75" t="str">
        <f t="shared" si="4"/>
        <v/>
      </c>
      <c r="J27" s="48" t="str">
        <f t="shared" ref="J27:L59" si="5">IF(G26="","",G26*0.03)</f>
        <v/>
      </c>
      <c r="K27" s="49" t="str">
        <f t="shared" si="5"/>
        <v/>
      </c>
      <c r="L27" s="50" t="str">
        <f t="shared" si="5"/>
        <v/>
      </c>
      <c r="M27" s="48" t="str">
        <f t="shared" ref="M27:O59" si="6">IF(D27="","",J27*D27)</f>
        <v/>
      </c>
      <c r="N27" s="49" t="str">
        <f t="shared" si="6"/>
        <v/>
      </c>
      <c r="O27" s="50" t="str">
        <f t="shared" si="6"/>
        <v/>
      </c>
      <c r="P27" s="75"/>
      <c r="Q27" s="75"/>
      <c r="R27" s="75"/>
    </row>
    <row r="28" spans="1:18" x14ac:dyDescent="0.4">
      <c r="A28" s="26">
        <v>19</v>
      </c>
      <c r="B28" s="23"/>
      <c r="C28" s="51"/>
      <c r="D28" s="76"/>
      <c r="E28" s="77"/>
      <c r="F28" s="78"/>
      <c r="G28" s="75" t="str">
        <f t="shared" si="4"/>
        <v/>
      </c>
      <c r="H28" s="75" t="str">
        <f t="shared" si="4"/>
        <v/>
      </c>
      <c r="I28" s="75" t="str">
        <f t="shared" si="4"/>
        <v/>
      </c>
      <c r="J28" s="48" t="str">
        <f t="shared" si="5"/>
        <v/>
      </c>
      <c r="K28" s="49" t="str">
        <f t="shared" si="5"/>
        <v/>
      </c>
      <c r="L28" s="50" t="str">
        <f t="shared" si="5"/>
        <v/>
      </c>
      <c r="M28" s="48" t="str">
        <f t="shared" si="6"/>
        <v/>
      </c>
      <c r="N28" s="49" t="str">
        <f t="shared" si="6"/>
        <v/>
      </c>
      <c r="O28" s="50" t="str">
        <f t="shared" si="6"/>
        <v/>
      </c>
      <c r="P28" s="75"/>
      <c r="Q28" s="75"/>
      <c r="R28" s="75"/>
    </row>
    <row r="29" spans="1:18" x14ac:dyDescent="0.4">
      <c r="A29" s="26">
        <v>20</v>
      </c>
      <c r="B29" s="23"/>
      <c r="C29" s="51"/>
      <c r="D29" s="76"/>
      <c r="E29" s="77"/>
      <c r="F29" s="78"/>
      <c r="G29" s="75" t="str">
        <f t="shared" si="4"/>
        <v/>
      </c>
      <c r="H29" s="75" t="str">
        <f t="shared" si="4"/>
        <v/>
      </c>
      <c r="I29" s="75" t="str">
        <f t="shared" si="4"/>
        <v/>
      </c>
      <c r="J29" s="48" t="str">
        <f t="shared" si="5"/>
        <v/>
      </c>
      <c r="K29" s="49" t="str">
        <f t="shared" si="5"/>
        <v/>
      </c>
      <c r="L29" s="50" t="str">
        <f t="shared" si="5"/>
        <v/>
      </c>
      <c r="M29" s="48" t="str">
        <f t="shared" si="6"/>
        <v/>
      </c>
      <c r="N29" s="49" t="str">
        <f t="shared" si="6"/>
        <v/>
      </c>
      <c r="O29" s="50" t="str">
        <f t="shared" si="6"/>
        <v/>
      </c>
      <c r="P29" s="75"/>
      <c r="Q29" s="75"/>
      <c r="R29" s="75"/>
    </row>
    <row r="30" spans="1:18" x14ac:dyDescent="0.4">
      <c r="A30" s="26">
        <v>21</v>
      </c>
      <c r="B30" s="23"/>
      <c r="C30" s="51"/>
      <c r="D30" s="76"/>
      <c r="E30" s="77"/>
      <c r="F30" s="79"/>
      <c r="G30" s="75" t="str">
        <f t="shared" si="4"/>
        <v/>
      </c>
      <c r="H30" s="75" t="str">
        <f t="shared" si="4"/>
        <v/>
      </c>
      <c r="I30" s="75" t="str">
        <f t="shared" si="4"/>
        <v/>
      </c>
      <c r="J30" s="48" t="str">
        <f t="shared" si="5"/>
        <v/>
      </c>
      <c r="K30" s="49" t="str">
        <f t="shared" si="5"/>
        <v/>
      </c>
      <c r="L30" s="50" t="str">
        <f t="shared" si="5"/>
        <v/>
      </c>
      <c r="M30" s="48" t="str">
        <f t="shared" si="6"/>
        <v/>
      </c>
      <c r="N30" s="49" t="str">
        <f t="shared" si="6"/>
        <v/>
      </c>
      <c r="O30" s="50" t="str">
        <f t="shared" si="6"/>
        <v/>
      </c>
      <c r="P30" s="75"/>
      <c r="Q30" s="75"/>
      <c r="R30" s="75"/>
    </row>
    <row r="31" spans="1:18" x14ac:dyDescent="0.4">
      <c r="A31" s="26">
        <v>22</v>
      </c>
      <c r="B31" s="23"/>
      <c r="C31" s="51"/>
      <c r="D31" s="76"/>
      <c r="E31" s="77"/>
      <c r="F31" s="79"/>
      <c r="G31" s="75" t="str">
        <f t="shared" si="4"/>
        <v/>
      </c>
      <c r="H31" s="75" t="str">
        <f t="shared" si="4"/>
        <v/>
      </c>
      <c r="I31" s="75" t="str">
        <f t="shared" si="4"/>
        <v/>
      </c>
      <c r="J31" s="48" t="str">
        <f t="shared" si="5"/>
        <v/>
      </c>
      <c r="K31" s="49" t="str">
        <f t="shared" si="5"/>
        <v/>
      </c>
      <c r="L31" s="50" t="str">
        <f t="shared" si="5"/>
        <v/>
      </c>
      <c r="M31" s="48" t="str">
        <f t="shared" si="6"/>
        <v/>
      </c>
      <c r="N31" s="49" t="str">
        <f t="shared" si="6"/>
        <v/>
      </c>
      <c r="O31" s="50" t="str">
        <f t="shared" si="6"/>
        <v/>
      </c>
      <c r="P31" s="75"/>
      <c r="Q31" s="75"/>
      <c r="R31" s="75"/>
    </row>
    <row r="32" spans="1:18" x14ac:dyDescent="0.4">
      <c r="A32" s="26">
        <v>23</v>
      </c>
      <c r="B32" s="23"/>
      <c r="C32" s="51"/>
      <c r="D32" s="76"/>
      <c r="E32" s="77"/>
      <c r="F32" s="78"/>
      <c r="G32" s="75" t="str">
        <f t="shared" si="4"/>
        <v/>
      </c>
      <c r="H32" s="75" t="str">
        <f t="shared" si="4"/>
        <v/>
      </c>
      <c r="I32" s="75" t="str">
        <f t="shared" si="4"/>
        <v/>
      </c>
      <c r="J32" s="48" t="str">
        <f t="shared" si="5"/>
        <v/>
      </c>
      <c r="K32" s="49" t="str">
        <f t="shared" si="5"/>
        <v/>
      </c>
      <c r="L32" s="50" t="str">
        <f t="shared" si="5"/>
        <v/>
      </c>
      <c r="M32" s="48" t="str">
        <f t="shared" si="6"/>
        <v/>
      </c>
      <c r="N32" s="49" t="str">
        <f t="shared" si="6"/>
        <v/>
      </c>
      <c r="O32" s="50" t="str">
        <f t="shared" si="6"/>
        <v/>
      </c>
      <c r="P32" s="75"/>
      <c r="Q32" s="75"/>
      <c r="R32" s="75"/>
    </row>
    <row r="33" spans="1:18" x14ac:dyDescent="0.4">
      <c r="A33" s="26">
        <v>24</v>
      </c>
      <c r="B33" s="23"/>
      <c r="C33" s="51"/>
      <c r="D33" s="76"/>
      <c r="E33" s="77"/>
      <c r="F33" s="78"/>
      <c r="G33" s="75" t="str">
        <f t="shared" si="4"/>
        <v/>
      </c>
      <c r="H33" s="75" t="str">
        <f t="shared" si="4"/>
        <v/>
      </c>
      <c r="I33" s="75" t="str">
        <f t="shared" si="4"/>
        <v/>
      </c>
      <c r="J33" s="48" t="str">
        <f t="shared" si="5"/>
        <v/>
      </c>
      <c r="K33" s="49" t="str">
        <f t="shared" si="5"/>
        <v/>
      </c>
      <c r="L33" s="50" t="str">
        <f t="shared" si="5"/>
        <v/>
      </c>
      <c r="M33" s="48" t="str">
        <f t="shared" si="6"/>
        <v/>
      </c>
      <c r="N33" s="49" t="str">
        <f t="shared" si="6"/>
        <v/>
      </c>
      <c r="O33" s="50" t="str">
        <f t="shared" si="6"/>
        <v/>
      </c>
      <c r="P33" s="75"/>
      <c r="Q33" s="75"/>
      <c r="R33" s="75"/>
    </row>
    <row r="34" spans="1:18" x14ac:dyDescent="0.4">
      <c r="A34" s="26">
        <v>25</v>
      </c>
      <c r="B34" s="23"/>
      <c r="C34" s="51"/>
      <c r="D34" s="76"/>
      <c r="E34" s="77"/>
      <c r="F34" s="78"/>
      <c r="G34" s="75" t="str">
        <f t="shared" si="4"/>
        <v/>
      </c>
      <c r="H34" s="75" t="str">
        <f t="shared" si="4"/>
        <v/>
      </c>
      <c r="I34" s="75" t="str">
        <f t="shared" si="4"/>
        <v/>
      </c>
      <c r="J34" s="48" t="str">
        <f t="shared" si="5"/>
        <v/>
      </c>
      <c r="K34" s="49" t="str">
        <f t="shared" si="5"/>
        <v/>
      </c>
      <c r="L34" s="50" t="str">
        <f t="shared" si="5"/>
        <v/>
      </c>
      <c r="M34" s="48" t="str">
        <f t="shared" si="6"/>
        <v/>
      </c>
      <c r="N34" s="49" t="str">
        <f t="shared" si="6"/>
        <v/>
      </c>
      <c r="O34" s="50" t="str">
        <f t="shared" si="6"/>
        <v/>
      </c>
      <c r="P34" s="75"/>
      <c r="Q34" s="75"/>
      <c r="R34" s="75"/>
    </row>
    <row r="35" spans="1:18" x14ac:dyDescent="0.4">
      <c r="A35" s="26">
        <v>26</v>
      </c>
      <c r="B35" s="23"/>
      <c r="C35" s="51"/>
      <c r="D35" s="76"/>
      <c r="E35" s="77"/>
      <c r="F35" s="79"/>
      <c r="G35" s="75" t="str">
        <f t="shared" si="4"/>
        <v/>
      </c>
      <c r="H35" s="75" t="str">
        <f t="shared" si="4"/>
        <v/>
      </c>
      <c r="I35" s="75" t="str">
        <f t="shared" si="4"/>
        <v/>
      </c>
      <c r="J35" s="48" t="str">
        <f t="shared" si="5"/>
        <v/>
      </c>
      <c r="K35" s="49" t="str">
        <f t="shared" si="5"/>
        <v/>
      </c>
      <c r="L35" s="50" t="str">
        <f t="shared" si="5"/>
        <v/>
      </c>
      <c r="M35" s="48" t="str">
        <f t="shared" si="6"/>
        <v/>
      </c>
      <c r="N35" s="49" t="str">
        <f t="shared" si="6"/>
        <v/>
      </c>
      <c r="O35" s="50" t="str">
        <f t="shared" si="6"/>
        <v/>
      </c>
      <c r="P35" s="75"/>
      <c r="Q35" s="75"/>
      <c r="R35" s="75"/>
    </row>
    <row r="36" spans="1:18" x14ac:dyDescent="0.4">
      <c r="A36" s="26">
        <v>27</v>
      </c>
      <c r="B36" s="23"/>
      <c r="C36" s="51"/>
      <c r="D36" s="76"/>
      <c r="E36" s="77"/>
      <c r="F36" s="79"/>
      <c r="G36" s="75" t="str">
        <f t="shared" si="4"/>
        <v/>
      </c>
      <c r="H36" s="75" t="str">
        <f t="shared" si="4"/>
        <v/>
      </c>
      <c r="I36" s="75" t="str">
        <f t="shared" si="4"/>
        <v/>
      </c>
      <c r="J36" s="48" t="str">
        <f t="shared" si="5"/>
        <v/>
      </c>
      <c r="K36" s="49" t="str">
        <f t="shared" si="5"/>
        <v/>
      </c>
      <c r="L36" s="50" t="str">
        <f t="shared" si="5"/>
        <v/>
      </c>
      <c r="M36" s="48" t="str">
        <f t="shared" si="6"/>
        <v/>
      </c>
      <c r="N36" s="49" t="str">
        <f t="shared" si="6"/>
        <v/>
      </c>
      <c r="O36" s="50" t="str">
        <f t="shared" si="6"/>
        <v/>
      </c>
      <c r="P36" s="75"/>
      <c r="Q36" s="75"/>
      <c r="R36" s="75"/>
    </row>
    <row r="37" spans="1:18" x14ac:dyDescent="0.4">
      <c r="A37" s="26">
        <v>28</v>
      </c>
      <c r="B37" s="23"/>
      <c r="C37" s="51"/>
      <c r="D37" s="76"/>
      <c r="E37" s="77"/>
      <c r="F37" s="78"/>
      <c r="G37" s="75" t="str">
        <f t="shared" si="4"/>
        <v/>
      </c>
      <c r="H37" s="75" t="str">
        <f t="shared" si="4"/>
        <v/>
      </c>
      <c r="I37" s="75" t="str">
        <f t="shared" si="4"/>
        <v/>
      </c>
      <c r="J37" s="48" t="str">
        <f t="shared" si="5"/>
        <v/>
      </c>
      <c r="K37" s="49" t="str">
        <f t="shared" si="5"/>
        <v/>
      </c>
      <c r="L37" s="50" t="str">
        <f t="shared" si="5"/>
        <v/>
      </c>
      <c r="M37" s="48" t="str">
        <f t="shared" si="6"/>
        <v/>
      </c>
      <c r="N37" s="49" t="str">
        <f t="shared" si="6"/>
        <v/>
      </c>
      <c r="O37" s="50" t="str">
        <f t="shared" si="6"/>
        <v/>
      </c>
      <c r="P37" s="75"/>
      <c r="Q37" s="75"/>
      <c r="R37" s="75"/>
    </row>
    <row r="38" spans="1:18" x14ac:dyDescent="0.4">
      <c r="A38" s="26">
        <v>29</v>
      </c>
      <c r="B38" s="23"/>
      <c r="C38" s="51"/>
      <c r="D38" s="76"/>
      <c r="E38" s="77"/>
      <c r="F38" s="78"/>
      <c r="G38" s="75" t="str">
        <f t="shared" si="4"/>
        <v/>
      </c>
      <c r="H38" s="75" t="str">
        <f t="shared" si="4"/>
        <v/>
      </c>
      <c r="I38" s="75" t="str">
        <f t="shared" si="4"/>
        <v/>
      </c>
      <c r="J38" s="48" t="str">
        <f t="shared" si="5"/>
        <v/>
      </c>
      <c r="K38" s="49" t="str">
        <f t="shared" si="5"/>
        <v/>
      </c>
      <c r="L38" s="50" t="str">
        <f t="shared" si="5"/>
        <v/>
      </c>
      <c r="M38" s="48" t="str">
        <f t="shared" si="6"/>
        <v/>
      </c>
      <c r="N38" s="49" t="str">
        <f t="shared" si="6"/>
        <v/>
      </c>
      <c r="O38" s="50" t="str">
        <f t="shared" si="6"/>
        <v/>
      </c>
      <c r="P38" s="75"/>
      <c r="Q38" s="75"/>
      <c r="R38" s="75"/>
    </row>
    <row r="39" spans="1:18" x14ac:dyDescent="0.4">
      <c r="A39" s="26">
        <v>30</v>
      </c>
      <c r="B39" s="23"/>
      <c r="C39" s="51"/>
      <c r="D39" s="76"/>
      <c r="E39" s="77"/>
      <c r="F39" s="78"/>
      <c r="G39" s="75" t="str">
        <f t="shared" si="4"/>
        <v/>
      </c>
      <c r="H39" s="75" t="str">
        <f t="shared" si="4"/>
        <v/>
      </c>
      <c r="I39" s="75" t="str">
        <f t="shared" si="4"/>
        <v/>
      </c>
      <c r="J39" s="48" t="str">
        <f t="shared" si="5"/>
        <v/>
      </c>
      <c r="K39" s="49" t="str">
        <f t="shared" si="5"/>
        <v/>
      </c>
      <c r="L39" s="50" t="str">
        <f t="shared" si="5"/>
        <v/>
      </c>
      <c r="M39" s="48" t="str">
        <f t="shared" si="6"/>
        <v/>
      </c>
      <c r="N39" s="49" t="str">
        <f t="shared" si="6"/>
        <v/>
      </c>
      <c r="O39" s="50" t="str">
        <f t="shared" si="6"/>
        <v/>
      </c>
      <c r="P39" s="75"/>
      <c r="Q39" s="75"/>
      <c r="R39" s="75"/>
    </row>
    <row r="40" spans="1:18" x14ac:dyDescent="0.4">
      <c r="A40" s="26">
        <v>31</v>
      </c>
      <c r="B40" s="23"/>
      <c r="C40" s="51"/>
      <c r="D40" s="76"/>
      <c r="E40" s="77"/>
      <c r="F40" s="78"/>
      <c r="G40" s="75" t="str">
        <f t="shared" si="4"/>
        <v/>
      </c>
      <c r="H40" s="75" t="str">
        <f t="shared" si="4"/>
        <v/>
      </c>
      <c r="I40" s="75" t="str">
        <f t="shared" si="4"/>
        <v/>
      </c>
      <c r="J40" s="48" t="str">
        <f t="shared" si="5"/>
        <v/>
      </c>
      <c r="K40" s="49" t="str">
        <f t="shared" si="5"/>
        <v/>
      </c>
      <c r="L40" s="50" t="str">
        <f t="shared" si="5"/>
        <v/>
      </c>
      <c r="M40" s="48" t="str">
        <f t="shared" si="6"/>
        <v/>
      </c>
      <c r="N40" s="49" t="str">
        <f t="shared" si="6"/>
        <v/>
      </c>
      <c r="O40" s="50" t="str">
        <f t="shared" si="6"/>
        <v/>
      </c>
      <c r="P40" s="75"/>
      <c r="Q40" s="75"/>
      <c r="R40" s="75"/>
    </row>
    <row r="41" spans="1:18" x14ac:dyDescent="0.4">
      <c r="A41" s="26">
        <v>32</v>
      </c>
      <c r="B41" s="23"/>
      <c r="C41" s="51"/>
      <c r="D41" s="76"/>
      <c r="E41" s="77"/>
      <c r="F41" s="78"/>
      <c r="G41" s="75" t="str">
        <f t="shared" si="4"/>
        <v/>
      </c>
      <c r="H41" s="75" t="str">
        <f t="shared" si="4"/>
        <v/>
      </c>
      <c r="I41" s="75" t="str">
        <f t="shared" si="4"/>
        <v/>
      </c>
      <c r="J41" s="48" t="str">
        <f t="shared" si="5"/>
        <v/>
      </c>
      <c r="K41" s="49" t="str">
        <f t="shared" si="5"/>
        <v/>
      </c>
      <c r="L41" s="50" t="str">
        <f t="shared" si="5"/>
        <v/>
      </c>
      <c r="M41" s="48" t="str">
        <f t="shared" si="6"/>
        <v/>
      </c>
      <c r="N41" s="49" t="str">
        <f t="shared" si="6"/>
        <v/>
      </c>
      <c r="O41" s="50" t="str">
        <f t="shared" si="6"/>
        <v/>
      </c>
      <c r="P41" s="75"/>
      <c r="Q41" s="75"/>
      <c r="R41" s="75"/>
    </row>
    <row r="42" spans="1:18" x14ac:dyDescent="0.4">
      <c r="A42" s="26">
        <v>33</v>
      </c>
      <c r="B42" s="23"/>
      <c r="C42" s="51"/>
      <c r="D42" s="76"/>
      <c r="E42" s="77"/>
      <c r="F42" s="79"/>
      <c r="G42" s="75" t="str">
        <f t="shared" si="4"/>
        <v/>
      </c>
      <c r="H42" s="75" t="str">
        <f t="shared" si="4"/>
        <v/>
      </c>
      <c r="I42" s="75" t="str">
        <f t="shared" si="4"/>
        <v/>
      </c>
      <c r="J42" s="48" t="str">
        <f t="shared" si="5"/>
        <v/>
      </c>
      <c r="K42" s="49" t="str">
        <f t="shared" si="5"/>
        <v/>
      </c>
      <c r="L42" s="50" t="str">
        <f t="shared" si="5"/>
        <v/>
      </c>
      <c r="M42" s="48" t="str">
        <f t="shared" si="6"/>
        <v/>
      </c>
      <c r="N42" s="49" t="str">
        <f t="shared" si="6"/>
        <v/>
      </c>
      <c r="O42" s="50" t="str">
        <f t="shared" si="6"/>
        <v/>
      </c>
      <c r="P42" s="75"/>
      <c r="Q42" s="75"/>
      <c r="R42" s="75"/>
    </row>
    <row r="43" spans="1:18" x14ac:dyDescent="0.4">
      <c r="A43" s="26">
        <v>34</v>
      </c>
      <c r="B43" s="23"/>
      <c r="C43" s="51"/>
      <c r="D43" s="76"/>
      <c r="E43" s="77"/>
      <c r="F43" s="79"/>
      <c r="G43" s="75" t="str">
        <f t="shared" ref="G43:I58" si="7">IF(D43="","",G42+M43)</f>
        <v/>
      </c>
      <c r="H43" s="75" t="str">
        <f t="shared" si="7"/>
        <v/>
      </c>
      <c r="I43" s="75" t="str">
        <f t="shared" si="7"/>
        <v/>
      </c>
      <c r="J43" s="48" t="str">
        <f t="shared" si="5"/>
        <v/>
      </c>
      <c r="K43" s="49" t="str">
        <f t="shared" si="5"/>
        <v/>
      </c>
      <c r="L43" s="50" t="str">
        <f t="shared" si="5"/>
        <v/>
      </c>
      <c r="M43" s="48" t="str">
        <f>IF(D43="","",J43*D43)</f>
        <v/>
      </c>
      <c r="N43" s="49" t="str">
        <f t="shared" si="6"/>
        <v/>
      </c>
      <c r="O43" s="50" t="str">
        <f t="shared" si="6"/>
        <v/>
      </c>
      <c r="P43" s="75"/>
      <c r="Q43" s="75"/>
      <c r="R43" s="75"/>
    </row>
    <row r="44" spans="1:18" x14ac:dyDescent="0.4">
      <c r="A44" s="19">
        <v>35</v>
      </c>
      <c r="B44" s="23"/>
      <c r="C44" s="51"/>
      <c r="D44" s="76"/>
      <c r="E44" s="77"/>
      <c r="F44" s="78"/>
      <c r="G44" s="75" t="str">
        <f>IF(D44="","",G43+M44)</f>
        <v/>
      </c>
      <c r="H44" s="75" t="str">
        <f t="shared" si="7"/>
        <v/>
      </c>
      <c r="I44" s="75" t="str">
        <f t="shared" si="7"/>
        <v/>
      </c>
      <c r="J44" s="48" t="str">
        <f t="shared" si="5"/>
        <v/>
      </c>
      <c r="K44" s="49" t="str">
        <f t="shared" si="5"/>
        <v/>
      </c>
      <c r="L44" s="50" t="str">
        <f t="shared" si="5"/>
        <v/>
      </c>
      <c r="M44" s="48" t="str">
        <f t="shared" si="6"/>
        <v/>
      </c>
      <c r="N44" s="49" t="str">
        <f t="shared" si="6"/>
        <v/>
      </c>
      <c r="O44" s="50" t="str">
        <f t="shared" si="6"/>
        <v/>
      </c>
      <c r="P44" s="19"/>
      <c r="Q44" s="19"/>
      <c r="R44" s="19"/>
    </row>
    <row r="45" spans="1:18" x14ac:dyDescent="0.4">
      <c r="A45" s="26">
        <v>36</v>
      </c>
      <c r="B45" s="23"/>
      <c r="C45" s="51"/>
      <c r="D45" s="76"/>
      <c r="E45" s="77"/>
      <c r="F45" s="78"/>
      <c r="G45" s="75" t="str">
        <f t="shared" ref="G45:I59" si="8">IF(D45="","",G44+M45)</f>
        <v/>
      </c>
      <c r="H45" s="75" t="str">
        <f t="shared" si="7"/>
        <v/>
      </c>
      <c r="I45" s="75" t="str">
        <f t="shared" si="7"/>
        <v/>
      </c>
      <c r="J45" s="48" t="str">
        <f>IF(G44="","",G44*0.03)</f>
        <v/>
      </c>
      <c r="K45" s="49" t="str">
        <f t="shared" si="5"/>
        <v/>
      </c>
      <c r="L45" s="50" t="str">
        <f t="shared" si="5"/>
        <v/>
      </c>
      <c r="M45" s="48" t="str">
        <f>IF(D45="","",J45*D45)</f>
        <v/>
      </c>
      <c r="N45" s="49" t="str">
        <f t="shared" si="6"/>
        <v/>
      </c>
      <c r="O45" s="50" t="str">
        <f t="shared" si="6"/>
        <v/>
      </c>
      <c r="P45" s="19"/>
      <c r="Q45" s="19"/>
      <c r="R45" s="19"/>
    </row>
    <row r="46" spans="1:18" x14ac:dyDescent="0.4">
      <c r="A46" s="26">
        <v>37</v>
      </c>
      <c r="B46" s="23"/>
      <c r="C46" s="51"/>
      <c r="D46" s="76"/>
      <c r="E46" s="77"/>
      <c r="F46" s="78"/>
      <c r="G46" s="75" t="str">
        <f t="shared" si="8"/>
        <v/>
      </c>
      <c r="H46" s="75" t="str">
        <f t="shared" si="7"/>
        <v/>
      </c>
      <c r="I46" s="75" t="str">
        <f t="shared" si="7"/>
        <v/>
      </c>
      <c r="J46" s="48" t="str">
        <f t="shared" si="5"/>
        <v/>
      </c>
      <c r="K46" s="49" t="str">
        <f t="shared" si="5"/>
        <v/>
      </c>
      <c r="L46" s="50" t="str">
        <f t="shared" si="5"/>
        <v/>
      </c>
      <c r="M46" s="48" t="str">
        <f t="shared" si="6"/>
        <v/>
      </c>
      <c r="N46" s="49" t="str">
        <f t="shared" si="6"/>
        <v/>
      </c>
      <c r="O46" s="50" t="str">
        <f t="shared" si="6"/>
        <v/>
      </c>
      <c r="P46" s="19"/>
      <c r="Q46" s="19"/>
      <c r="R46" s="19"/>
    </row>
    <row r="47" spans="1:18" x14ac:dyDescent="0.4">
      <c r="A47" s="26">
        <v>38</v>
      </c>
      <c r="B47" s="23"/>
      <c r="C47" s="51"/>
      <c r="D47" s="76"/>
      <c r="E47" s="77"/>
      <c r="F47" s="78"/>
      <c r="G47" s="75" t="str">
        <f t="shared" si="8"/>
        <v/>
      </c>
      <c r="H47" s="75" t="str">
        <f t="shared" si="7"/>
        <v/>
      </c>
      <c r="I47" s="75" t="str">
        <f t="shared" si="7"/>
        <v/>
      </c>
      <c r="J47" s="48" t="str">
        <f t="shared" si="5"/>
        <v/>
      </c>
      <c r="K47" s="49" t="str">
        <f t="shared" si="5"/>
        <v/>
      </c>
      <c r="L47" s="50" t="str">
        <f t="shared" si="5"/>
        <v/>
      </c>
      <c r="M47" s="48" t="str">
        <f t="shared" si="6"/>
        <v/>
      </c>
      <c r="N47" s="49" t="str">
        <f t="shared" si="6"/>
        <v/>
      </c>
      <c r="O47" s="50" t="str">
        <f t="shared" si="6"/>
        <v/>
      </c>
      <c r="P47" s="19"/>
      <c r="Q47" s="19"/>
      <c r="R47" s="19"/>
    </row>
    <row r="48" spans="1:18" x14ac:dyDescent="0.4">
      <c r="A48" s="26">
        <v>39</v>
      </c>
      <c r="B48" s="23"/>
      <c r="C48" s="51"/>
      <c r="D48" s="76"/>
      <c r="E48" s="77"/>
      <c r="F48" s="78"/>
      <c r="G48" s="75" t="str">
        <f t="shared" si="8"/>
        <v/>
      </c>
      <c r="H48" s="75" t="str">
        <f t="shared" si="7"/>
        <v/>
      </c>
      <c r="I48" s="75" t="str">
        <f t="shared" si="7"/>
        <v/>
      </c>
      <c r="J48" s="48" t="str">
        <f t="shared" si="5"/>
        <v/>
      </c>
      <c r="K48" s="49" t="str">
        <f t="shared" si="5"/>
        <v/>
      </c>
      <c r="L48" s="50" t="str">
        <f t="shared" si="5"/>
        <v/>
      </c>
      <c r="M48" s="48" t="str">
        <f t="shared" si="6"/>
        <v/>
      </c>
      <c r="N48" s="49" t="str">
        <f t="shared" si="6"/>
        <v/>
      </c>
      <c r="O48" s="50" t="str">
        <f t="shared" si="6"/>
        <v/>
      </c>
      <c r="P48" s="19"/>
      <c r="Q48" s="19"/>
      <c r="R48" s="19"/>
    </row>
    <row r="49" spans="1:18" x14ac:dyDescent="0.4">
      <c r="A49" s="26">
        <v>40</v>
      </c>
      <c r="B49" s="23"/>
      <c r="C49" s="51"/>
      <c r="D49" s="76"/>
      <c r="E49" s="77"/>
      <c r="F49" s="78"/>
      <c r="G49" s="75" t="str">
        <f t="shared" si="8"/>
        <v/>
      </c>
      <c r="H49" s="75" t="str">
        <f t="shared" si="7"/>
        <v/>
      </c>
      <c r="I49" s="75" t="str">
        <f t="shared" si="7"/>
        <v/>
      </c>
      <c r="J49" s="48" t="str">
        <f t="shared" si="5"/>
        <v/>
      </c>
      <c r="K49" s="49" t="str">
        <f t="shared" si="5"/>
        <v/>
      </c>
      <c r="L49" s="50" t="str">
        <f t="shared" si="5"/>
        <v/>
      </c>
      <c r="M49" s="48" t="str">
        <f t="shared" si="6"/>
        <v/>
      </c>
      <c r="N49" s="49" t="str">
        <f t="shared" si="6"/>
        <v/>
      </c>
      <c r="O49" s="50" t="str">
        <f t="shared" si="6"/>
        <v/>
      </c>
      <c r="P49" s="19"/>
      <c r="Q49" s="19"/>
      <c r="R49" s="19"/>
    </row>
    <row r="50" spans="1:18" x14ac:dyDescent="0.4">
      <c r="A50" s="26">
        <v>41</v>
      </c>
      <c r="B50" s="23"/>
      <c r="C50" s="51"/>
      <c r="D50" s="76"/>
      <c r="E50" s="77"/>
      <c r="F50" s="78"/>
      <c r="G50" s="75" t="str">
        <f t="shared" si="8"/>
        <v/>
      </c>
      <c r="H50" s="75" t="str">
        <f t="shared" si="7"/>
        <v/>
      </c>
      <c r="I50" s="75" t="str">
        <f t="shared" si="7"/>
        <v/>
      </c>
      <c r="J50" s="48" t="str">
        <f t="shared" si="5"/>
        <v/>
      </c>
      <c r="K50" s="49" t="str">
        <f t="shared" si="5"/>
        <v/>
      </c>
      <c r="L50" s="50" t="str">
        <f t="shared" si="5"/>
        <v/>
      </c>
      <c r="M50" s="48" t="str">
        <f t="shared" si="6"/>
        <v/>
      </c>
      <c r="N50" s="49" t="str">
        <f t="shared" si="6"/>
        <v/>
      </c>
      <c r="O50" s="50" t="str">
        <f t="shared" si="6"/>
        <v/>
      </c>
      <c r="P50" s="19"/>
      <c r="Q50" s="19"/>
      <c r="R50" s="19"/>
    </row>
    <row r="51" spans="1:18" x14ac:dyDescent="0.4">
      <c r="A51" s="26">
        <v>42</v>
      </c>
      <c r="B51" s="23"/>
      <c r="C51" s="51"/>
      <c r="D51" s="76"/>
      <c r="E51" s="77"/>
      <c r="F51" s="78"/>
      <c r="G51" s="75" t="str">
        <f t="shared" si="8"/>
        <v/>
      </c>
      <c r="H51" s="75" t="str">
        <f t="shared" si="7"/>
        <v/>
      </c>
      <c r="I51" s="75" t="str">
        <f t="shared" si="7"/>
        <v/>
      </c>
      <c r="J51" s="48" t="str">
        <f t="shared" si="5"/>
        <v/>
      </c>
      <c r="K51" s="49" t="str">
        <f t="shared" si="5"/>
        <v/>
      </c>
      <c r="L51" s="50" t="str">
        <f t="shared" si="5"/>
        <v/>
      </c>
      <c r="M51" s="48" t="str">
        <f t="shared" si="6"/>
        <v/>
      </c>
      <c r="N51" s="49" t="str">
        <f t="shared" si="6"/>
        <v/>
      </c>
      <c r="O51" s="50" t="str">
        <f t="shared" si="6"/>
        <v/>
      </c>
      <c r="P51" s="19"/>
      <c r="Q51" s="19"/>
      <c r="R51" s="19"/>
    </row>
    <row r="52" spans="1:18" x14ac:dyDescent="0.4">
      <c r="A52" s="26">
        <v>43</v>
      </c>
      <c r="B52" s="23"/>
      <c r="C52" s="51"/>
      <c r="D52" s="76"/>
      <c r="E52" s="77"/>
      <c r="F52" s="79"/>
      <c r="G52" s="75" t="str">
        <f t="shared" si="8"/>
        <v/>
      </c>
      <c r="H52" s="75" t="str">
        <f t="shared" si="7"/>
        <v/>
      </c>
      <c r="I52" s="75" t="str">
        <f t="shared" si="7"/>
        <v/>
      </c>
      <c r="J52" s="48" t="str">
        <f t="shared" si="5"/>
        <v/>
      </c>
      <c r="K52" s="49" t="str">
        <f t="shared" si="5"/>
        <v/>
      </c>
      <c r="L52" s="50" t="str">
        <f t="shared" si="5"/>
        <v/>
      </c>
      <c r="M52" s="48" t="str">
        <f t="shared" si="6"/>
        <v/>
      </c>
      <c r="N52" s="49" t="str">
        <f t="shared" si="6"/>
        <v/>
      </c>
      <c r="O52" s="50" t="str">
        <f t="shared" si="6"/>
        <v/>
      </c>
      <c r="P52" s="19"/>
      <c r="Q52" s="19"/>
      <c r="R52" s="19"/>
    </row>
    <row r="53" spans="1:18" x14ac:dyDescent="0.4">
      <c r="A53" s="26">
        <v>44</v>
      </c>
      <c r="B53" s="23"/>
      <c r="C53" s="51"/>
      <c r="D53" s="76"/>
      <c r="E53" s="77"/>
      <c r="F53" s="78"/>
      <c r="G53" s="75" t="str">
        <f t="shared" si="8"/>
        <v/>
      </c>
      <c r="H53" s="75" t="str">
        <f t="shared" si="7"/>
        <v/>
      </c>
      <c r="I53" s="75" t="str">
        <f t="shared" si="7"/>
        <v/>
      </c>
      <c r="J53" s="48" t="str">
        <f t="shared" si="5"/>
        <v/>
      </c>
      <c r="K53" s="49" t="str">
        <f t="shared" si="5"/>
        <v/>
      </c>
      <c r="L53" s="50" t="str">
        <f t="shared" si="5"/>
        <v/>
      </c>
      <c r="M53" s="48" t="str">
        <f t="shared" si="6"/>
        <v/>
      </c>
      <c r="N53" s="49" t="str">
        <f t="shared" si="6"/>
        <v/>
      </c>
      <c r="O53" s="50" t="str">
        <f t="shared" si="6"/>
        <v/>
      </c>
      <c r="P53" s="19"/>
      <c r="Q53" s="19"/>
      <c r="R53" s="19"/>
    </row>
    <row r="54" spans="1:18" x14ac:dyDescent="0.4">
      <c r="A54" s="26">
        <v>45</v>
      </c>
      <c r="B54" s="23"/>
      <c r="C54" s="51"/>
      <c r="D54" s="76"/>
      <c r="E54" s="77"/>
      <c r="F54" s="78"/>
      <c r="G54" s="75" t="str">
        <f t="shared" si="8"/>
        <v/>
      </c>
      <c r="H54" s="75" t="str">
        <f t="shared" si="7"/>
        <v/>
      </c>
      <c r="I54" s="75" t="str">
        <f t="shared" si="7"/>
        <v/>
      </c>
      <c r="J54" s="48" t="str">
        <f t="shared" si="5"/>
        <v/>
      </c>
      <c r="K54" s="49" t="str">
        <f t="shared" si="5"/>
        <v/>
      </c>
      <c r="L54" s="50" t="str">
        <f t="shared" si="5"/>
        <v/>
      </c>
      <c r="M54" s="48" t="str">
        <f t="shared" si="6"/>
        <v/>
      </c>
      <c r="N54" s="49" t="str">
        <f t="shared" si="6"/>
        <v/>
      </c>
      <c r="O54" s="50" t="str">
        <f t="shared" si="6"/>
        <v/>
      </c>
      <c r="P54" s="19"/>
      <c r="Q54" s="19"/>
      <c r="R54" s="19"/>
    </row>
    <row r="55" spans="1:18" x14ac:dyDescent="0.4">
      <c r="A55" s="26">
        <v>46</v>
      </c>
      <c r="B55" s="23"/>
      <c r="C55" s="51"/>
      <c r="D55" s="76"/>
      <c r="E55" s="77"/>
      <c r="F55" s="78"/>
      <c r="G55" s="75" t="str">
        <f t="shared" si="8"/>
        <v/>
      </c>
      <c r="H55" s="75" t="str">
        <f t="shared" si="7"/>
        <v/>
      </c>
      <c r="I55" s="75" t="str">
        <f t="shared" si="7"/>
        <v/>
      </c>
      <c r="J55" s="48" t="str">
        <f t="shared" si="5"/>
        <v/>
      </c>
      <c r="K55" s="49" t="str">
        <f t="shared" si="5"/>
        <v/>
      </c>
      <c r="L55" s="50" t="str">
        <f t="shared" si="5"/>
        <v/>
      </c>
      <c r="M55" s="48" t="str">
        <f t="shared" si="6"/>
        <v/>
      </c>
      <c r="N55" s="49" t="str">
        <f t="shared" si="6"/>
        <v/>
      </c>
      <c r="O55" s="50" t="str">
        <f t="shared" si="6"/>
        <v/>
      </c>
      <c r="P55" s="19"/>
      <c r="Q55" s="19"/>
      <c r="R55" s="19"/>
    </row>
    <row r="56" spans="1:18" x14ac:dyDescent="0.4">
      <c r="A56" s="26">
        <v>47</v>
      </c>
      <c r="B56" s="23"/>
      <c r="C56" s="51"/>
      <c r="D56" s="76"/>
      <c r="E56" s="77"/>
      <c r="F56" s="78"/>
      <c r="G56" s="75" t="str">
        <f t="shared" si="8"/>
        <v/>
      </c>
      <c r="H56" s="75" t="str">
        <f t="shared" si="7"/>
        <v/>
      </c>
      <c r="I56" s="75" t="str">
        <f t="shared" si="7"/>
        <v/>
      </c>
      <c r="J56" s="48" t="str">
        <f t="shared" si="5"/>
        <v/>
      </c>
      <c r="K56" s="49" t="str">
        <f t="shared" si="5"/>
        <v/>
      </c>
      <c r="L56" s="50" t="str">
        <f t="shared" si="5"/>
        <v/>
      </c>
      <c r="M56" s="48" t="str">
        <f t="shared" si="6"/>
        <v/>
      </c>
      <c r="N56" s="49" t="str">
        <f t="shared" si="6"/>
        <v/>
      </c>
      <c r="O56" s="50" t="str">
        <f t="shared" si="6"/>
        <v/>
      </c>
      <c r="P56" s="19"/>
      <c r="Q56" s="19"/>
      <c r="R56" s="19"/>
    </row>
    <row r="57" spans="1:18" x14ac:dyDescent="0.4">
      <c r="A57" s="26">
        <v>48</v>
      </c>
      <c r="B57" s="23"/>
      <c r="C57" s="51"/>
      <c r="D57" s="76"/>
      <c r="E57" s="77"/>
      <c r="F57" s="78"/>
      <c r="G57" s="75" t="str">
        <f t="shared" si="8"/>
        <v/>
      </c>
      <c r="H57" s="75" t="str">
        <f t="shared" si="7"/>
        <v/>
      </c>
      <c r="I57" s="75" t="str">
        <f t="shared" si="7"/>
        <v/>
      </c>
      <c r="J57" s="48" t="str">
        <f t="shared" si="5"/>
        <v/>
      </c>
      <c r="K57" s="49" t="str">
        <f t="shared" si="5"/>
        <v/>
      </c>
      <c r="L57" s="50" t="str">
        <f t="shared" si="5"/>
        <v/>
      </c>
      <c r="M57" s="48" t="str">
        <f t="shared" si="6"/>
        <v/>
      </c>
      <c r="N57" s="49" t="str">
        <f t="shared" si="6"/>
        <v/>
      </c>
      <c r="O57" s="50" t="str">
        <f t="shared" si="6"/>
        <v/>
      </c>
      <c r="P57" s="19"/>
      <c r="Q57" s="19"/>
      <c r="R57" s="19"/>
    </row>
    <row r="58" spans="1:18" x14ac:dyDescent="0.4">
      <c r="A58" s="26">
        <v>49</v>
      </c>
      <c r="B58" s="23"/>
      <c r="C58" s="51"/>
      <c r="D58" s="76"/>
      <c r="E58" s="77"/>
      <c r="F58" s="78"/>
      <c r="G58" s="75" t="str">
        <f t="shared" si="8"/>
        <v/>
      </c>
      <c r="H58" s="75" t="str">
        <f t="shared" si="7"/>
        <v/>
      </c>
      <c r="I58" s="75" t="str">
        <f t="shared" si="7"/>
        <v/>
      </c>
      <c r="J58" s="48" t="str">
        <f t="shared" si="5"/>
        <v/>
      </c>
      <c r="K58" s="49" t="str">
        <f t="shared" si="5"/>
        <v/>
      </c>
      <c r="L58" s="50" t="str">
        <f t="shared" si="5"/>
        <v/>
      </c>
      <c r="M58" s="48" t="str">
        <f t="shared" si="6"/>
        <v/>
      </c>
      <c r="N58" s="49" t="str">
        <f t="shared" si="6"/>
        <v/>
      </c>
      <c r="O58" s="50" t="str">
        <f t="shared" si="6"/>
        <v/>
      </c>
      <c r="P58" s="19"/>
      <c r="Q58" s="19"/>
      <c r="R58" s="19"/>
    </row>
    <row r="59" spans="1:18" ht="19.5" thickBot="1" x14ac:dyDescent="0.45">
      <c r="A59" s="26">
        <v>50</v>
      </c>
      <c r="B59" s="24"/>
      <c r="C59" s="55"/>
      <c r="D59" s="80"/>
      <c r="E59" s="81"/>
      <c r="F59" s="82"/>
      <c r="G59" s="75" t="str">
        <f t="shared" si="8"/>
        <v/>
      </c>
      <c r="H59" s="75" t="str">
        <f t="shared" si="8"/>
        <v/>
      </c>
      <c r="I59" s="75" t="str">
        <f t="shared" si="8"/>
        <v/>
      </c>
      <c r="J59" s="48" t="str">
        <f t="shared" si="5"/>
        <v/>
      </c>
      <c r="K59" s="49" t="str">
        <f t="shared" si="5"/>
        <v/>
      </c>
      <c r="L59" s="50" t="str">
        <f t="shared" si="5"/>
        <v/>
      </c>
      <c r="M59" s="48" t="str">
        <f t="shared" si="6"/>
        <v/>
      </c>
      <c r="N59" s="49" t="str">
        <f t="shared" si="6"/>
        <v/>
      </c>
      <c r="O59" s="50" t="str">
        <f t="shared" si="6"/>
        <v/>
      </c>
      <c r="P59" s="19"/>
      <c r="Q59" s="19"/>
      <c r="R59" s="19"/>
    </row>
    <row r="60" spans="1:18" ht="19.5" thickBot="1" x14ac:dyDescent="0.45">
      <c r="A60" s="26"/>
      <c r="B60" s="96" t="s">
        <v>3</v>
      </c>
      <c r="C60" s="97"/>
      <c r="D60" s="20">
        <f>COUNTIF(D10:D59,1.27)</f>
        <v>0</v>
      </c>
      <c r="E60" s="20">
        <f>COUNTIF(E10:E59,1.5)</f>
        <v>0</v>
      </c>
      <c r="F60" s="25">
        <f>COUNTIF(F10:F59,2)</f>
        <v>0</v>
      </c>
      <c r="G60" s="83">
        <f>M60+G9</f>
        <v>291000</v>
      </c>
      <c r="H60" s="70">
        <f>N60+H9</f>
        <v>291000</v>
      </c>
      <c r="I60" s="71">
        <f>O60+I9</f>
        <v>291000</v>
      </c>
      <c r="J60" s="59" t="s">
        <v>24</v>
      </c>
      <c r="K60" s="60">
        <f>B59-B10</f>
        <v>-40722</v>
      </c>
      <c r="L60" s="61" t="s">
        <v>25</v>
      </c>
      <c r="M60" s="68">
        <f>SUM(M10:M59)</f>
        <v>-9000</v>
      </c>
      <c r="N60" s="36">
        <f>SUM(N10:N59)</f>
        <v>-9000</v>
      </c>
      <c r="O60" s="37">
        <f>SUM(O10:O59)</f>
        <v>-9000</v>
      </c>
      <c r="P60" s="19"/>
      <c r="Q60" s="19"/>
      <c r="R60" s="19"/>
    </row>
    <row r="61" spans="1:18" ht="19.5" thickBot="1" x14ac:dyDescent="0.45">
      <c r="A61" s="26"/>
      <c r="B61" s="90" t="s">
        <v>4</v>
      </c>
      <c r="C61" s="91"/>
      <c r="D61" s="20">
        <f>COUNTIF(D10:D59,-1)</f>
        <v>1</v>
      </c>
      <c r="E61" s="20">
        <f>COUNTIF(E10:E59,-1)</f>
        <v>1</v>
      </c>
      <c r="F61" s="25">
        <f>COUNTIF(F10:F59,-1)</f>
        <v>1</v>
      </c>
      <c r="G61" s="88" t="s">
        <v>23</v>
      </c>
      <c r="H61" s="89"/>
      <c r="I61" s="95"/>
      <c r="J61" s="88" t="s">
        <v>26</v>
      </c>
      <c r="K61" s="89"/>
      <c r="L61" s="95"/>
      <c r="M61" s="26"/>
      <c r="N61" s="19"/>
      <c r="O61" s="22"/>
      <c r="P61" s="19"/>
      <c r="Q61" s="19"/>
      <c r="R61" s="19"/>
    </row>
    <row r="62" spans="1:18" ht="19.5" thickBot="1" x14ac:dyDescent="0.45">
      <c r="A62" s="26"/>
      <c r="B62" s="90" t="s">
        <v>28</v>
      </c>
      <c r="C62" s="91"/>
      <c r="D62" s="20">
        <f>COUNTIF(D10:D59,0)</f>
        <v>0</v>
      </c>
      <c r="E62" s="20">
        <f>COUNTIF(E10:E59,0)</f>
        <v>0</v>
      </c>
      <c r="F62" s="20">
        <f>COUNTIF(F10:F59,0)</f>
        <v>0</v>
      </c>
      <c r="G62" s="64">
        <f>G60/G9</f>
        <v>0.97</v>
      </c>
      <c r="H62" s="65">
        <f t="shared" ref="H62" si="9">H60/H9</f>
        <v>0.97</v>
      </c>
      <c r="I62" s="66">
        <f>I60/I9</f>
        <v>0.97</v>
      </c>
      <c r="J62" s="57">
        <f>(G62-100%)*30/K60</f>
        <v>2.2101075585678522E-5</v>
      </c>
      <c r="K62" s="57">
        <f>(H62-100%)*30/K60</f>
        <v>2.2101075585678522E-5</v>
      </c>
      <c r="L62" s="58">
        <f>(I62-100%)*30/K60</f>
        <v>2.2101075585678522E-5</v>
      </c>
      <c r="M62" s="27"/>
      <c r="N62" s="21"/>
      <c r="O62" s="28"/>
      <c r="P62" s="19"/>
      <c r="Q62" s="19"/>
      <c r="R62" s="19"/>
    </row>
    <row r="63" spans="1:18" ht="19.5" thickBot="1" x14ac:dyDescent="0.45">
      <c r="A63" s="19"/>
      <c r="B63" s="88" t="s">
        <v>2</v>
      </c>
      <c r="C63" s="89"/>
      <c r="D63" s="67">
        <f t="shared" ref="D63:E63" si="10">D60/(D60+D61+D62)</f>
        <v>0</v>
      </c>
      <c r="E63" s="62">
        <f t="shared" si="10"/>
        <v>0</v>
      </c>
      <c r="F63" s="63">
        <f>F60/(F60+F61+F62)</f>
        <v>0</v>
      </c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</row>
    <row r="64" spans="1:18" x14ac:dyDescent="0.4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</row>
    <row r="65" spans="4:6" x14ac:dyDescent="0.4">
      <c r="D65" s="17"/>
      <c r="E65" s="17"/>
      <c r="F65" s="17"/>
    </row>
  </sheetData>
  <mergeCells count="11">
    <mergeCell ref="B60:C60"/>
    <mergeCell ref="G7:I7"/>
    <mergeCell ref="J7:L7"/>
    <mergeCell ref="M7:O7"/>
    <mergeCell ref="J9:L9"/>
    <mergeCell ref="M9:O9"/>
    <mergeCell ref="B61:C61"/>
    <mergeCell ref="G61:I61"/>
    <mergeCell ref="J61:L61"/>
    <mergeCell ref="B62:C62"/>
    <mergeCell ref="B63:C63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E8825-C523-4D62-B2E6-A4A4C36E5D0E}">
  <dimension ref="A1:A58"/>
  <sheetViews>
    <sheetView workbookViewId="0">
      <selection activeCell="A2" sqref="A2"/>
    </sheetView>
  </sheetViews>
  <sheetFormatPr defaultRowHeight="18.75" x14ac:dyDescent="0.4"/>
  <sheetData>
    <row r="1" spans="1:1" x14ac:dyDescent="0.4">
      <c r="A1" t="s">
        <v>33</v>
      </c>
    </row>
    <row r="20" spans="1:1" x14ac:dyDescent="0.4">
      <c r="A20" t="s">
        <v>38</v>
      </c>
    </row>
    <row r="39" spans="1:1" x14ac:dyDescent="0.4">
      <c r="A39" t="s">
        <v>69</v>
      </c>
    </row>
    <row r="56" spans="1:1" x14ac:dyDescent="0.4">
      <c r="A56" t="s">
        <v>37</v>
      </c>
    </row>
    <row r="58" spans="1:1" x14ac:dyDescent="0.4">
      <c r="A58" t="s">
        <v>70</v>
      </c>
    </row>
  </sheetData>
  <phoneticPr fontId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930CD-3211-4709-8120-C72C85756EE9}">
  <dimension ref="A1:R65"/>
  <sheetViews>
    <sheetView workbookViewId="0">
      <selection activeCell="C3" sqref="C3"/>
    </sheetView>
  </sheetViews>
  <sheetFormatPr defaultRowHeight="18.75" x14ac:dyDescent="0.4"/>
  <cols>
    <col min="1" max="1" width="5.5" customWidth="1"/>
    <col min="2" max="3" width="11.125" customWidth="1"/>
  </cols>
  <sheetData>
    <row r="1" spans="1:18" ht="25.5" x14ac:dyDescent="0.4">
      <c r="A1" s="16" t="s">
        <v>51</v>
      </c>
    </row>
    <row r="2" spans="1:18" x14ac:dyDescent="0.4">
      <c r="A2" s="20" t="s">
        <v>5</v>
      </c>
      <c r="B2" s="19"/>
      <c r="C2" s="19" t="s">
        <v>66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x14ac:dyDescent="0.4">
      <c r="A3" s="20" t="s">
        <v>6</v>
      </c>
      <c r="B3" s="19"/>
      <c r="C3" s="19" t="s">
        <v>76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x14ac:dyDescent="0.4">
      <c r="A4" s="20" t="s">
        <v>8</v>
      </c>
      <c r="B4" s="19"/>
      <c r="C4" s="44">
        <v>300000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x14ac:dyDescent="0.4">
      <c r="A5" s="20" t="s">
        <v>9</v>
      </c>
      <c r="B5" s="19"/>
      <c r="C5" s="44" t="s">
        <v>52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ht="19.5" thickBot="1" x14ac:dyDescent="0.45">
      <c r="A6" s="20" t="s">
        <v>10</v>
      </c>
      <c r="B6" s="19"/>
      <c r="C6" s="44" t="s">
        <v>27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19.5" thickBot="1" x14ac:dyDescent="0.45">
      <c r="A7" s="39" t="s">
        <v>43</v>
      </c>
      <c r="B7" s="39" t="s">
        <v>44</v>
      </c>
      <c r="C7" s="39" t="s">
        <v>44</v>
      </c>
      <c r="D7" s="52" t="s">
        <v>21</v>
      </c>
      <c r="E7" s="40"/>
      <c r="F7" s="41"/>
      <c r="G7" s="88" t="s">
        <v>1</v>
      </c>
      <c r="H7" s="89"/>
      <c r="I7" s="95"/>
      <c r="J7" s="88" t="s">
        <v>19</v>
      </c>
      <c r="K7" s="89"/>
      <c r="L7" s="95"/>
      <c r="M7" s="88" t="s">
        <v>20</v>
      </c>
      <c r="N7" s="89"/>
      <c r="O7" s="95"/>
      <c r="P7" s="19"/>
      <c r="Q7" s="19"/>
      <c r="R7" s="19"/>
    </row>
    <row r="8" spans="1:18" ht="19.5" thickBot="1" x14ac:dyDescent="0.45">
      <c r="A8" s="42"/>
      <c r="B8" s="42" t="s">
        <v>0</v>
      </c>
      <c r="C8" s="56" t="s">
        <v>22</v>
      </c>
      <c r="D8" s="30">
        <v>1.27</v>
      </c>
      <c r="E8" s="31">
        <v>1.5</v>
      </c>
      <c r="F8" s="32">
        <v>2</v>
      </c>
      <c r="G8" s="30">
        <v>1.27</v>
      </c>
      <c r="H8" s="31">
        <v>1.5</v>
      </c>
      <c r="I8" s="32">
        <v>2</v>
      </c>
      <c r="J8" s="30">
        <v>1.27</v>
      </c>
      <c r="K8" s="31">
        <v>1.5</v>
      </c>
      <c r="L8" s="32">
        <v>2</v>
      </c>
      <c r="M8" s="30">
        <v>1.27</v>
      </c>
      <c r="N8" s="31">
        <v>1.5</v>
      </c>
      <c r="O8" s="32">
        <v>2</v>
      </c>
      <c r="P8" s="19"/>
      <c r="Q8" s="19"/>
      <c r="R8" s="19"/>
    </row>
    <row r="9" spans="1:18" ht="19.5" thickBot="1" x14ac:dyDescent="0.45">
      <c r="A9" s="43" t="s">
        <v>7</v>
      </c>
      <c r="B9" s="29"/>
      <c r="C9" s="53"/>
      <c r="D9" s="34"/>
      <c r="E9" s="33"/>
      <c r="F9" s="35"/>
      <c r="G9" s="69">
        <f>C4</f>
        <v>300000</v>
      </c>
      <c r="H9" s="70">
        <f>C4</f>
        <v>300000</v>
      </c>
      <c r="I9" s="71">
        <f>C4</f>
        <v>300000</v>
      </c>
      <c r="J9" s="92" t="s">
        <v>19</v>
      </c>
      <c r="K9" s="93"/>
      <c r="L9" s="94"/>
      <c r="M9" s="92"/>
      <c r="N9" s="93"/>
      <c r="O9" s="94"/>
      <c r="P9" s="19"/>
      <c r="Q9" s="19"/>
      <c r="R9" s="19"/>
    </row>
    <row r="10" spans="1:18" x14ac:dyDescent="0.4">
      <c r="A10" s="26">
        <v>1</v>
      </c>
      <c r="B10" s="38"/>
      <c r="C10" s="54"/>
      <c r="D10" s="72"/>
      <c r="E10" s="73"/>
      <c r="F10" s="74"/>
      <c r="G10" s="75" t="str">
        <f>IF(D10="","",G9+M10)</f>
        <v/>
      </c>
      <c r="H10" s="75" t="str">
        <f t="shared" ref="H10:I25" si="0">IF(E10="","",H9+N10)</f>
        <v/>
      </c>
      <c r="I10" s="75" t="str">
        <f t="shared" si="0"/>
        <v/>
      </c>
      <c r="J10" s="45">
        <f>IF(G9="","",G9*0.03)</f>
        <v>9000</v>
      </c>
      <c r="K10" s="46">
        <f>IF(H9="","",H9*0.03)</f>
        <v>9000</v>
      </c>
      <c r="L10" s="47">
        <f>IF(I9="","",I9*0.03)</f>
        <v>9000</v>
      </c>
      <c r="M10" s="45" t="str">
        <f>IF(D10="","",J10*D10)</f>
        <v/>
      </c>
      <c r="N10" s="46" t="str">
        <f>IF(E10="","",K10*E10)</f>
        <v/>
      </c>
      <c r="O10" s="47" t="str">
        <f>IF(F10="","",L10*F10)</f>
        <v/>
      </c>
      <c r="P10" s="75"/>
      <c r="Q10" s="75"/>
      <c r="R10" s="75"/>
    </row>
    <row r="11" spans="1:18" x14ac:dyDescent="0.4">
      <c r="A11" s="26">
        <v>2</v>
      </c>
      <c r="B11" s="23"/>
      <c r="C11" s="51"/>
      <c r="D11" s="76"/>
      <c r="E11" s="77"/>
      <c r="F11" s="78"/>
      <c r="G11" s="75" t="str">
        <f t="shared" ref="G11:I26" si="1">IF(D11="","",G10+M11)</f>
        <v/>
      </c>
      <c r="H11" s="75" t="str">
        <f t="shared" si="0"/>
        <v/>
      </c>
      <c r="I11" s="75" t="str">
        <f t="shared" si="0"/>
        <v/>
      </c>
      <c r="J11" s="48" t="str">
        <f t="shared" ref="J11:L26" si="2">IF(G10="","",G10*0.03)</f>
        <v/>
      </c>
      <c r="K11" s="49" t="str">
        <f t="shared" si="2"/>
        <v/>
      </c>
      <c r="L11" s="50" t="str">
        <f t="shared" si="2"/>
        <v/>
      </c>
      <c r="M11" s="48" t="str">
        <f t="shared" ref="M11:O26" si="3">IF(D11="","",J11*D11)</f>
        <v/>
      </c>
      <c r="N11" s="49" t="str">
        <f t="shared" si="3"/>
        <v/>
      </c>
      <c r="O11" s="50" t="str">
        <f t="shared" si="3"/>
        <v/>
      </c>
      <c r="P11" s="75"/>
      <c r="Q11" s="75"/>
      <c r="R11" s="75"/>
    </row>
    <row r="12" spans="1:18" x14ac:dyDescent="0.4">
      <c r="A12" s="26">
        <v>3</v>
      </c>
      <c r="B12" s="23"/>
      <c r="C12" s="51"/>
      <c r="D12" s="76"/>
      <c r="E12" s="77"/>
      <c r="F12" s="79"/>
      <c r="G12" s="75" t="str">
        <f t="shared" si="1"/>
        <v/>
      </c>
      <c r="H12" s="75" t="str">
        <f t="shared" si="0"/>
        <v/>
      </c>
      <c r="I12" s="75" t="str">
        <f t="shared" si="0"/>
        <v/>
      </c>
      <c r="J12" s="48" t="str">
        <f t="shared" si="2"/>
        <v/>
      </c>
      <c r="K12" s="49" t="str">
        <f t="shared" si="2"/>
        <v/>
      </c>
      <c r="L12" s="50" t="str">
        <f t="shared" si="2"/>
        <v/>
      </c>
      <c r="M12" s="48" t="str">
        <f t="shared" si="3"/>
        <v/>
      </c>
      <c r="N12" s="49" t="str">
        <f t="shared" si="3"/>
        <v/>
      </c>
      <c r="O12" s="50" t="str">
        <f t="shared" si="3"/>
        <v/>
      </c>
      <c r="P12" s="75"/>
      <c r="Q12" s="75"/>
      <c r="R12" s="75"/>
    </row>
    <row r="13" spans="1:18" x14ac:dyDescent="0.4">
      <c r="A13" s="26">
        <v>4</v>
      </c>
      <c r="B13" s="23"/>
      <c r="C13" s="51"/>
      <c r="D13" s="76"/>
      <c r="E13" s="77"/>
      <c r="F13" s="78"/>
      <c r="G13" s="75" t="str">
        <f t="shared" si="1"/>
        <v/>
      </c>
      <c r="H13" s="75" t="str">
        <f t="shared" si="0"/>
        <v/>
      </c>
      <c r="I13" s="75" t="str">
        <f t="shared" si="0"/>
        <v/>
      </c>
      <c r="J13" s="48" t="str">
        <f t="shared" si="2"/>
        <v/>
      </c>
      <c r="K13" s="49" t="str">
        <f t="shared" si="2"/>
        <v/>
      </c>
      <c r="L13" s="50" t="str">
        <f t="shared" si="2"/>
        <v/>
      </c>
      <c r="M13" s="48" t="str">
        <f t="shared" si="3"/>
        <v/>
      </c>
      <c r="N13" s="49" t="str">
        <f t="shared" si="3"/>
        <v/>
      </c>
      <c r="O13" s="50" t="str">
        <f t="shared" si="3"/>
        <v/>
      </c>
      <c r="P13" s="75"/>
      <c r="Q13" s="75"/>
      <c r="R13" s="75"/>
    </row>
    <row r="14" spans="1:18" x14ac:dyDescent="0.4">
      <c r="A14" s="26">
        <v>5</v>
      </c>
      <c r="B14" s="23"/>
      <c r="C14" s="51"/>
      <c r="D14" s="76"/>
      <c r="E14" s="77"/>
      <c r="F14" s="79"/>
      <c r="G14" s="75" t="str">
        <f t="shared" si="1"/>
        <v/>
      </c>
      <c r="H14" s="75" t="str">
        <f t="shared" si="0"/>
        <v/>
      </c>
      <c r="I14" s="75" t="str">
        <f t="shared" si="0"/>
        <v/>
      </c>
      <c r="J14" s="48" t="str">
        <f t="shared" si="2"/>
        <v/>
      </c>
      <c r="K14" s="49" t="str">
        <f t="shared" si="2"/>
        <v/>
      </c>
      <c r="L14" s="50" t="str">
        <f t="shared" si="2"/>
        <v/>
      </c>
      <c r="M14" s="48" t="str">
        <f t="shared" si="3"/>
        <v/>
      </c>
      <c r="N14" s="49" t="str">
        <f t="shared" si="3"/>
        <v/>
      </c>
      <c r="O14" s="50" t="str">
        <f t="shared" si="3"/>
        <v/>
      </c>
      <c r="P14" s="75"/>
      <c r="Q14" s="75"/>
      <c r="R14" s="75"/>
    </row>
    <row r="15" spans="1:18" x14ac:dyDescent="0.4">
      <c r="A15" s="26">
        <v>6</v>
      </c>
      <c r="B15" s="23"/>
      <c r="C15" s="51"/>
      <c r="D15" s="76"/>
      <c r="E15" s="77"/>
      <c r="F15" s="78"/>
      <c r="G15" s="75" t="str">
        <f t="shared" si="1"/>
        <v/>
      </c>
      <c r="H15" s="75" t="str">
        <f t="shared" si="0"/>
        <v/>
      </c>
      <c r="I15" s="75" t="str">
        <f t="shared" si="0"/>
        <v/>
      </c>
      <c r="J15" s="48" t="str">
        <f t="shared" si="2"/>
        <v/>
      </c>
      <c r="K15" s="49" t="str">
        <f t="shared" si="2"/>
        <v/>
      </c>
      <c r="L15" s="50" t="str">
        <f t="shared" si="2"/>
        <v/>
      </c>
      <c r="M15" s="48" t="str">
        <f t="shared" si="3"/>
        <v/>
      </c>
      <c r="N15" s="49" t="str">
        <f t="shared" si="3"/>
        <v/>
      </c>
      <c r="O15" s="50" t="str">
        <f t="shared" si="3"/>
        <v/>
      </c>
      <c r="P15" s="75"/>
      <c r="Q15" s="75"/>
      <c r="R15" s="75"/>
    </row>
    <row r="16" spans="1:18" x14ac:dyDescent="0.4">
      <c r="A16" s="26">
        <v>7</v>
      </c>
      <c r="B16" s="23"/>
      <c r="C16" s="51"/>
      <c r="D16" s="76"/>
      <c r="E16" s="77"/>
      <c r="F16" s="78"/>
      <c r="G16" s="75" t="str">
        <f t="shared" si="1"/>
        <v/>
      </c>
      <c r="H16" s="75" t="str">
        <f t="shared" si="0"/>
        <v/>
      </c>
      <c r="I16" s="75" t="str">
        <f t="shared" si="0"/>
        <v/>
      </c>
      <c r="J16" s="48" t="str">
        <f t="shared" si="2"/>
        <v/>
      </c>
      <c r="K16" s="49" t="str">
        <f t="shared" si="2"/>
        <v/>
      </c>
      <c r="L16" s="50" t="str">
        <f t="shared" si="2"/>
        <v/>
      </c>
      <c r="M16" s="48" t="str">
        <f t="shared" si="3"/>
        <v/>
      </c>
      <c r="N16" s="49" t="str">
        <f t="shared" si="3"/>
        <v/>
      </c>
      <c r="O16" s="50" t="str">
        <f t="shared" si="3"/>
        <v/>
      </c>
      <c r="P16" s="75"/>
      <c r="Q16" s="75"/>
      <c r="R16" s="75"/>
    </row>
    <row r="17" spans="1:18" x14ac:dyDescent="0.4">
      <c r="A17" s="26">
        <v>8</v>
      </c>
      <c r="B17" s="23"/>
      <c r="C17" s="51"/>
      <c r="D17" s="76"/>
      <c r="E17" s="77"/>
      <c r="F17" s="78"/>
      <c r="G17" s="75" t="str">
        <f t="shared" si="1"/>
        <v/>
      </c>
      <c r="H17" s="75" t="str">
        <f t="shared" si="0"/>
        <v/>
      </c>
      <c r="I17" s="75" t="str">
        <f t="shared" si="0"/>
        <v/>
      </c>
      <c r="J17" s="48" t="str">
        <f t="shared" si="2"/>
        <v/>
      </c>
      <c r="K17" s="49" t="str">
        <f t="shared" si="2"/>
        <v/>
      </c>
      <c r="L17" s="50" t="str">
        <f t="shared" si="2"/>
        <v/>
      </c>
      <c r="M17" s="48" t="str">
        <f t="shared" si="3"/>
        <v/>
      </c>
      <c r="N17" s="49" t="str">
        <f t="shared" si="3"/>
        <v/>
      </c>
      <c r="O17" s="50" t="str">
        <f t="shared" si="3"/>
        <v/>
      </c>
      <c r="P17" s="75"/>
      <c r="Q17" s="75"/>
      <c r="R17" s="75"/>
    </row>
    <row r="18" spans="1:18" x14ac:dyDescent="0.4">
      <c r="A18" s="26">
        <v>9</v>
      </c>
      <c r="B18" s="23"/>
      <c r="C18" s="51"/>
      <c r="D18" s="76"/>
      <c r="E18" s="77"/>
      <c r="F18" s="78"/>
      <c r="G18" s="75" t="str">
        <f t="shared" si="1"/>
        <v/>
      </c>
      <c r="H18" s="75" t="str">
        <f t="shared" si="0"/>
        <v/>
      </c>
      <c r="I18" s="75" t="str">
        <f t="shared" si="0"/>
        <v/>
      </c>
      <c r="J18" s="48" t="str">
        <f t="shared" si="2"/>
        <v/>
      </c>
      <c r="K18" s="49" t="str">
        <f t="shared" si="2"/>
        <v/>
      </c>
      <c r="L18" s="50" t="str">
        <f t="shared" si="2"/>
        <v/>
      </c>
      <c r="M18" s="48" t="str">
        <f t="shared" si="3"/>
        <v/>
      </c>
      <c r="N18" s="49" t="str">
        <f t="shared" si="3"/>
        <v/>
      </c>
      <c r="O18" s="50" t="str">
        <f t="shared" si="3"/>
        <v/>
      </c>
      <c r="P18" s="75"/>
      <c r="Q18" s="75"/>
      <c r="R18" s="75"/>
    </row>
    <row r="19" spans="1:18" x14ac:dyDescent="0.4">
      <c r="A19" s="26">
        <v>10</v>
      </c>
      <c r="B19" s="23"/>
      <c r="C19" s="51"/>
      <c r="D19" s="76"/>
      <c r="E19" s="77"/>
      <c r="F19" s="78"/>
      <c r="G19" s="75" t="str">
        <f t="shared" si="1"/>
        <v/>
      </c>
      <c r="H19" s="75" t="str">
        <f t="shared" si="0"/>
        <v/>
      </c>
      <c r="I19" s="75" t="str">
        <f t="shared" si="0"/>
        <v/>
      </c>
      <c r="J19" s="48" t="str">
        <f t="shared" si="2"/>
        <v/>
      </c>
      <c r="K19" s="49" t="str">
        <f t="shared" si="2"/>
        <v/>
      </c>
      <c r="L19" s="50" t="str">
        <f t="shared" si="2"/>
        <v/>
      </c>
      <c r="M19" s="48" t="str">
        <f t="shared" si="3"/>
        <v/>
      </c>
      <c r="N19" s="49" t="str">
        <f t="shared" si="3"/>
        <v/>
      </c>
      <c r="O19" s="50" t="str">
        <f t="shared" si="3"/>
        <v/>
      </c>
      <c r="P19" s="75"/>
      <c r="Q19" s="75"/>
      <c r="R19" s="75"/>
    </row>
    <row r="20" spans="1:18" x14ac:dyDescent="0.4">
      <c r="A20" s="26">
        <v>11</v>
      </c>
      <c r="B20" s="23"/>
      <c r="C20" s="51"/>
      <c r="D20" s="76"/>
      <c r="E20" s="77"/>
      <c r="F20" s="78"/>
      <c r="G20" s="75" t="str">
        <f t="shared" si="1"/>
        <v/>
      </c>
      <c r="H20" s="75" t="str">
        <f t="shared" si="0"/>
        <v/>
      </c>
      <c r="I20" s="75" t="str">
        <f t="shared" si="0"/>
        <v/>
      </c>
      <c r="J20" s="48" t="str">
        <f t="shared" si="2"/>
        <v/>
      </c>
      <c r="K20" s="49" t="str">
        <f t="shared" si="2"/>
        <v/>
      </c>
      <c r="L20" s="50" t="str">
        <f t="shared" si="2"/>
        <v/>
      </c>
      <c r="M20" s="48" t="str">
        <f t="shared" si="3"/>
        <v/>
      </c>
      <c r="N20" s="49" t="str">
        <f t="shared" si="3"/>
        <v/>
      </c>
      <c r="O20" s="50" t="str">
        <f t="shared" si="3"/>
        <v/>
      </c>
      <c r="P20" s="75"/>
      <c r="Q20" s="75"/>
      <c r="R20" s="75"/>
    </row>
    <row r="21" spans="1:18" x14ac:dyDescent="0.4">
      <c r="A21" s="26">
        <v>12</v>
      </c>
      <c r="B21" s="23"/>
      <c r="C21" s="51"/>
      <c r="D21" s="76"/>
      <c r="E21" s="77"/>
      <c r="F21" s="78"/>
      <c r="G21" s="75" t="str">
        <f t="shared" si="1"/>
        <v/>
      </c>
      <c r="H21" s="75" t="str">
        <f t="shared" si="0"/>
        <v/>
      </c>
      <c r="I21" s="75" t="str">
        <f t="shared" si="0"/>
        <v/>
      </c>
      <c r="J21" s="48" t="str">
        <f t="shared" si="2"/>
        <v/>
      </c>
      <c r="K21" s="49" t="str">
        <f t="shared" si="2"/>
        <v/>
      </c>
      <c r="L21" s="50" t="str">
        <f t="shared" si="2"/>
        <v/>
      </c>
      <c r="M21" s="48" t="str">
        <f t="shared" si="3"/>
        <v/>
      </c>
      <c r="N21" s="49" t="str">
        <f t="shared" si="3"/>
        <v/>
      </c>
      <c r="O21" s="50" t="str">
        <f t="shared" si="3"/>
        <v/>
      </c>
      <c r="P21" s="75"/>
      <c r="Q21" s="75"/>
      <c r="R21" s="75"/>
    </row>
    <row r="22" spans="1:18" x14ac:dyDescent="0.4">
      <c r="A22" s="26">
        <v>13</v>
      </c>
      <c r="B22" s="23"/>
      <c r="C22" s="51"/>
      <c r="D22" s="76"/>
      <c r="E22" s="77"/>
      <c r="F22" s="78"/>
      <c r="G22" s="75" t="str">
        <f t="shared" si="1"/>
        <v/>
      </c>
      <c r="H22" s="75" t="str">
        <f t="shared" si="0"/>
        <v/>
      </c>
      <c r="I22" s="75" t="str">
        <f t="shared" si="0"/>
        <v/>
      </c>
      <c r="J22" s="48" t="str">
        <f t="shared" si="2"/>
        <v/>
      </c>
      <c r="K22" s="49" t="str">
        <f t="shared" si="2"/>
        <v/>
      </c>
      <c r="L22" s="50" t="str">
        <f t="shared" si="2"/>
        <v/>
      </c>
      <c r="M22" s="48" t="str">
        <f t="shared" si="3"/>
        <v/>
      </c>
      <c r="N22" s="49" t="str">
        <f t="shared" si="3"/>
        <v/>
      </c>
      <c r="O22" s="50" t="str">
        <f t="shared" si="3"/>
        <v/>
      </c>
      <c r="P22" s="75"/>
      <c r="Q22" s="75"/>
      <c r="R22" s="75"/>
    </row>
    <row r="23" spans="1:18" x14ac:dyDescent="0.4">
      <c r="A23" s="26">
        <v>14</v>
      </c>
      <c r="B23" s="23"/>
      <c r="C23" s="51"/>
      <c r="D23" s="76"/>
      <c r="E23" s="77"/>
      <c r="F23" s="78"/>
      <c r="G23" s="75" t="str">
        <f t="shared" si="1"/>
        <v/>
      </c>
      <c r="H23" s="75" t="str">
        <f t="shared" si="0"/>
        <v/>
      </c>
      <c r="I23" s="75" t="str">
        <f t="shared" si="0"/>
        <v/>
      </c>
      <c r="J23" s="48" t="str">
        <f t="shared" si="2"/>
        <v/>
      </c>
      <c r="K23" s="49" t="str">
        <f t="shared" si="2"/>
        <v/>
      </c>
      <c r="L23" s="50" t="str">
        <f t="shared" si="2"/>
        <v/>
      </c>
      <c r="M23" s="48" t="str">
        <f t="shared" si="3"/>
        <v/>
      </c>
      <c r="N23" s="49" t="str">
        <f t="shared" si="3"/>
        <v/>
      </c>
      <c r="O23" s="50" t="str">
        <f t="shared" si="3"/>
        <v/>
      </c>
      <c r="P23" s="75"/>
      <c r="Q23" s="75"/>
      <c r="R23" s="75"/>
    </row>
    <row r="24" spans="1:18" x14ac:dyDescent="0.4">
      <c r="A24" s="26">
        <v>15</v>
      </c>
      <c r="B24" s="23"/>
      <c r="C24" s="51"/>
      <c r="D24" s="76"/>
      <c r="E24" s="77"/>
      <c r="F24" s="79"/>
      <c r="G24" s="75" t="str">
        <f t="shared" si="1"/>
        <v/>
      </c>
      <c r="H24" s="75" t="str">
        <f t="shared" si="0"/>
        <v/>
      </c>
      <c r="I24" s="75" t="str">
        <f t="shared" si="0"/>
        <v/>
      </c>
      <c r="J24" s="48" t="str">
        <f t="shared" si="2"/>
        <v/>
      </c>
      <c r="K24" s="49" t="str">
        <f t="shared" si="2"/>
        <v/>
      </c>
      <c r="L24" s="50" t="str">
        <f t="shared" si="2"/>
        <v/>
      </c>
      <c r="M24" s="48" t="str">
        <f t="shared" si="3"/>
        <v/>
      </c>
      <c r="N24" s="49" t="str">
        <f t="shared" si="3"/>
        <v/>
      </c>
      <c r="O24" s="50" t="str">
        <f t="shared" si="3"/>
        <v/>
      </c>
      <c r="P24" s="75"/>
      <c r="Q24" s="75"/>
      <c r="R24" s="75"/>
    </row>
    <row r="25" spans="1:18" x14ac:dyDescent="0.4">
      <c r="A25" s="26">
        <v>16</v>
      </c>
      <c r="B25" s="23"/>
      <c r="C25" s="51"/>
      <c r="D25" s="76"/>
      <c r="E25" s="77"/>
      <c r="F25" s="78"/>
      <c r="G25" s="75" t="str">
        <f t="shared" si="1"/>
        <v/>
      </c>
      <c r="H25" s="75" t="str">
        <f t="shared" si="0"/>
        <v/>
      </c>
      <c r="I25" s="75" t="str">
        <f t="shared" si="0"/>
        <v/>
      </c>
      <c r="J25" s="48" t="str">
        <f t="shared" si="2"/>
        <v/>
      </c>
      <c r="K25" s="49" t="str">
        <f t="shared" si="2"/>
        <v/>
      </c>
      <c r="L25" s="50" t="str">
        <f t="shared" si="2"/>
        <v/>
      </c>
      <c r="M25" s="48" t="str">
        <f t="shared" si="3"/>
        <v/>
      </c>
      <c r="N25" s="49" t="str">
        <f t="shared" si="3"/>
        <v/>
      </c>
      <c r="O25" s="50" t="str">
        <f t="shared" si="3"/>
        <v/>
      </c>
      <c r="P25" s="75"/>
      <c r="Q25" s="75"/>
      <c r="R25" s="75"/>
    </row>
    <row r="26" spans="1:18" x14ac:dyDescent="0.4">
      <c r="A26" s="26">
        <v>17</v>
      </c>
      <c r="B26" s="23"/>
      <c r="C26" s="51"/>
      <c r="D26" s="76"/>
      <c r="E26" s="77"/>
      <c r="F26" s="78"/>
      <c r="G26" s="75" t="str">
        <f t="shared" si="1"/>
        <v/>
      </c>
      <c r="H26" s="75" t="str">
        <f t="shared" si="1"/>
        <v/>
      </c>
      <c r="I26" s="75" t="str">
        <f t="shared" si="1"/>
        <v/>
      </c>
      <c r="J26" s="48" t="str">
        <f t="shared" si="2"/>
        <v/>
      </c>
      <c r="K26" s="49" t="str">
        <f t="shared" si="2"/>
        <v/>
      </c>
      <c r="L26" s="50" t="str">
        <f t="shared" si="2"/>
        <v/>
      </c>
      <c r="M26" s="48" t="str">
        <f t="shared" si="3"/>
        <v/>
      </c>
      <c r="N26" s="49" t="str">
        <f t="shared" si="3"/>
        <v/>
      </c>
      <c r="O26" s="50" t="str">
        <f t="shared" si="3"/>
        <v/>
      </c>
      <c r="P26" s="75"/>
      <c r="Q26" s="75"/>
      <c r="R26" s="75"/>
    </row>
    <row r="27" spans="1:18" x14ac:dyDescent="0.4">
      <c r="A27" s="26">
        <v>18</v>
      </c>
      <c r="B27" s="23"/>
      <c r="C27" s="51"/>
      <c r="D27" s="76"/>
      <c r="E27" s="77"/>
      <c r="F27" s="78"/>
      <c r="G27" s="75" t="str">
        <f t="shared" ref="G27:I42" si="4">IF(D27="","",G26+M27)</f>
        <v/>
      </c>
      <c r="H27" s="75" t="str">
        <f t="shared" si="4"/>
        <v/>
      </c>
      <c r="I27" s="75" t="str">
        <f t="shared" si="4"/>
        <v/>
      </c>
      <c r="J27" s="48" t="str">
        <f t="shared" ref="J27:L59" si="5">IF(G26="","",G26*0.03)</f>
        <v/>
      </c>
      <c r="K27" s="49" t="str">
        <f t="shared" si="5"/>
        <v/>
      </c>
      <c r="L27" s="50" t="str">
        <f t="shared" si="5"/>
        <v/>
      </c>
      <c r="M27" s="48" t="str">
        <f t="shared" ref="M27:O59" si="6">IF(D27="","",J27*D27)</f>
        <v/>
      </c>
      <c r="N27" s="49" t="str">
        <f t="shared" si="6"/>
        <v/>
      </c>
      <c r="O27" s="50" t="str">
        <f t="shared" si="6"/>
        <v/>
      </c>
      <c r="P27" s="75"/>
      <c r="Q27" s="75"/>
      <c r="R27" s="75"/>
    </row>
    <row r="28" spans="1:18" x14ac:dyDescent="0.4">
      <c r="A28" s="26">
        <v>19</v>
      </c>
      <c r="B28" s="23"/>
      <c r="C28" s="51"/>
      <c r="D28" s="76"/>
      <c r="E28" s="77"/>
      <c r="F28" s="78"/>
      <c r="G28" s="75" t="str">
        <f t="shared" si="4"/>
        <v/>
      </c>
      <c r="H28" s="75" t="str">
        <f t="shared" si="4"/>
        <v/>
      </c>
      <c r="I28" s="75" t="str">
        <f t="shared" si="4"/>
        <v/>
      </c>
      <c r="J28" s="48" t="str">
        <f t="shared" si="5"/>
        <v/>
      </c>
      <c r="K28" s="49" t="str">
        <f t="shared" si="5"/>
        <v/>
      </c>
      <c r="L28" s="50" t="str">
        <f t="shared" si="5"/>
        <v/>
      </c>
      <c r="M28" s="48" t="str">
        <f t="shared" si="6"/>
        <v/>
      </c>
      <c r="N28" s="49" t="str">
        <f t="shared" si="6"/>
        <v/>
      </c>
      <c r="O28" s="50" t="str">
        <f t="shared" si="6"/>
        <v/>
      </c>
      <c r="P28" s="75"/>
      <c r="Q28" s="75"/>
      <c r="R28" s="75"/>
    </row>
    <row r="29" spans="1:18" x14ac:dyDescent="0.4">
      <c r="A29" s="26">
        <v>20</v>
      </c>
      <c r="B29" s="23"/>
      <c r="C29" s="51"/>
      <c r="D29" s="76"/>
      <c r="E29" s="77"/>
      <c r="F29" s="78"/>
      <c r="G29" s="75" t="str">
        <f t="shared" si="4"/>
        <v/>
      </c>
      <c r="H29" s="75" t="str">
        <f t="shared" si="4"/>
        <v/>
      </c>
      <c r="I29" s="75" t="str">
        <f t="shared" si="4"/>
        <v/>
      </c>
      <c r="J29" s="48" t="str">
        <f t="shared" si="5"/>
        <v/>
      </c>
      <c r="K29" s="49" t="str">
        <f t="shared" si="5"/>
        <v/>
      </c>
      <c r="L29" s="50" t="str">
        <f t="shared" si="5"/>
        <v/>
      </c>
      <c r="M29" s="48" t="str">
        <f t="shared" si="6"/>
        <v/>
      </c>
      <c r="N29" s="49" t="str">
        <f t="shared" si="6"/>
        <v/>
      </c>
      <c r="O29" s="50" t="str">
        <f t="shared" si="6"/>
        <v/>
      </c>
      <c r="P29" s="75"/>
      <c r="Q29" s="75"/>
      <c r="R29" s="75"/>
    </row>
    <row r="30" spans="1:18" x14ac:dyDescent="0.4">
      <c r="A30" s="26">
        <v>21</v>
      </c>
      <c r="B30" s="23"/>
      <c r="C30" s="51"/>
      <c r="D30" s="76"/>
      <c r="E30" s="77"/>
      <c r="F30" s="79"/>
      <c r="G30" s="75" t="str">
        <f t="shared" si="4"/>
        <v/>
      </c>
      <c r="H30" s="75" t="str">
        <f t="shared" si="4"/>
        <v/>
      </c>
      <c r="I30" s="75" t="str">
        <f t="shared" si="4"/>
        <v/>
      </c>
      <c r="J30" s="48" t="str">
        <f t="shared" si="5"/>
        <v/>
      </c>
      <c r="K30" s="49" t="str">
        <f t="shared" si="5"/>
        <v/>
      </c>
      <c r="L30" s="50" t="str">
        <f t="shared" si="5"/>
        <v/>
      </c>
      <c r="M30" s="48" t="str">
        <f t="shared" si="6"/>
        <v/>
      </c>
      <c r="N30" s="49" t="str">
        <f t="shared" si="6"/>
        <v/>
      </c>
      <c r="O30" s="50" t="str">
        <f t="shared" si="6"/>
        <v/>
      </c>
      <c r="P30" s="75"/>
      <c r="Q30" s="75"/>
      <c r="R30" s="75"/>
    </row>
    <row r="31" spans="1:18" x14ac:dyDescent="0.4">
      <c r="A31" s="26">
        <v>22</v>
      </c>
      <c r="B31" s="23"/>
      <c r="C31" s="51"/>
      <c r="D31" s="76"/>
      <c r="E31" s="77"/>
      <c r="F31" s="79"/>
      <c r="G31" s="75" t="str">
        <f t="shared" si="4"/>
        <v/>
      </c>
      <c r="H31" s="75" t="str">
        <f t="shared" si="4"/>
        <v/>
      </c>
      <c r="I31" s="75" t="str">
        <f t="shared" si="4"/>
        <v/>
      </c>
      <c r="J31" s="48" t="str">
        <f t="shared" si="5"/>
        <v/>
      </c>
      <c r="K31" s="49" t="str">
        <f t="shared" si="5"/>
        <v/>
      </c>
      <c r="L31" s="50" t="str">
        <f t="shared" si="5"/>
        <v/>
      </c>
      <c r="M31" s="48" t="str">
        <f t="shared" si="6"/>
        <v/>
      </c>
      <c r="N31" s="49" t="str">
        <f t="shared" si="6"/>
        <v/>
      </c>
      <c r="O31" s="50" t="str">
        <f t="shared" si="6"/>
        <v/>
      </c>
      <c r="P31" s="75"/>
      <c r="Q31" s="75"/>
      <c r="R31" s="75"/>
    </row>
    <row r="32" spans="1:18" x14ac:dyDescent="0.4">
      <c r="A32" s="26">
        <v>23</v>
      </c>
      <c r="B32" s="23"/>
      <c r="C32" s="51"/>
      <c r="D32" s="76"/>
      <c r="E32" s="77"/>
      <c r="F32" s="78"/>
      <c r="G32" s="75" t="str">
        <f t="shared" si="4"/>
        <v/>
      </c>
      <c r="H32" s="75" t="str">
        <f t="shared" si="4"/>
        <v/>
      </c>
      <c r="I32" s="75" t="str">
        <f t="shared" si="4"/>
        <v/>
      </c>
      <c r="J32" s="48" t="str">
        <f t="shared" si="5"/>
        <v/>
      </c>
      <c r="K32" s="49" t="str">
        <f t="shared" si="5"/>
        <v/>
      </c>
      <c r="L32" s="50" t="str">
        <f t="shared" si="5"/>
        <v/>
      </c>
      <c r="M32" s="48" t="str">
        <f t="shared" si="6"/>
        <v/>
      </c>
      <c r="N32" s="49" t="str">
        <f t="shared" si="6"/>
        <v/>
      </c>
      <c r="O32" s="50" t="str">
        <f t="shared" si="6"/>
        <v/>
      </c>
      <c r="P32" s="75"/>
      <c r="Q32" s="75"/>
      <c r="R32" s="75"/>
    </row>
    <row r="33" spans="1:18" x14ac:dyDescent="0.4">
      <c r="A33" s="26">
        <v>24</v>
      </c>
      <c r="B33" s="23"/>
      <c r="C33" s="51"/>
      <c r="D33" s="76"/>
      <c r="E33" s="77"/>
      <c r="F33" s="78"/>
      <c r="G33" s="75" t="str">
        <f t="shared" si="4"/>
        <v/>
      </c>
      <c r="H33" s="75" t="str">
        <f t="shared" si="4"/>
        <v/>
      </c>
      <c r="I33" s="75" t="str">
        <f t="shared" si="4"/>
        <v/>
      </c>
      <c r="J33" s="48" t="str">
        <f t="shared" si="5"/>
        <v/>
      </c>
      <c r="K33" s="49" t="str">
        <f t="shared" si="5"/>
        <v/>
      </c>
      <c r="L33" s="50" t="str">
        <f t="shared" si="5"/>
        <v/>
      </c>
      <c r="M33" s="48" t="str">
        <f t="shared" si="6"/>
        <v/>
      </c>
      <c r="N33" s="49" t="str">
        <f t="shared" si="6"/>
        <v/>
      </c>
      <c r="O33" s="50" t="str">
        <f t="shared" si="6"/>
        <v/>
      </c>
      <c r="P33" s="75"/>
      <c r="Q33" s="75"/>
      <c r="R33" s="75"/>
    </row>
    <row r="34" spans="1:18" x14ac:dyDescent="0.4">
      <c r="A34" s="26">
        <v>25</v>
      </c>
      <c r="B34" s="23"/>
      <c r="C34" s="51"/>
      <c r="D34" s="76"/>
      <c r="E34" s="77"/>
      <c r="F34" s="78"/>
      <c r="G34" s="75" t="str">
        <f t="shared" si="4"/>
        <v/>
      </c>
      <c r="H34" s="75" t="str">
        <f t="shared" si="4"/>
        <v/>
      </c>
      <c r="I34" s="75" t="str">
        <f t="shared" si="4"/>
        <v/>
      </c>
      <c r="J34" s="48" t="str">
        <f t="shared" si="5"/>
        <v/>
      </c>
      <c r="K34" s="49" t="str">
        <f t="shared" si="5"/>
        <v/>
      </c>
      <c r="L34" s="50" t="str">
        <f t="shared" si="5"/>
        <v/>
      </c>
      <c r="M34" s="48" t="str">
        <f t="shared" si="6"/>
        <v/>
      </c>
      <c r="N34" s="49" t="str">
        <f t="shared" si="6"/>
        <v/>
      </c>
      <c r="O34" s="50" t="str">
        <f t="shared" si="6"/>
        <v/>
      </c>
      <c r="P34" s="75"/>
      <c r="Q34" s="75"/>
      <c r="R34" s="75"/>
    </row>
    <row r="35" spans="1:18" x14ac:dyDescent="0.4">
      <c r="A35" s="26">
        <v>26</v>
      </c>
      <c r="B35" s="23"/>
      <c r="C35" s="51"/>
      <c r="D35" s="76"/>
      <c r="E35" s="77"/>
      <c r="F35" s="79"/>
      <c r="G35" s="75" t="str">
        <f t="shared" si="4"/>
        <v/>
      </c>
      <c r="H35" s="75" t="str">
        <f t="shared" si="4"/>
        <v/>
      </c>
      <c r="I35" s="75" t="str">
        <f t="shared" si="4"/>
        <v/>
      </c>
      <c r="J35" s="48" t="str">
        <f t="shared" si="5"/>
        <v/>
      </c>
      <c r="K35" s="49" t="str">
        <f t="shared" si="5"/>
        <v/>
      </c>
      <c r="L35" s="50" t="str">
        <f t="shared" si="5"/>
        <v/>
      </c>
      <c r="M35" s="48" t="str">
        <f t="shared" si="6"/>
        <v/>
      </c>
      <c r="N35" s="49" t="str">
        <f t="shared" si="6"/>
        <v/>
      </c>
      <c r="O35" s="50" t="str">
        <f t="shared" si="6"/>
        <v/>
      </c>
      <c r="P35" s="75"/>
      <c r="Q35" s="75"/>
      <c r="R35" s="75"/>
    </row>
    <row r="36" spans="1:18" x14ac:dyDescent="0.4">
      <c r="A36" s="26">
        <v>27</v>
      </c>
      <c r="B36" s="23"/>
      <c r="C36" s="51"/>
      <c r="D36" s="76"/>
      <c r="E36" s="77"/>
      <c r="F36" s="79"/>
      <c r="G36" s="75" t="str">
        <f t="shared" si="4"/>
        <v/>
      </c>
      <c r="H36" s="75" t="str">
        <f t="shared" si="4"/>
        <v/>
      </c>
      <c r="I36" s="75" t="str">
        <f t="shared" si="4"/>
        <v/>
      </c>
      <c r="J36" s="48" t="str">
        <f t="shared" si="5"/>
        <v/>
      </c>
      <c r="K36" s="49" t="str">
        <f t="shared" si="5"/>
        <v/>
      </c>
      <c r="L36" s="50" t="str">
        <f t="shared" si="5"/>
        <v/>
      </c>
      <c r="M36" s="48" t="str">
        <f t="shared" si="6"/>
        <v/>
      </c>
      <c r="N36" s="49" t="str">
        <f t="shared" si="6"/>
        <v/>
      </c>
      <c r="O36" s="50" t="str">
        <f t="shared" si="6"/>
        <v/>
      </c>
      <c r="P36" s="75"/>
      <c r="Q36" s="75"/>
      <c r="R36" s="75"/>
    </row>
    <row r="37" spans="1:18" x14ac:dyDescent="0.4">
      <c r="A37" s="26">
        <v>28</v>
      </c>
      <c r="B37" s="23"/>
      <c r="C37" s="51"/>
      <c r="D37" s="76"/>
      <c r="E37" s="77"/>
      <c r="F37" s="78"/>
      <c r="G37" s="75" t="str">
        <f t="shared" si="4"/>
        <v/>
      </c>
      <c r="H37" s="75" t="str">
        <f t="shared" si="4"/>
        <v/>
      </c>
      <c r="I37" s="75" t="str">
        <f t="shared" si="4"/>
        <v/>
      </c>
      <c r="J37" s="48" t="str">
        <f t="shared" si="5"/>
        <v/>
      </c>
      <c r="K37" s="49" t="str">
        <f t="shared" si="5"/>
        <v/>
      </c>
      <c r="L37" s="50" t="str">
        <f t="shared" si="5"/>
        <v/>
      </c>
      <c r="M37" s="48" t="str">
        <f t="shared" si="6"/>
        <v/>
      </c>
      <c r="N37" s="49" t="str">
        <f t="shared" si="6"/>
        <v/>
      </c>
      <c r="O37" s="50" t="str">
        <f t="shared" si="6"/>
        <v/>
      </c>
      <c r="P37" s="75"/>
      <c r="Q37" s="75"/>
      <c r="R37" s="75"/>
    </row>
    <row r="38" spans="1:18" x14ac:dyDescent="0.4">
      <c r="A38" s="26">
        <v>29</v>
      </c>
      <c r="B38" s="23"/>
      <c r="C38" s="51"/>
      <c r="D38" s="76"/>
      <c r="E38" s="77"/>
      <c r="F38" s="78"/>
      <c r="G38" s="75" t="str">
        <f t="shared" si="4"/>
        <v/>
      </c>
      <c r="H38" s="75" t="str">
        <f t="shared" si="4"/>
        <v/>
      </c>
      <c r="I38" s="75" t="str">
        <f t="shared" si="4"/>
        <v/>
      </c>
      <c r="J38" s="48" t="str">
        <f t="shared" si="5"/>
        <v/>
      </c>
      <c r="K38" s="49" t="str">
        <f t="shared" si="5"/>
        <v/>
      </c>
      <c r="L38" s="50" t="str">
        <f t="shared" si="5"/>
        <v/>
      </c>
      <c r="M38" s="48" t="str">
        <f t="shared" si="6"/>
        <v/>
      </c>
      <c r="N38" s="49" t="str">
        <f t="shared" si="6"/>
        <v/>
      </c>
      <c r="O38" s="50" t="str">
        <f t="shared" si="6"/>
        <v/>
      </c>
      <c r="P38" s="75"/>
      <c r="Q38" s="75"/>
      <c r="R38" s="75"/>
    </row>
    <row r="39" spans="1:18" x14ac:dyDescent="0.4">
      <c r="A39" s="26">
        <v>30</v>
      </c>
      <c r="B39" s="23"/>
      <c r="C39" s="51"/>
      <c r="D39" s="76"/>
      <c r="E39" s="77"/>
      <c r="F39" s="78"/>
      <c r="G39" s="75" t="str">
        <f t="shared" si="4"/>
        <v/>
      </c>
      <c r="H39" s="75" t="str">
        <f t="shared" si="4"/>
        <v/>
      </c>
      <c r="I39" s="75" t="str">
        <f t="shared" si="4"/>
        <v/>
      </c>
      <c r="J39" s="48" t="str">
        <f t="shared" si="5"/>
        <v/>
      </c>
      <c r="K39" s="49" t="str">
        <f t="shared" si="5"/>
        <v/>
      </c>
      <c r="L39" s="50" t="str">
        <f t="shared" si="5"/>
        <v/>
      </c>
      <c r="M39" s="48" t="str">
        <f t="shared" si="6"/>
        <v/>
      </c>
      <c r="N39" s="49" t="str">
        <f t="shared" si="6"/>
        <v/>
      </c>
      <c r="O39" s="50" t="str">
        <f t="shared" si="6"/>
        <v/>
      </c>
      <c r="P39" s="75"/>
      <c r="Q39" s="75"/>
      <c r="R39" s="75"/>
    </row>
    <row r="40" spans="1:18" x14ac:dyDescent="0.4">
      <c r="A40" s="26">
        <v>31</v>
      </c>
      <c r="B40" s="23"/>
      <c r="C40" s="51"/>
      <c r="D40" s="76"/>
      <c r="E40" s="77"/>
      <c r="F40" s="78"/>
      <c r="G40" s="75" t="str">
        <f t="shared" si="4"/>
        <v/>
      </c>
      <c r="H40" s="75" t="str">
        <f t="shared" si="4"/>
        <v/>
      </c>
      <c r="I40" s="75" t="str">
        <f t="shared" si="4"/>
        <v/>
      </c>
      <c r="J40" s="48" t="str">
        <f t="shared" si="5"/>
        <v/>
      </c>
      <c r="K40" s="49" t="str">
        <f t="shared" si="5"/>
        <v/>
      </c>
      <c r="L40" s="50" t="str">
        <f t="shared" si="5"/>
        <v/>
      </c>
      <c r="M40" s="48" t="str">
        <f t="shared" si="6"/>
        <v/>
      </c>
      <c r="N40" s="49" t="str">
        <f t="shared" si="6"/>
        <v/>
      </c>
      <c r="O40" s="50" t="str">
        <f t="shared" si="6"/>
        <v/>
      </c>
      <c r="P40" s="75"/>
      <c r="Q40" s="75"/>
      <c r="R40" s="75"/>
    </row>
    <row r="41" spans="1:18" x14ac:dyDescent="0.4">
      <c r="A41" s="26">
        <v>32</v>
      </c>
      <c r="B41" s="23"/>
      <c r="C41" s="51"/>
      <c r="D41" s="76"/>
      <c r="E41" s="77"/>
      <c r="F41" s="78"/>
      <c r="G41" s="75" t="str">
        <f t="shared" si="4"/>
        <v/>
      </c>
      <c r="H41" s="75" t="str">
        <f t="shared" si="4"/>
        <v/>
      </c>
      <c r="I41" s="75" t="str">
        <f t="shared" si="4"/>
        <v/>
      </c>
      <c r="J41" s="48" t="str">
        <f t="shared" si="5"/>
        <v/>
      </c>
      <c r="K41" s="49" t="str">
        <f t="shared" si="5"/>
        <v/>
      </c>
      <c r="L41" s="50" t="str">
        <f t="shared" si="5"/>
        <v/>
      </c>
      <c r="M41" s="48" t="str">
        <f t="shared" si="6"/>
        <v/>
      </c>
      <c r="N41" s="49" t="str">
        <f t="shared" si="6"/>
        <v/>
      </c>
      <c r="O41" s="50" t="str">
        <f t="shared" si="6"/>
        <v/>
      </c>
      <c r="P41" s="75"/>
      <c r="Q41" s="75"/>
      <c r="R41" s="75"/>
    </row>
    <row r="42" spans="1:18" x14ac:dyDescent="0.4">
      <c r="A42" s="26">
        <v>33</v>
      </c>
      <c r="B42" s="23"/>
      <c r="C42" s="51"/>
      <c r="D42" s="76"/>
      <c r="E42" s="77"/>
      <c r="F42" s="79"/>
      <c r="G42" s="75" t="str">
        <f t="shared" si="4"/>
        <v/>
      </c>
      <c r="H42" s="75" t="str">
        <f t="shared" si="4"/>
        <v/>
      </c>
      <c r="I42" s="75" t="str">
        <f t="shared" si="4"/>
        <v/>
      </c>
      <c r="J42" s="48" t="str">
        <f t="shared" si="5"/>
        <v/>
      </c>
      <c r="K42" s="49" t="str">
        <f t="shared" si="5"/>
        <v/>
      </c>
      <c r="L42" s="50" t="str">
        <f t="shared" si="5"/>
        <v/>
      </c>
      <c r="M42" s="48" t="str">
        <f t="shared" si="6"/>
        <v/>
      </c>
      <c r="N42" s="49" t="str">
        <f t="shared" si="6"/>
        <v/>
      </c>
      <c r="O42" s="50" t="str">
        <f t="shared" si="6"/>
        <v/>
      </c>
      <c r="P42" s="75"/>
      <c r="Q42" s="75"/>
      <c r="R42" s="75"/>
    </row>
    <row r="43" spans="1:18" x14ac:dyDescent="0.4">
      <c r="A43" s="26">
        <v>34</v>
      </c>
      <c r="B43" s="23"/>
      <c r="C43" s="51"/>
      <c r="D43" s="76"/>
      <c r="E43" s="77"/>
      <c r="F43" s="79"/>
      <c r="G43" s="75" t="str">
        <f t="shared" ref="G43:I58" si="7">IF(D43="","",G42+M43)</f>
        <v/>
      </c>
      <c r="H43" s="75" t="str">
        <f t="shared" si="7"/>
        <v/>
      </c>
      <c r="I43" s="75" t="str">
        <f t="shared" si="7"/>
        <v/>
      </c>
      <c r="J43" s="48" t="str">
        <f t="shared" si="5"/>
        <v/>
      </c>
      <c r="K43" s="49" t="str">
        <f t="shared" si="5"/>
        <v/>
      </c>
      <c r="L43" s="50" t="str">
        <f t="shared" si="5"/>
        <v/>
      </c>
      <c r="M43" s="48" t="str">
        <f>IF(D43="","",J43*D43)</f>
        <v/>
      </c>
      <c r="N43" s="49" t="str">
        <f t="shared" si="6"/>
        <v/>
      </c>
      <c r="O43" s="50" t="str">
        <f t="shared" si="6"/>
        <v/>
      </c>
      <c r="P43" s="75"/>
      <c r="Q43" s="75"/>
      <c r="R43" s="75"/>
    </row>
    <row r="44" spans="1:18" x14ac:dyDescent="0.4">
      <c r="A44" s="19">
        <v>35</v>
      </c>
      <c r="B44" s="23"/>
      <c r="C44" s="51"/>
      <c r="D44" s="76"/>
      <c r="E44" s="77"/>
      <c r="F44" s="78"/>
      <c r="G44" s="75" t="str">
        <f>IF(D44="","",G43+M44)</f>
        <v/>
      </c>
      <c r="H44" s="75" t="str">
        <f t="shared" si="7"/>
        <v/>
      </c>
      <c r="I44" s="75" t="str">
        <f t="shared" si="7"/>
        <v/>
      </c>
      <c r="J44" s="48" t="str">
        <f t="shared" si="5"/>
        <v/>
      </c>
      <c r="K44" s="49" t="str">
        <f t="shared" si="5"/>
        <v/>
      </c>
      <c r="L44" s="50" t="str">
        <f t="shared" si="5"/>
        <v/>
      </c>
      <c r="M44" s="48" t="str">
        <f t="shared" si="6"/>
        <v/>
      </c>
      <c r="N44" s="49" t="str">
        <f t="shared" si="6"/>
        <v/>
      </c>
      <c r="O44" s="50" t="str">
        <f t="shared" si="6"/>
        <v/>
      </c>
      <c r="P44" s="19"/>
      <c r="Q44" s="19"/>
      <c r="R44" s="19"/>
    </row>
    <row r="45" spans="1:18" x14ac:dyDescent="0.4">
      <c r="A45" s="26">
        <v>36</v>
      </c>
      <c r="B45" s="23"/>
      <c r="C45" s="51"/>
      <c r="D45" s="76"/>
      <c r="E45" s="77"/>
      <c r="F45" s="78"/>
      <c r="G45" s="75" t="str">
        <f t="shared" ref="G45:I59" si="8">IF(D45="","",G44+M45)</f>
        <v/>
      </c>
      <c r="H45" s="75" t="str">
        <f t="shared" si="7"/>
        <v/>
      </c>
      <c r="I45" s="75" t="str">
        <f t="shared" si="7"/>
        <v/>
      </c>
      <c r="J45" s="48" t="str">
        <f>IF(G44="","",G44*0.03)</f>
        <v/>
      </c>
      <c r="K45" s="49" t="str">
        <f t="shared" si="5"/>
        <v/>
      </c>
      <c r="L45" s="50" t="str">
        <f t="shared" si="5"/>
        <v/>
      </c>
      <c r="M45" s="48" t="str">
        <f>IF(D45="","",J45*D45)</f>
        <v/>
      </c>
      <c r="N45" s="49" t="str">
        <f t="shared" si="6"/>
        <v/>
      </c>
      <c r="O45" s="50" t="str">
        <f t="shared" si="6"/>
        <v/>
      </c>
      <c r="P45" s="19"/>
      <c r="Q45" s="19"/>
      <c r="R45" s="19"/>
    </row>
    <row r="46" spans="1:18" x14ac:dyDescent="0.4">
      <c r="A46" s="26">
        <v>37</v>
      </c>
      <c r="B46" s="23"/>
      <c r="C46" s="51"/>
      <c r="D46" s="76"/>
      <c r="E46" s="77"/>
      <c r="F46" s="78"/>
      <c r="G46" s="75" t="str">
        <f t="shared" si="8"/>
        <v/>
      </c>
      <c r="H46" s="75" t="str">
        <f t="shared" si="7"/>
        <v/>
      </c>
      <c r="I46" s="75" t="str">
        <f t="shared" si="7"/>
        <v/>
      </c>
      <c r="J46" s="48" t="str">
        <f t="shared" si="5"/>
        <v/>
      </c>
      <c r="K46" s="49" t="str">
        <f t="shared" si="5"/>
        <v/>
      </c>
      <c r="L46" s="50" t="str">
        <f t="shared" si="5"/>
        <v/>
      </c>
      <c r="M46" s="48" t="str">
        <f t="shared" si="6"/>
        <v/>
      </c>
      <c r="N46" s="49" t="str">
        <f t="shared" si="6"/>
        <v/>
      </c>
      <c r="O46" s="50" t="str">
        <f t="shared" si="6"/>
        <v/>
      </c>
      <c r="P46" s="19"/>
      <c r="Q46" s="19"/>
      <c r="R46" s="19"/>
    </row>
    <row r="47" spans="1:18" x14ac:dyDescent="0.4">
      <c r="A47" s="26">
        <v>38</v>
      </c>
      <c r="B47" s="23"/>
      <c r="C47" s="51"/>
      <c r="D47" s="76"/>
      <c r="E47" s="77"/>
      <c r="F47" s="78"/>
      <c r="G47" s="75" t="str">
        <f t="shared" si="8"/>
        <v/>
      </c>
      <c r="H47" s="75" t="str">
        <f t="shared" si="7"/>
        <v/>
      </c>
      <c r="I47" s="75" t="str">
        <f t="shared" si="7"/>
        <v/>
      </c>
      <c r="J47" s="48" t="str">
        <f t="shared" si="5"/>
        <v/>
      </c>
      <c r="K47" s="49" t="str">
        <f t="shared" si="5"/>
        <v/>
      </c>
      <c r="L47" s="50" t="str">
        <f t="shared" si="5"/>
        <v/>
      </c>
      <c r="M47" s="48" t="str">
        <f t="shared" si="6"/>
        <v/>
      </c>
      <c r="N47" s="49" t="str">
        <f t="shared" si="6"/>
        <v/>
      </c>
      <c r="O47" s="50" t="str">
        <f t="shared" si="6"/>
        <v/>
      </c>
      <c r="P47" s="19"/>
      <c r="Q47" s="19"/>
      <c r="R47" s="19"/>
    </row>
    <row r="48" spans="1:18" x14ac:dyDescent="0.4">
      <c r="A48" s="26">
        <v>39</v>
      </c>
      <c r="B48" s="23"/>
      <c r="C48" s="51"/>
      <c r="D48" s="76"/>
      <c r="E48" s="77"/>
      <c r="F48" s="78"/>
      <c r="G48" s="75" t="str">
        <f t="shared" si="8"/>
        <v/>
      </c>
      <c r="H48" s="75" t="str">
        <f t="shared" si="7"/>
        <v/>
      </c>
      <c r="I48" s="75" t="str">
        <f t="shared" si="7"/>
        <v/>
      </c>
      <c r="J48" s="48" t="str">
        <f t="shared" si="5"/>
        <v/>
      </c>
      <c r="K48" s="49" t="str">
        <f t="shared" si="5"/>
        <v/>
      </c>
      <c r="L48" s="50" t="str">
        <f t="shared" si="5"/>
        <v/>
      </c>
      <c r="M48" s="48" t="str">
        <f t="shared" si="6"/>
        <v/>
      </c>
      <c r="N48" s="49" t="str">
        <f t="shared" si="6"/>
        <v/>
      </c>
      <c r="O48" s="50" t="str">
        <f t="shared" si="6"/>
        <v/>
      </c>
      <c r="P48" s="19"/>
      <c r="Q48" s="19"/>
      <c r="R48" s="19"/>
    </row>
    <row r="49" spans="1:18" x14ac:dyDescent="0.4">
      <c r="A49" s="26">
        <v>40</v>
      </c>
      <c r="B49" s="23"/>
      <c r="C49" s="51"/>
      <c r="D49" s="76"/>
      <c r="E49" s="77"/>
      <c r="F49" s="78"/>
      <c r="G49" s="75" t="str">
        <f t="shared" si="8"/>
        <v/>
      </c>
      <c r="H49" s="75" t="str">
        <f t="shared" si="7"/>
        <v/>
      </c>
      <c r="I49" s="75" t="str">
        <f t="shared" si="7"/>
        <v/>
      </c>
      <c r="J49" s="48" t="str">
        <f t="shared" si="5"/>
        <v/>
      </c>
      <c r="K49" s="49" t="str">
        <f t="shared" si="5"/>
        <v/>
      </c>
      <c r="L49" s="50" t="str">
        <f t="shared" si="5"/>
        <v/>
      </c>
      <c r="M49" s="48" t="str">
        <f t="shared" si="6"/>
        <v/>
      </c>
      <c r="N49" s="49" t="str">
        <f t="shared" si="6"/>
        <v/>
      </c>
      <c r="O49" s="50" t="str">
        <f t="shared" si="6"/>
        <v/>
      </c>
      <c r="P49" s="19"/>
      <c r="Q49" s="19"/>
      <c r="R49" s="19"/>
    </row>
    <row r="50" spans="1:18" x14ac:dyDescent="0.4">
      <c r="A50" s="26">
        <v>41</v>
      </c>
      <c r="B50" s="23"/>
      <c r="C50" s="51"/>
      <c r="D50" s="76"/>
      <c r="E50" s="77"/>
      <c r="F50" s="78"/>
      <c r="G50" s="75" t="str">
        <f t="shared" si="8"/>
        <v/>
      </c>
      <c r="H50" s="75" t="str">
        <f t="shared" si="7"/>
        <v/>
      </c>
      <c r="I50" s="75" t="str">
        <f t="shared" si="7"/>
        <v/>
      </c>
      <c r="J50" s="48" t="str">
        <f t="shared" si="5"/>
        <v/>
      </c>
      <c r="K50" s="49" t="str">
        <f t="shared" si="5"/>
        <v/>
      </c>
      <c r="L50" s="50" t="str">
        <f t="shared" si="5"/>
        <v/>
      </c>
      <c r="M50" s="48" t="str">
        <f t="shared" si="6"/>
        <v/>
      </c>
      <c r="N50" s="49" t="str">
        <f t="shared" si="6"/>
        <v/>
      </c>
      <c r="O50" s="50" t="str">
        <f t="shared" si="6"/>
        <v/>
      </c>
      <c r="P50" s="19"/>
      <c r="Q50" s="19"/>
      <c r="R50" s="19"/>
    </row>
    <row r="51" spans="1:18" x14ac:dyDescent="0.4">
      <c r="A51" s="26">
        <v>42</v>
      </c>
      <c r="B51" s="23"/>
      <c r="C51" s="51"/>
      <c r="D51" s="76"/>
      <c r="E51" s="77"/>
      <c r="F51" s="78"/>
      <c r="G51" s="75" t="str">
        <f t="shared" si="8"/>
        <v/>
      </c>
      <c r="H51" s="75" t="str">
        <f t="shared" si="7"/>
        <v/>
      </c>
      <c r="I51" s="75" t="str">
        <f t="shared" si="7"/>
        <v/>
      </c>
      <c r="J51" s="48" t="str">
        <f t="shared" si="5"/>
        <v/>
      </c>
      <c r="K51" s="49" t="str">
        <f t="shared" si="5"/>
        <v/>
      </c>
      <c r="L51" s="50" t="str">
        <f t="shared" si="5"/>
        <v/>
      </c>
      <c r="M51" s="48" t="str">
        <f t="shared" si="6"/>
        <v/>
      </c>
      <c r="N51" s="49" t="str">
        <f t="shared" si="6"/>
        <v/>
      </c>
      <c r="O51" s="50" t="str">
        <f t="shared" si="6"/>
        <v/>
      </c>
      <c r="P51" s="19"/>
      <c r="Q51" s="19"/>
      <c r="R51" s="19"/>
    </row>
    <row r="52" spans="1:18" x14ac:dyDescent="0.4">
      <c r="A52" s="26">
        <v>43</v>
      </c>
      <c r="B52" s="23"/>
      <c r="C52" s="51"/>
      <c r="D52" s="76"/>
      <c r="E52" s="77"/>
      <c r="F52" s="79"/>
      <c r="G52" s="75" t="str">
        <f t="shared" si="8"/>
        <v/>
      </c>
      <c r="H52" s="75" t="str">
        <f t="shared" si="7"/>
        <v/>
      </c>
      <c r="I52" s="75" t="str">
        <f t="shared" si="7"/>
        <v/>
      </c>
      <c r="J52" s="48" t="str">
        <f t="shared" si="5"/>
        <v/>
      </c>
      <c r="K52" s="49" t="str">
        <f t="shared" si="5"/>
        <v/>
      </c>
      <c r="L52" s="50" t="str">
        <f t="shared" si="5"/>
        <v/>
      </c>
      <c r="M52" s="48" t="str">
        <f t="shared" si="6"/>
        <v/>
      </c>
      <c r="N52" s="49" t="str">
        <f t="shared" si="6"/>
        <v/>
      </c>
      <c r="O52" s="50" t="str">
        <f t="shared" si="6"/>
        <v/>
      </c>
      <c r="P52" s="19"/>
      <c r="Q52" s="19"/>
      <c r="R52" s="19"/>
    </row>
    <row r="53" spans="1:18" x14ac:dyDescent="0.4">
      <c r="A53" s="26">
        <v>44</v>
      </c>
      <c r="B53" s="23"/>
      <c r="C53" s="51"/>
      <c r="D53" s="76"/>
      <c r="E53" s="77"/>
      <c r="F53" s="78"/>
      <c r="G53" s="75" t="str">
        <f t="shared" si="8"/>
        <v/>
      </c>
      <c r="H53" s="75" t="str">
        <f t="shared" si="7"/>
        <v/>
      </c>
      <c r="I53" s="75" t="str">
        <f t="shared" si="7"/>
        <v/>
      </c>
      <c r="J53" s="48" t="str">
        <f t="shared" si="5"/>
        <v/>
      </c>
      <c r="K53" s="49" t="str">
        <f t="shared" si="5"/>
        <v/>
      </c>
      <c r="L53" s="50" t="str">
        <f t="shared" si="5"/>
        <v/>
      </c>
      <c r="M53" s="48" t="str">
        <f t="shared" si="6"/>
        <v/>
      </c>
      <c r="N53" s="49" t="str">
        <f t="shared" si="6"/>
        <v/>
      </c>
      <c r="O53" s="50" t="str">
        <f t="shared" si="6"/>
        <v/>
      </c>
      <c r="P53" s="19"/>
      <c r="Q53" s="19"/>
      <c r="R53" s="19"/>
    </row>
    <row r="54" spans="1:18" x14ac:dyDescent="0.4">
      <c r="A54" s="26">
        <v>45</v>
      </c>
      <c r="B54" s="23"/>
      <c r="C54" s="51"/>
      <c r="D54" s="76"/>
      <c r="E54" s="77"/>
      <c r="F54" s="78"/>
      <c r="G54" s="75" t="str">
        <f t="shared" si="8"/>
        <v/>
      </c>
      <c r="H54" s="75" t="str">
        <f t="shared" si="7"/>
        <v/>
      </c>
      <c r="I54" s="75" t="str">
        <f t="shared" si="7"/>
        <v/>
      </c>
      <c r="J54" s="48" t="str">
        <f t="shared" si="5"/>
        <v/>
      </c>
      <c r="K54" s="49" t="str">
        <f t="shared" si="5"/>
        <v/>
      </c>
      <c r="L54" s="50" t="str">
        <f t="shared" si="5"/>
        <v/>
      </c>
      <c r="M54" s="48" t="str">
        <f t="shared" si="6"/>
        <v/>
      </c>
      <c r="N54" s="49" t="str">
        <f t="shared" si="6"/>
        <v/>
      </c>
      <c r="O54" s="50" t="str">
        <f t="shared" si="6"/>
        <v/>
      </c>
      <c r="P54" s="19"/>
      <c r="Q54" s="19"/>
      <c r="R54" s="19"/>
    </row>
    <row r="55" spans="1:18" x14ac:dyDescent="0.4">
      <c r="A55" s="26">
        <v>46</v>
      </c>
      <c r="B55" s="23"/>
      <c r="C55" s="51"/>
      <c r="D55" s="76"/>
      <c r="E55" s="77"/>
      <c r="F55" s="78"/>
      <c r="G55" s="75" t="str">
        <f t="shared" si="8"/>
        <v/>
      </c>
      <c r="H55" s="75" t="str">
        <f t="shared" si="7"/>
        <v/>
      </c>
      <c r="I55" s="75" t="str">
        <f t="shared" si="7"/>
        <v/>
      </c>
      <c r="J55" s="48" t="str">
        <f t="shared" si="5"/>
        <v/>
      </c>
      <c r="K55" s="49" t="str">
        <f t="shared" si="5"/>
        <v/>
      </c>
      <c r="L55" s="50" t="str">
        <f t="shared" si="5"/>
        <v/>
      </c>
      <c r="M55" s="48" t="str">
        <f t="shared" si="6"/>
        <v/>
      </c>
      <c r="N55" s="49" t="str">
        <f t="shared" si="6"/>
        <v/>
      </c>
      <c r="O55" s="50" t="str">
        <f t="shared" si="6"/>
        <v/>
      </c>
      <c r="P55" s="19"/>
      <c r="Q55" s="19"/>
      <c r="R55" s="19"/>
    </row>
    <row r="56" spans="1:18" x14ac:dyDescent="0.4">
      <c r="A56" s="26">
        <v>47</v>
      </c>
      <c r="B56" s="23"/>
      <c r="C56" s="51"/>
      <c r="D56" s="76"/>
      <c r="E56" s="77"/>
      <c r="F56" s="78"/>
      <c r="G56" s="75" t="str">
        <f t="shared" si="8"/>
        <v/>
      </c>
      <c r="H56" s="75" t="str">
        <f t="shared" si="7"/>
        <v/>
      </c>
      <c r="I56" s="75" t="str">
        <f t="shared" si="7"/>
        <v/>
      </c>
      <c r="J56" s="48" t="str">
        <f t="shared" si="5"/>
        <v/>
      </c>
      <c r="K56" s="49" t="str">
        <f t="shared" si="5"/>
        <v/>
      </c>
      <c r="L56" s="50" t="str">
        <f t="shared" si="5"/>
        <v/>
      </c>
      <c r="M56" s="48" t="str">
        <f t="shared" si="6"/>
        <v/>
      </c>
      <c r="N56" s="49" t="str">
        <f t="shared" si="6"/>
        <v/>
      </c>
      <c r="O56" s="50" t="str">
        <f t="shared" si="6"/>
        <v/>
      </c>
      <c r="P56" s="19"/>
      <c r="Q56" s="19"/>
      <c r="R56" s="19"/>
    </row>
    <row r="57" spans="1:18" x14ac:dyDescent="0.4">
      <c r="A57" s="26">
        <v>48</v>
      </c>
      <c r="B57" s="23"/>
      <c r="C57" s="51"/>
      <c r="D57" s="76"/>
      <c r="E57" s="77"/>
      <c r="F57" s="78"/>
      <c r="G57" s="75" t="str">
        <f t="shared" si="8"/>
        <v/>
      </c>
      <c r="H57" s="75" t="str">
        <f t="shared" si="7"/>
        <v/>
      </c>
      <c r="I57" s="75" t="str">
        <f t="shared" si="7"/>
        <v/>
      </c>
      <c r="J57" s="48" t="str">
        <f t="shared" si="5"/>
        <v/>
      </c>
      <c r="K57" s="49" t="str">
        <f t="shared" si="5"/>
        <v/>
      </c>
      <c r="L57" s="50" t="str">
        <f t="shared" si="5"/>
        <v/>
      </c>
      <c r="M57" s="48" t="str">
        <f t="shared" si="6"/>
        <v/>
      </c>
      <c r="N57" s="49" t="str">
        <f t="shared" si="6"/>
        <v/>
      </c>
      <c r="O57" s="50" t="str">
        <f t="shared" si="6"/>
        <v/>
      </c>
      <c r="P57" s="19"/>
      <c r="Q57" s="19"/>
      <c r="R57" s="19"/>
    </row>
    <row r="58" spans="1:18" x14ac:dyDescent="0.4">
      <c r="A58" s="26">
        <v>49</v>
      </c>
      <c r="B58" s="23"/>
      <c r="C58" s="51"/>
      <c r="D58" s="76"/>
      <c r="E58" s="77"/>
      <c r="F58" s="78"/>
      <c r="G58" s="75" t="str">
        <f t="shared" si="8"/>
        <v/>
      </c>
      <c r="H58" s="75" t="str">
        <f t="shared" si="7"/>
        <v/>
      </c>
      <c r="I58" s="75" t="str">
        <f t="shared" si="7"/>
        <v/>
      </c>
      <c r="J58" s="48" t="str">
        <f t="shared" si="5"/>
        <v/>
      </c>
      <c r="K58" s="49" t="str">
        <f t="shared" si="5"/>
        <v/>
      </c>
      <c r="L58" s="50" t="str">
        <f t="shared" si="5"/>
        <v/>
      </c>
      <c r="M58" s="48" t="str">
        <f t="shared" si="6"/>
        <v/>
      </c>
      <c r="N58" s="49" t="str">
        <f t="shared" si="6"/>
        <v/>
      </c>
      <c r="O58" s="50" t="str">
        <f t="shared" si="6"/>
        <v/>
      </c>
      <c r="P58" s="19"/>
      <c r="Q58" s="19"/>
      <c r="R58" s="19"/>
    </row>
    <row r="59" spans="1:18" ht="19.5" thickBot="1" x14ac:dyDescent="0.45">
      <c r="A59" s="26">
        <v>50</v>
      </c>
      <c r="B59" s="24"/>
      <c r="C59" s="55"/>
      <c r="D59" s="80"/>
      <c r="E59" s="81"/>
      <c r="F59" s="82"/>
      <c r="G59" s="75" t="str">
        <f t="shared" si="8"/>
        <v/>
      </c>
      <c r="H59" s="75" t="str">
        <f t="shared" si="8"/>
        <v/>
      </c>
      <c r="I59" s="75" t="str">
        <f t="shared" si="8"/>
        <v/>
      </c>
      <c r="J59" s="48" t="str">
        <f t="shared" si="5"/>
        <v/>
      </c>
      <c r="K59" s="49" t="str">
        <f t="shared" si="5"/>
        <v/>
      </c>
      <c r="L59" s="50" t="str">
        <f t="shared" si="5"/>
        <v/>
      </c>
      <c r="M59" s="48" t="str">
        <f t="shared" si="6"/>
        <v/>
      </c>
      <c r="N59" s="49" t="str">
        <f t="shared" si="6"/>
        <v/>
      </c>
      <c r="O59" s="50" t="str">
        <f t="shared" si="6"/>
        <v/>
      </c>
      <c r="P59" s="19"/>
      <c r="Q59" s="19"/>
      <c r="R59" s="19"/>
    </row>
    <row r="60" spans="1:18" ht="19.5" thickBot="1" x14ac:dyDescent="0.45">
      <c r="A60" s="26"/>
      <c r="B60" s="96" t="s">
        <v>3</v>
      </c>
      <c r="C60" s="97"/>
      <c r="D60" s="20">
        <f>COUNTIF(D10:D59,1.27)</f>
        <v>0</v>
      </c>
      <c r="E60" s="20">
        <f>COUNTIF(E10:E59,1.5)</f>
        <v>0</v>
      </c>
      <c r="F60" s="25">
        <f>COUNTIF(F10:F59,2)</f>
        <v>0</v>
      </c>
      <c r="G60" s="83">
        <f>M60+G9</f>
        <v>300000</v>
      </c>
      <c r="H60" s="70">
        <f>N60+H9</f>
        <v>300000</v>
      </c>
      <c r="I60" s="71">
        <f>O60+I9</f>
        <v>300000</v>
      </c>
      <c r="J60" s="59" t="s">
        <v>24</v>
      </c>
      <c r="K60" s="60">
        <f>B59-B10</f>
        <v>0</v>
      </c>
      <c r="L60" s="61" t="s">
        <v>25</v>
      </c>
      <c r="M60" s="68">
        <f>SUM(M10:M59)</f>
        <v>0</v>
      </c>
      <c r="N60" s="36">
        <f>SUM(N10:N59)</f>
        <v>0</v>
      </c>
      <c r="O60" s="37">
        <f>SUM(O10:O59)</f>
        <v>0</v>
      </c>
      <c r="P60" s="19"/>
      <c r="Q60" s="19"/>
      <c r="R60" s="19"/>
    </row>
    <row r="61" spans="1:18" ht="19.5" thickBot="1" x14ac:dyDescent="0.45">
      <c r="A61" s="26"/>
      <c r="B61" s="90" t="s">
        <v>4</v>
      </c>
      <c r="C61" s="91"/>
      <c r="D61" s="20">
        <f>COUNTIF(D10:D59,-1)</f>
        <v>0</v>
      </c>
      <c r="E61" s="20">
        <f>COUNTIF(E10:E59,-1)</f>
        <v>0</v>
      </c>
      <c r="F61" s="25">
        <f>COUNTIF(F10:F59,-1)</f>
        <v>0</v>
      </c>
      <c r="G61" s="88" t="s">
        <v>23</v>
      </c>
      <c r="H61" s="89"/>
      <c r="I61" s="95"/>
      <c r="J61" s="88" t="s">
        <v>26</v>
      </c>
      <c r="K61" s="89"/>
      <c r="L61" s="95"/>
      <c r="M61" s="26"/>
      <c r="N61" s="19"/>
      <c r="O61" s="22"/>
      <c r="P61" s="19"/>
      <c r="Q61" s="19"/>
      <c r="R61" s="19"/>
    </row>
    <row r="62" spans="1:18" ht="19.5" thickBot="1" x14ac:dyDescent="0.45">
      <c r="A62" s="26"/>
      <c r="B62" s="90" t="s">
        <v>28</v>
      </c>
      <c r="C62" s="91"/>
      <c r="D62" s="20">
        <f>COUNTIF(D10:D59,0)</f>
        <v>0</v>
      </c>
      <c r="E62" s="20">
        <f>COUNTIF(E10:E59,0)</f>
        <v>0</v>
      </c>
      <c r="F62" s="20">
        <f>COUNTIF(F10:F59,0)</f>
        <v>0</v>
      </c>
      <c r="G62" s="64">
        <f>G60/G9</f>
        <v>1</v>
      </c>
      <c r="H62" s="65">
        <f t="shared" ref="H62" si="9">H60/H9</f>
        <v>1</v>
      </c>
      <c r="I62" s="66">
        <f>I60/I9</f>
        <v>1</v>
      </c>
      <c r="J62" s="57" t="e">
        <f>(G62-100%)*30/K60</f>
        <v>#DIV/0!</v>
      </c>
      <c r="K62" s="57" t="e">
        <f>(H62-100%)*30/K60</f>
        <v>#DIV/0!</v>
      </c>
      <c r="L62" s="58" t="e">
        <f>(I62-100%)*30/K60</f>
        <v>#DIV/0!</v>
      </c>
      <c r="M62" s="27"/>
      <c r="N62" s="21"/>
      <c r="O62" s="28"/>
      <c r="P62" s="19"/>
      <c r="Q62" s="19"/>
      <c r="R62" s="19"/>
    </row>
    <row r="63" spans="1:18" ht="19.5" thickBot="1" x14ac:dyDescent="0.45">
      <c r="A63" s="19"/>
      <c r="B63" s="88" t="s">
        <v>2</v>
      </c>
      <c r="C63" s="89"/>
      <c r="D63" s="67" t="e">
        <f t="shared" ref="D63:E63" si="10">D60/(D60+D61+D62)</f>
        <v>#DIV/0!</v>
      </c>
      <c r="E63" s="62" t="e">
        <f t="shared" si="10"/>
        <v>#DIV/0!</v>
      </c>
      <c r="F63" s="63" t="e">
        <f>F60/(F60+F61+F62)</f>
        <v>#DIV/0!</v>
      </c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</row>
    <row r="64" spans="1:18" x14ac:dyDescent="0.4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</row>
    <row r="65" spans="4:6" x14ac:dyDescent="0.4">
      <c r="D65" s="17"/>
      <c r="E65" s="17"/>
      <c r="F65" s="17"/>
    </row>
  </sheetData>
  <mergeCells count="11">
    <mergeCell ref="B60:C60"/>
    <mergeCell ref="G7:I7"/>
    <mergeCell ref="J7:L7"/>
    <mergeCell ref="M7:O7"/>
    <mergeCell ref="J9:L9"/>
    <mergeCell ref="M9:O9"/>
    <mergeCell ref="B61:C61"/>
    <mergeCell ref="G61:I61"/>
    <mergeCell ref="J61:L61"/>
    <mergeCell ref="B62:C62"/>
    <mergeCell ref="B63:C63"/>
  </mergeCells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54C84-631C-4F1C-B738-9865052B074E}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3D3E4-5D7F-4256-BDE0-706E94BBE580}">
  <dimension ref="A1:R64"/>
  <sheetViews>
    <sheetView workbookViewId="0">
      <selection activeCell="B10" sqref="B10"/>
    </sheetView>
  </sheetViews>
  <sheetFormatPr defaultRowHeight="18.75" x14ac:dyDescent="0.4"/>
  <cols>
    <col min="1" max="1" width="6.125" customWidth="1"/>
    <col min="2" max="2" width="11.75" customWidth="1"/>
    <col min="3" max="3" width="10.875" customWidth="1"/>
  </cols>
  <sheetData>
    <row r="1" spans="1:18" ht="25.5" x14ac:dyDescent="0.4">
      <c r="A1" s="16" t="s">
        <v>53</v>
      </c>
    </row>
    <row r="2" spans="1:18" x14ac:dyDescent="0.4">
      <c r="A2" s="20" t="s">
        <v>5</v>
      </c>
      <c r="B2" s="19"/>
      <c r="C2" s="19" t="s">
        <v>66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x14ac:dyDescent="0.4">
      <c r="A3" s="20" t="s">
        <v>6</v>
      </c>
      <c r="B3" s="19"/>
      <c r="C3" s="19" t="s">
        <v>76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x14ac:dyDescent="0.4">
      <c r="A4" s="20" t="s">
        <v>8</v>
      </c>
      <c r="B4" s="19"/>
      <c r="C4" s="44">
        <v>300000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x14ac:dyDescent="0.4">
      <c r="A5" s="20" t="s">
        <v>9</v>
      </c>
      <c r="B5" s="19"/>
      <c r="C5" s="44" t="s">
        <v>52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ht="19.5" thickBot="1" x14ac:dyDescent="0.45">
      <c r="A6" s="20" t="s">
        <v>10</v>
      </c>
      <c r="B6" s="19"/>
      <c r="C6" s="44" t="s">
        <v>27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19.5" thickBot="1" x14ac:dyDescent="0.45">
      <c r="A7" s="39" t="s">
        <v>43</v>
      </c>
      <c r="B7" s="39" t="s">
        <v>44</v>
      </c>
      <c r="C7" s="39" t="s">
        <v>44</v>
      </c>
      <c r="D7" s="52" t="s">
        <v>21</v>
      </c>
      <c r="E7" s="40"/>
      <c r="F7" s="41"/>
      <c r="G7" s="88" t="s">
        <v>1</v>
      </c>
      <c r="H7" s="89"/>
      <c r="I7" s="95"/>
      <c r="J7" s="88" t="s">
        <v>19</v>
      </c>
      <c r="K7" s="89"/>
      <c r="L7" s="95"/>
      <c r="M7" s="88" t="s">
        <v>20</v>
      </c>
      <c r="N7" s="89"/>
      <c r="O7" s="95"/>
      <c r="P7" s="19"/>
      <c r="Q7" s="19"/>
      <c r="R7" s="19"/>
    </row>
    <row r="8" spans="1:18" ht="19.5" thickBot="1" x14ac:dyDescent="0.45">
      <c r="A8" s="42"/>
      <c r="B8" s="42" t="s">
        <v>0</v>
      </c>
      <c r="C8" s="56" t="s">
        <v>22</v>
      </c>
      <c r="D8" s="30">
        <v>1.27</v>
      </c>
      <c r="E8" s="31">
        <v>1.5</v>
      </c>
      <c r="F8" s="32">
        <v>2</v>
      </c>
      <c r="G8" s="30">
        <v>1.27</v>
      </c>
      <c r="H8" s="31">
        <v>1.5</v>
      </c>
      <c r="I8" s="32">
        <v>2</v>
      </c>
      <c r="J8" s="30">
        <v>1.27</v>
      </c>
      <c r="K8" s="31">
        <v>1.5</v>
      </c>
      <c r="L8" s="32">
        <v>2</v>
      </c>
      <c r="M8" s="30">
        <v>1.27</v>
      </c>
      <c r="N8" s="31">
        <v>1.5</v>
      </c>
      <c r="O8" s="32">
        <v>2</v>
      </c>
      <c r="P8" s="19"/>
      <c r="Q8" s="19"/>
      <c r="R8" s="19"/>
    </row>
    <row r="9" spans="1:18" ht="19.5" thickBot="1" x14ac:dyDescent="0.45">
      <c r="A9" s="43" t="s">
        <v>7</v>
      </c>
      <c r="B9" s="29"/>
      <c r="C9" s="53"/>
      <c r="D9" s="34"/>
      <c r="E9" s="33"/>
      <c r="F9" s="35"/>
      <c r="G9" s="69">
        <f>C4</f>
        <v>300000</v>
      </c>
      <c r="H9" s="70">
        <f>C4</f>
        <v>300000</v>
      </c>
      <c r="I9" s="71">
        <f>C4</f>
        <v>300000</v>
      </c>
      <c r="J9" s="92" t="s">
        <v>19</v>
      </c>
      <c r="K9" s="93"/>
      <c r="L9" s="94"/>
      <c r="M9" s="92"/>
      <c r="N9" s="93"/>
      <c r="O9" s="94"/>
      <c r="P9" s="19"/>
      <c r="Q9" s="19"/>
      <c r="R9" s="19"/>
    </row>
    <row r="10" spans="1:18" x14ac:dyDescent="0.4">
      <c r="A10" s="26">
        <v>1</v>
      </c>
      <c r="B10" s="38"/>
      <c r="C10" s="54"/>
      <c r="D10" s="72"/>
      <c r="E10" s="73"/>
      <c r="F10" s="74"/>
      <c r="G10" s="75" t="str">
        <f>IF(D10="","",G9+M10)</f>
        <v/>
      </c>
      <c r="H10" s="75" t="str">
        <f t="shared" ref="H10:I25" si="0">IF(E10="","",H9+N10)</f>
        <v/>
      </c>
      <c r="I10" s="75" t="str">
        <f t="shared" si="0"/>
        <v/>
      </c>
      <c r="J10" s="45">
        <f>IF(G9="","",G9*0.03)</f>
        <v>9000</v>
      </c>
      <c r="K10" s="46">
        <f>IF(H9="","",H9*0.03)</f>
        <v>9000</v>
      </c>
      <c r="L10" s="47">
        <f>IF(I9="","",I9*0.03)</f>
        <v>9000</v>
      </c>
      <c r="M10" s="45" t="str">
        <f>IF(D10="","",J10*D10)</f>
        <v/>
      </c>
      <c r="N10" s="46" t="str">
        <f>IF(E10="","",K10*E10)</f>
        <v/>
      </c>
      <c r="O10" s="47" t="str">
        <f>IF(F10="","",L10*F10)</f>
        <v/>
      </c>
      <c r="P10" s="75"/>
      <c r="Q10" s="75"/>
      <c r="R10" s="75"/>
    </row>
    <row r="11" spans="1:18" x14ac:dyDescent="0.4">
      <c r="A11" s="26">
        <v>2</v>
      </c>
      <c r="B11" s="23"/>
      <c r="C11" s="51"/>
      <c r="D11" s="76"/>
      <c r="E11" s="77"/>
      <c r="F11" s="78"/>
      <c r="G11" s="75" t="str">
        <f t="shared" ref="G11:I26" si="1">IF(D11="","",G10+M11)</f>
        <v/>
      </c>
      <c r="H11" s="75" t="str">
        <f t="shared" si="0"/>
        <v/>
      </c>
      <c r="I11" s="75" t="str">
        <f t="shared" si="0"/>
        <v/>
      </c>
      <c r="J11" s="48" t="str">
        <f t="shared" ref="J11:L26" si="2">IF(G10="","",G10*0.03)</f>
        <v/>
      </c>
      <c r="K11" s="49" t="str">
        <f t="shared" si="2"/>
        <v/>
      </c>
      <c r="L11" s="50" t="str">
        <f t="shared" si="2"/>
        <v/>
      </c>
      <c r="M11" s="48" t="str">
        <f t="shared" ref="M11:O26" si="3">IF(D11="","",J11*D11)</f>
        <v/>
      </c>
      <c r="N11" s="49" t="str">
        <f t="shared" si="3"/>
        <v/>
      </c>
      <c r="O11" s="50" t="str">
        <f t="shared" si="3"/>
        <v/>
      </c>
      <c r="P11" s="75"/>
      <c r="Q11" s="75"/>
      <c r="R11" s="75"/>
    </row>
    <row r="12" spans="1:18" x14ac:dyDescent="0.4">
      <c r="A12" s="26">
        <v>3</v>
      </c>
      <c r="B12" s="23"/>
      <c r="C12" s="51"/>
      <c r="D12" s="76"/>
      <c r="E12" s="77"/>
      <c r="F12" s="79"/>
      <c r="G12" s="75" t="str">
        <f t="shared" si="1"/>
        <v/>
      </c>
      <c r="H12" s="75" t="str">
        <f t="shared" si="0"/>
        <v/>
      </c>
      <c r="I12" s="75" t="str">
        <f t="shared" si="0"/>
        <v/>
      </c>
      <c r="J12" s="48" t="str">
        <f t="shared" si="2"/>
        <v/>
      </c>
      <c r="K12" s="49" t="str">
        <f t="shared" si="2"/>
        <v/>
      </c>
      <c r="L12" s="50" t="str">
        <f t="shared" si="2"/>
        <v/>
      </c>
      <c r="M12" s="48" t="str">
        <f t="shared" si="3"/>
        <v/>
      </c>
      <c r="N12" s="49" t="str">
        <f t="shared" si="3"/>
        <v/>
      </c>
      <c r="O12" s="50" t="str">
        <f t="shared" si="3"/>
        <v/>
      </c>
      <c r="P12" s="75"/>
      <c r="Q12" s="75"/>
      <c r="R12" s="75"/>
    </row>
    <row r="13" spans="1:18" x14ac:dyDescent="0.4">
      <c r="A13" s="26">
        <v>4</v>
      </c>
      <c r="B13" s="23"/>
      <c r="C13" s="51"/>
      <c r="D13" s="76"/>
      <c r="E13" s="77"/>
      <c r="F13" s="78"/>
      <c r="G13" s="75" t="str">
        <f t="shared" si="1"/>
        <v/>
      </c>
      <c r="H13" s="75" t="str">
        <f t="shared" si="0"/>
        <v/>
      </c>
      <c r="I13" s="75" t="str">
        <f t="shared" si="0"/>
        <v/>
      </c>
      <c r="J13" s="48" t="str">
        <f t="shared" si="2"/>
        <v/>
      </c>
      <c r="K13" s="49" t="str">
        <f t="shared" si="2"/>
        <v/>
      </c>
      <c r="L13" s="50" t="str">
        <f t="shared" si="2"/>
        <v/>
      </c>
      <c r="M13" s="48" t="str">
        <f t="shared" si="3"/>
        <v/>
      </c>
      <c r="N13" s="49" t="str">
        <f t="shared" si="3"/>
        <v/>
      </c>
      <c r="O13" s="50" t="str">
        <f t="shared" si="3"/>
        <v/>
      </c>
      <c r="P13" s="75"/>
      <c r="Q13" s="75"/>
      <c r="R13" s="75"/>
    </row>
    <row r="14" spans="1:18" x14ac:dyDescent="0.4">
      <c r="A14" s="26">
        <v>5</v>
      </c>
      <c r="B14" s="23"/>
      <c r="C14" s="51"/>
      <c r="D14" s="76"/>
      <c r="E14" s="77"/>
      <c r="F14" s="79"/>
      <c r="G14" s="75" t="str">
        <f t="shared" si="1"/>
        <v/>
      </c>
      <c r="H14" s="75" t="str">
        <f t="shared" si="0"/>
        <v/>
      </c>
      <c r="I14" s="75" t="str">
        <f t="shared" si="0"/>
        <v/>
      </c>
      <c r="J14" s="48" t="str">
        <f t="shared" si="2"/>
        <v/>
      </c>
      <c r="K14" s="49" t="str">
        <f t="shared" si="2"/>
        <v/>
      </c>
      <c r="L14" s="50" t="str">
        <f t="shared" si="2"/>
        <v/>
      </c>
      <c r="M14" s="48" t="str">
        <f t="shared" si="3"/>
        <v/>
      </c>
      <c r="N14" s="49" t="str">
        <f t="shared" si="3"/>
        <v/>
      </c>
      <c r="O14" s="50" t="str">
        <f t="shared" si="3"/>
        <v/>
      </c>
      <c r="P14" s="75"/>
      <c r="Q14" s="75"/>
      <c r="R14" s="75"/>
    </row>
    <row r="15" spans="1:18" x14ac:dyDescent="0.4">
      <c r="A15" s="26">
        <v>6</v>
      </c>
      <c r="B15" s="23"/>
      <c r="C15" s="51"/>
      <c r="D15" s="76"/>
      <c r="E15" s="77"/>
      <c r="F15" s="78"/>
      <c r="G15" s="75" t="str">
        <f t="shared" si="1"/>
        <v/>
      </c>
      <c r="H15" s="75" t="str">
        <f t="shared" si="0"/>
        <v/>
      </c>
      <c r="I15" s="75" t="str">
        <f t="shared" si="0"/>
        <v/>
      </c>
      <c r="J15" s="48" t="str">
        <f t="shared" si="2"/>
        <v/>
      </c>
      <c r="K15" s="49" t="str">
        <f t="shared" si="2"/>
        <v/>
      </c>
      <c r="L15" s="50" t="str">
        <f t="shared" si="2"/>
        <v/>
      </c>
      <c r="M15" s="48" t="str">
        <f t="shared" si="3"/>
        <v/>
      </c>
      <c r="N15" s="49" t="str">
        <f t="shared" si="3"/>
        <v/>
      </c>
      <c r="O15" s="50" t="str">
        <f t="shared" si="3"/>
        <v/>
      </c>
      <c r="P15" s="75"/>
      <c r="Q15" s="75"/>
      <c r="R15" s="75"/>
    </row>
    <row r="16" spans="1:18" x14ac:dyDescent="0.4">
      <c r="A16" s="26">
        <v>7</v>
      </c>
      <c r="B16" s="23"/>
      <c r="C16" s="51"/>
      <c r="D16" s="76"/>
      <c r="E16" s="77"/>
      <c r="F16" s="78"/>
      <c r="G16" s="75" t="str">
        <f t="shared" si="1"/>
        <v/>
      </c>
      <c r="H16" s="75" t="str">
        <f t="shared" si="0"/>
        <v/>
      </c>
      <c r="I16" s="75" t="str">
        <f t="shared" si="0"/>
        <v/>
      </c>
      <c r="J16" s="48" t="str">
        <f t="shared" si="2"/>
        <v/>
      </c>
      <c r="K16" s="49" t="str">
        <f t="shared" si="2"/>
        <v/>
      </c>
      <c r="L16" s="50" t="str">
        <f t="shared" si="2"/>
        <v/>
      </c>
      <c r="M16" s="48" t="str">
        <f t="shared" si="3"/>
        <v/>
      </c>
      <c r="N16" s="49" t="str">
        <f t="shared" si="3"/>
        <v/>
      </c>
      <c r="O16" s="50" t="str">
        <f t="shared" si="3"/>
        <v/>
      </c>
      <c r="P16" s="75"/>
      <c r="Q16" s="75"/>
      <c r="R16" s="75"/>
    </row>
    <row r="17" spans="1:18" x14ac:dyDescent="0.4">
      <c r="A17" s="26">
        <v>8</v>
      </c>
      <c r="B17" s="23"/>
      <c r="C17" s="51"/>
      <c r="D17" s="76"/>
      <c r="E17" s="77"/>
      <c r="F17" s="78"/>
      <c r="G17" s="75" t="str">
        <f t="shared" si="1"/>
        <v/>
      </c>
      <c r="H17" s="75" t="str">
        <f t="shared" si="0"/>
        <v/>
      </c>
      <c r="I17" s="75" t="str">
        <f t="shared" si="0"/>
        <v/>
      </c>
      <c r="J17" s="48" t="str">
        <f t="shared" si="2"/>
        <v/>
      </c>
      <c r="K17" s="49" t="str">
        <f t="shared" si="2"/>
        <v/>
      </c>
      <c r="L17" s="50" t="str">
        <f t="shared" si="2"/>
        <v/>
      </c>
      <c r="M17" s="48" t="str">
        <f t="shared" si="3"/>
        <v/>
      </c>
      <c r="N17" s="49" t="str">
        <f t="shared" si="3"/>
        <v/>
      </c>
      <c r="O17" s="50" t="str">
        <f t="shared" si="3"/>
        <v/>
      </c>
      <c r="P17" s="75"/>
      <c r="Q17" s="75"/>
      <c r="R17" s="75"/>
    </row>
    <row r="18" spans="1:18" x14ac:dyDescent="0.4">
      <c r="A18" s="26">
        <v>9</v>
      </c>
      <c r="B18" s="23"/>
      <c r="C18" s="51"/>
      <c r="D18" s="76"/>
      <c r="E18" s="77"/>
      <c r="F18" s="78"/>
      <c r="G18" s="75" t="str">
        <f t="shared" si="1"/>
        <v/>
      </c>
      <c r="H18" s="75" t="str">
        <f t="shared" si="0"/>
        <v/>
      </c>
      <c r="I18" s="75" t="str">
        <f t="shared" si="0"/>
        <v/>
      </c>
      <c r="J18" s="48" t="str">
        <f t="shared" si="2"/>
        <v/>
      </c>
      <c r="K18" s="49" t="str">
        <f t="shared" si="2"/>
        <v/>
      </c>
      <c r="L18" s="50" t="str">
        <f t="shared" si="2"/>
        <v/>
      </c>
      <c r="M18" s="48" t="str">
        <f t="shared" si="3"/>
        <v/>
      </c>
      <c r="N18" s="49" t="str">
        <f t="shared" si="3"/>
        <v/>
      </c>
      <c r="O18" s="50" t="str">
        <f t="shared" si="3"/>
        <v/>
      </c>
      <c r="P18" s="75"/>
      <c r="Q18" s="75"/>
      <c r="R18" s="75"/>
    </row>
    <row r="19" spans="1:18" x14ac:dyDescent="0.4">
      <c r="A19" s="26">
        <v>10</v>
      </c>
      <c r="B19" s="23"/>
      <c r="C19" s="51"/>
      <c r="D19" s="76"/>
      <c r="E19" s="77"/>
      <c r="F19" s="78"/>
      <c r="G19" s="75" t="str">
        <f t="shared" si="1"/>
        <v/>
      </c>
      <c r="H19" s="75" t="str">
        <f t="shared" si="0"/>
        <v/>
      </c>
      <c r="I19" s="75" t="str">
        <f t="shared" si="0"/>
        <v/>
      </c>
      <c r="J19" s="48" t="str">
        <f t="shared" si="2"/>
        <v/>
      </c>
      <c r="K19" s="49" t="str">
        <f t="shared" si="2"/>
        <v/>
      </c>
      <c r="L19" s="50" t="str">
        <f t="shared" si="2"/>
        <v/>
      </c>
      <c r="M19" s="48" t="str">
        <f t="shared" si="3"/>
        <v/>
      </c>
      <c r="N19" s="49" t="str">
        <f t="shared" si="3"/>
        <v/>
      </c>
      <c r="O19" s="50" t="str">
        <f t="shared" si="3"/>
        <v/>
      </c>
      <c r="P19" s="75"/>
      <c r="Q19" s="75"/>
      <c r="R19" s="75"/>
    </row>
    <row r="20" spans="1:18" x14ac:dyDescent="0.4">
      <c r="A20" s="26">
        <v>11</v>
      </c>
      <c r="B20" s="23"/>
      <c r="C20" s="51"/>
      <c r="D20" s="76"/>
      <c r="E20" s="77"/>
      <c r="F20" s="78"/>
      <c r="G20" s="75" t="str">
        <f t="shared" si="1"/>
        <v/>
      </c>
      <c r="H20" s="75" t="str">
        <f t="shared" si="0"/>
        <v/>
      </c>
      <c r="I20" s="75" t="str">
        <f t="shared" si="0"/>
        <v/>
      </c>
      <c r="J20" s="48" t="str">
        <f t="shared" si="2"/>
        <v/>
      </c>
      <c r="K20" s="49" t="str">
        <f t="shared" si="2"/>
        <v/>
      </c>
      <c r="L20" s="50" t="str">
        <f t="shared" si="2"/>
        <v/>
      </c>
      <c r="M20" s="48" t="str">
        <f t="shared" si="3"/>
        <v/>
      </c>
      <c r="N20" s="49" t="str">
        <f t="shared" si="3"/>
        <v/>
      </c>
      <c r="O20" s="50" t="str">
        <f t="shared" si="3"/>
        <v/>
      </c>
      <c r="P20" s="75"/>
      <c r="Q20" s="75"/>
      <c r="R20" s="75"/>
    </row>
    <row r="21" spans="1:18" x14ac:dyDescent="0.4">
      <c r="A21" s="26">
        <v>12</v>
      </c>
      <c r="B21" s="23"/>
      <c r="C21" s="51"/>
      <c r="D21" s="76"/>
      <c r="E21" s="77"/>
      <c r="F21" s="78"/>
      <c r="G21" s="75" t="str">
        <f t="shared" si="1"/>
        <v/>
      </c>
      <c r="H21" s="75" t="str">
        <f t="shared" si="0"/>
        <v/>
      </c>
      <c r="I21" s="75" t="str">
        <f t="shared" si="0"/>
        <v/>
      </c>
      <c r="J21" s="48" t="str">
        <f t="shared" si="2"/>
        <v/>
      </c>
      <c r="K21" s="49" t="str">
        <f t="shared" si="2"/>
        <v/>
      </c>
      <c r="L21" s="50" t="str">
        <f t="shared" si="2"/>
        <v/>
      </c>
      <c r="M21" s="48" t="str">
        <f t="shared" si="3"/>
        <v/>
      </c>
      <c r="N21" s="49" t="str">
        <f t="shared" si="3"/>
        <v/>
      </c>
      <c r="O21" s="50" t="str">
        <f t="shared" si="3"/>
        <v/>
      </c>
      <c r="P21" s="75"/>
      <c r="Q21" s="75"/>
      <c r="R21" s="75"/>
    </row>
    <row r="22" spans="1:18" x14ac:dyDescent="0.4">
      <c r="A22" s="26">
        <v>13</v>
      </c>
      <c r="B22" s="23"/>
      <c r="C22" s="51"/>
      <c r="D22" s="76"/>
      <c r="E22" s="77"/>
      <c r="F22" s="78"/>
      <c r="G22" s="75" t="str">
        <f t="shared" si="1"/>
        <v/>
      </c>
      <c r="H22" s="75" t="str">
        <f t="shared" si="0"/>
        <v/>
      </c>
      <c r="I22" s="75" t="str">
        <f t="shared" si="0"/>
        <v/>
      </c>
      <c r="J22" s="48" t="str">
        <f t="shared" si="2"/>
        <v/>
      </c>
      <c r="K22" s="49" t="str">
        <f t="shared" si="2"/>
        <v/>
      </c>
      <c r="L22" s="50" t="str">
        <f t="shared" si="2"/>
        <v/>
      </c>
      <c r="M22" s="48" t="str">
        <f t="shared" si="3"/>
        <v/>
      </c>
      <c r="N22" s="49" t="str">
        <f t="shared" si="3"/>
        <v/>
      </c>
      <c r="O22" s="50" t="str">
        <f t="shared" si="3"/>
        <v/>
      </c>
      <c r="P22" s="75"/>
      <c r="Q22" s="75"/>
      <c r="R22" s="75"/>
    </row>
    <row r="23" spans="1:18" x14ac:dyDescent="0.4">
      <c r="A23" s="26">
        <v>14</v>
      </c>
      <c r="B23" s="23"/>
      <c r="C23" s="51"/>
      <c r="D23" s="76"/>
      <c r="E23" s="77"/>
      <c r="F23" s="78"/>
      <c r="G23" s="75" t="str">
        <f t="shared" si="1"/>
        <v/>
      </c>
      <c r="H23" s="75" t="str">
        <f t="shared" si="0"/>
        <v/>
      </c>
      <c r="I23" s="75" t="str">
        <f t="shared" si="0"/>
        <v/>
      </c>
      <c r="J23" s="48" t="str">
        <f t="shared" si="2"/>
        <v/>
      </c>
      <c r="K23" s="49" t="str">
        <f t="shared" si="2"/>
        <v/>
      </c>
      <c r="L23" s="50" t="str">
        <f t="shared" si="2"/>
        <v/>
      </c>
      <c r="M23" s="48" t="str">
        <f t="shared" si="3"/>
        <v/>
      </c>
      <c r="N23" s="49" t="str">
        <f t="shared" si="3"/>
        <v/>
      </c>
      <c r="O23" s="50" t="str">
        <f t="shared" si="3"/>
        <v/>
      </c>
      <c r="P23" s="75"/>
      <c r="Q23" s="75"/>
      <c r="R23" s="75"/>
    </row>
    <row r="24" spans="1:18" x14ac:dyDescent="0.4">
      <c r="A24" s="26">
        <v>15</v>
      </c>
      <c r="B24" s="23"/>
      <c r="C24" s="51"/>
      <c r="D24" s="76"/>
      <c r="E24" s="77"/>
      <c r="F24" s="79"/>
      <c r="G24" s="75" t="str">
        <f t="shared" si="1"/>
        <v/>
      </c>
      <c r="H24" s="75" t="str">
        <f t="shared" si="0"/>
        <v/>
      </c>
      <c r="I24" s="75" t="str">
        <f t="shared" si="0"/>
        <v/>
      </c>
      <c r="J24" s="48" t="str">
        <f t="shared" si="2"/>
        <v/>
      </c>
      <c r="K24" s="49" t="str">
        <f t="shared" si="2"/>
        <v/>
      </c>
      <c r="L24" s="50" t="str">
        <f t="shared" si="2"/>
        <v/>
      </c>
      <c r="M24" s="48" t="str">
        <f t="shared" si="3"/>
        <v/>
      </c>
      <c r="N24" s="49" t="str">
        <f t="shared" si="3"/>
        <v/>
      </c>
      <c r="O24" s="50" t="str">
        <f t="shared" si="3"/>
        <v/>
      </c>
      <c r="P24" s="75"/>
      <c r="Q24" s="75"/>
      <c r="R24" s="75"/>
    </row>
    <row r="25" spans="1:18" x14ac:dyDescent="0.4">
      <c r="A25" s="26">
        <v>16</v>
      </c>
      <c r="B25" s="23"/>
      <c r="C25" s="51"/>
      <c r="D25" s="76"/>
      <c r="E25" s="77"/>
      <c r="F25" s="78"/>
      <c r="G25" s="75" t="str">
        <f t="shared" si="1"/>
        <v/>
      </c>
      <c r="H25" s="75" t="str">
        <f t="shared" si="0"/>
        <v/>
      </c>
      <c r="I25" s="75" t="str">
        <f t="shared" si="0"/>
        <v/>
      </c>
      <c r="J25" s="48" t="str">
        <f t="shared" si="2"/>
        <v/>
      </c>
      <c r="K25" s="49" t="str">
        <f t="shared" si="2"/>
        <v/>
      </c>
      <c r="L25" s="50" t="str">
        <f t="shared" si="2"/>
        <v/>
      </c>
      <c r="M25" s="48" t="str">
        <f t="shared" si="3"/>
        <v/>
      </c>
      <c r="N25" s="49" t="str">
        <f t="shared" si="3"/>
        <v/>
      </c>
      <c r="O25" s="50" t="str">
        <f t="shared" si="3"/>
        <v/>
      </c>
      <c r="P25" s="75"/>
      <c r="Q25" s="75"/>
      <c r="R25" s="75"/>
    </row>
    <row r="26" spans="1:18" x14ac:dyDescent="0.4">
      <c r="A26" s="26">
        <v>17</v>
      </c>
      <c r="B26" s="23"/>
      <c r="C26" s="51"/>
      <c r="D26" s="76"/>
      <c r="E26" s="77"/>
      <c r="F26" s="78"/>
      <c r="G26" s="75" t="str">
        <f t="shared" si="1"/>
        <v/>
      </c>
      <c r="H26" s="75" t="str">
        <f t="shared" si="1"/>
        <v/>
      </c>
      <c r="I26" s="75" t="str">
        <f t="shared" si="1"/>
        <v/>
      </c>
      <c r="J26" s="48" t="str">
        <f t="shared" si="2"/>
        <v/>
      </c>
      <c r="K26" s="49" t="str">
        <f t="shared" si="2"/>
        <v/>
      </c>
      <c r="L26" s="50" t="str">
        <f t="shared" si="2"/>
        <v/>
      </c>
      <c r="M26" s="48" t="str">
        <f t="shared" si="3"/>
        <v/>
      </c>
      <c r="N26" s="49" t="str">
        <f t="shared" si="3"/>
        <v/>
      </c>
      <c r="O26" s="50" t="str">
        <f t="shared" si="3"/>
        <v/>
      </c>
      <c r="P26" s="75"/>
      <c r="Q26" s="75"/>
      <c r="R26" s="75"/>
    </row>
    <row r="27" spans="1:18" x14ac:dyDescent="0.4">
      <c r="A27" s="26">
        <v>18</v>
      </c>
      <c r="B27" s="23"/>
      <c r="C27" s="51"/>
      <c r="D27" s="76"/>
      <c r="E27" s="77"/>
      <c r="F27" s="78"/>
      <c r="G27" s="75" t="str">
        <f t="shared" ref="G27:I42" si="4">IF(D27="","",G26+M27)</f>
        <v/>
      </c>
      <c r="H27" s="75" t="str">
        <f t="shared" si="4"/>
        <v/>
      </c>
      <c r="I27" s="75" t="str">
        <f t="shared" si="4"/>
        <v/>
      </c>
      <c r="J27" s="48" t="str">
        <f t="shared" ref="J27:L59" si="5">IF(G26="","",G26*0.03)</f>
        <v/>
      </c>
      <c r="K27" s="49" t="str">
        <f t="shared" si="5"/>
        <v/>
      </c>
      <c r="L27" s="50" t="str">
        <f t="shared" si="5"/>
        <v/>
      </c>
      <c r="M27" s="48" t="str">
        <f t="shared" ref="M27:O59" si="6">IF(D27="","",J27*D27)</f>
        <v/>
      </c>
      <c r="N27" s="49" t="str">
        <f t="shared" si="6"/>
        <v/>
      </c>
      <c r="O27" s="50" t="str">
        <f t="shared" si="6"/>
        <v/>
      </c>
      <c r="P27" s="75"/>
      <c r="Q27" s="75"/>
      <c r="R27" s="75"/>
    </row>
    <row r="28" spans="1:18" x14ac:dyDescent="0.4">
      <c r="A28" s="26">
        <v>19</v>
      </c>
      <c r="B28" s="23"/>
      <c r="C28" s="51"/>
      <c r="D28" s="76"/>
      <c r="E28" s="77"/>
      <c r="F28" s="78"/>
      <c r="G28" s="75" t="str">
        <f t="shared" si="4"/>
        <v/>
      </c>
      <c r="H28" s="75" t="str">
        <f t="shared" si="4"/>
        <v/>
      </c>
      <c r="I28" s="75" t="str">
        <f t="shared" si="4"/>
        <v/>
      </c>
      <c r="J28" s="48" t="str">
        <f t="shared" si="5"/>
        <v/>
      </c>
      <c r="K28" s="49" t="str">
        <f t="shared" si="5"/>
        <v/>
      </c>
      <c r="L28" s="50" t="str">
        <f t="shared" si="5"/>
        <v/>
      </c>
      <c r="M28" s="48" t="str">
        <f t="shared" si="6"/>
        <v/>
      </c>
      <c r="N28" s="49" t="str">
        <f t="shared" si="6"/>
        <v/>
      </c>
      <c r="O28" s="50" t="str">
        <f t="shared" si="6"/>
        <v/>
      </c>
      <c r="P28" s="75"/>
      <c r="Q28" s="75"/>
      <c r="R28" s="75"/>
    </row>
    <row r="29" spans="1:18" x14ac:dyDescent="0.4">
      <c r="A29" s="26">
        <v>20</v>
      </c>
      <c r="B29" s="23"/>
      <c r="C29" s="51"/>
      <c r="D29" s="76"/>
      <c r="E29" s="77"/>
      <c r="F29" s="78"/>
      <c r="G29" s="75" t="str">
        <f t="shared" si="4"/>
        <v/>
      </c>
      <c r="H29" s="75" t="str">
        <f t="shared" si="4"/>
        <v/>
      </c>
      <c r="I29" s="75" t="str">
        <f t="shared" si="4"/>
        <v/>
      </c>
      <c r="J29" s="48" t="str">
        <f t="shared" si="5"/>
        <v/>
      </c>
      <c r="K29" s="49" t="str">
        <f t="shared" si="5"/>
        <v/>
      </c>
      <c r="L29" s="50" t="str">
        <f t="shared" si="5"/>
        <v/>
      </c>
      <c r="M29" s="48" t="str">
        <f t="shared" si="6"/>
        <v/>
      </c>
      <c r="N29" s="49" t="str">
        <f t="shared" si="6"/>
        <v/>
      </c>
      <c r="O29" s="50" t="str">
        <f t="shared" si="6"/>
        <v/>
      </c>
      <c r="P29" s="75"/>
      <c r="Q29" s="75"/>
      <c r="R29" s="75"/>
    </row>
    <row r="30" spans="1:18" x14ac:dyDescent="0.4">
      <c r="A30" s="26">
        <v>21</v>
      </c>
      <c r="B30" s="23"/>
      <c r="C30" s="51"/>
      <c r="D30" s="76"/>
      <c r="E30" s="77"/>
      <c r="F30" s="79"/>
      <c r="G30" s="75" t="str">
        <f t="shared" si="4"/>
        <v/>
      </c>
      <c r="H30" s="75" t="str">
        <f t="shared" si="4"/>
        <v/>
      </c>
      <c r="I30" s="75" t="str">
        <f t="shared" si="4"/>
        <v/>
      </c>
      <c r="J30" s="48" t="str">
        <f t="shared" si="5"/>
        <v/>
      </c>
      <c r="K30" s="49" t="str">
        <f t="shared" si="5"/>
        <v/>
      </c>
      <c r="L30" s="50" t="str">
        <f t="shared" si="5"/>
        <v/>
      </c>
      <c r="M30" s="48" t="str">
        <f t="shared" si="6"/>
        <v/>
      </c>
      <c r="N30" s="49" t="str">
        <f t="shared" si="6"/>
        <v/>
      </c>
      <c r="O30" s="50" t="str">
        <f t="shared" si="6"/>
        <v/>
      </c>
      <c r="P30" s="75"/>
      <c r="Q30" s="75"/>
      <c r="R30" s="75"/>
    </row>
    <row r="31" spans="1:18" x14ac:dyDescent="0.4">
      <c r="A31" s="26">
        <v>22</v>
      </c>
      <c r="B31" s="23"/>
      <c r="C31" s="51"/>
      <c r="D31" s="76"/>
      <c r="E31" s="77"/>
      <c r="F31" s="79"/>
      <c r="G31" s="75" t="str">
        <f t="shared" si="4"/>
        <v/>
      </c>
      <c r="H31" s="75" t="str">
        <f t="shared" si="4"/>
        <v/>
      </c>
      <c r="I31" s="75" t="str">
        <f t="shared" si="4"/>
        <v/>
      </c>
      <c r="J31" s="48" t="str">
        <f t="shared" si="5"/>
        <v/>
      </c>
      <c r="K31" s="49" t="str">
        <f t="shared" si="5"/>
        <v/>
      </c>
      <c r="L31" s="50" t="str">
        <f t="shared" si="5"/>
        <v/>
      </c>
      <c r="M31" s="48" t="str">
        <f t="shared" si="6"/>
        <v/>
      </c>
      <c r="N31" s="49" t="str">
        <f t="shared" si="6"/>
        <v/>
      </c>
      <c r="O31" s="50" t="str">
        <f t="shared" si="6"/>
        <v/>
      </c>
      <c r="P31" s="75"/>
      <c r="Q31" s="75"/>
      <c r="R31" s="75"/>
    </row>
    <row r="32" spans="1:18" x14ac:dyDescent="0.4">
      <c r="A32" s="26">
        <v>23</v>
      </c>
      <c r="B32" s="23"/>
      <c r="C32" s="51"/>
      <c r="D32" s="76"/>
      <c r="E32" s="77"/>
      <c r="F32" s="78"/>
      <c r="G32" s="75" t="str">
        <f t="shared" si="4"/>
        <v/>
      </c>
      <c r="H32" s="75" t="str">
        <f t="shared" si="4"/>
        <v/>
      </c>
      <c r="I32" s="75" t="str">
        <f t="shared" si="4"/>
        <v/>
      </c>
      <c r="J32" s="48" t="str">
        <f t="shared" si="5"/>
        <v/>
      </c>
      <c r="K32" s="49" t="str">
        <f t="shared" si="5"/>
        <v/>
      </c>
      <c r="L32" s="50" t="str">
        <f t="shared" si="5"/>
        <v/>
      </c>
      <c r="M32" s="48" t="str">
        <f t="shared" si="6"/>
        <v/>
      </c>
      <c r="N32" s="49" t="str">
        <f t="shared" si="6"/>
        <v/>
      </c>
      <c r="O32" s="50" t="str">
        <f t="shared" si="6"/>
        <v/>
      </c>
      <c r="P32" s="75"/>
      <c r="Q32" s="75"/>
      <c r="R32" s="75"/>
    </row>
    <row r="33" spans="1:18" x14ac:dyDescent="0.4">
      <c r="A33" s="26">
        <v>24</v>
      </c>
      <c r="B33" s="23"/>
      <c r="C33" s="51"/>
      <c r="D33" s="76"/>
      <c r="E33" s="77"/>
      <c r="F33" s="78"/>
      <c r="G33" s="75" t="str">
        <f t="shared" si="4"/>
        <v/>
      </c>
      <c r="H33" s="75" t="str">
        <f t="shared" si="4"/>
        <v/>
      </c>
      <c r="I33" s="75" t="str">
        <f t="shared" si="4"/>
        <v/>
      </c>
      <c r="J33" s="48" t="str">
        <f t="shared" si="5"/>
        <v/>
      </c>
      <c r="K33" s="49" t="str">
        <f t="shared" si="5"/>
        <v/>
      </c>
      <c r="L33" s="50" t="str">
        <f t="shared" si="5"/>
        <v/>
      </c>
      <c r="M33" s="48" t="str">
        <f t="shared" si="6"/>
        <v/>
      </c>
      <c r="N33" s="49" t="str">
        <f t="shared" si="6"/>
        <v/>
      </c>
      <c r="O33" s="50" t="str">
        <f t="shared" si="6"/>
        <v/>
      </c>
      <c r="P33" s="75"/>
      <c r="Q33" s="75"/>
      <c r="R33" s="75"/>
    </row>
    <row r="34" spans="1:18" x14ac:dyDescent="0.4">
      <c r="A34" s="26">
        <v>25</v>
      </c>
      <c r="B34" s="23"/>
      <c r="C34" s="51"/>
      <c r="D34" s="76"/>
      <c r="E34" s="77"/>
      <c r="F34" s="78"/>
      <c r="G34" s="75" t="str">
        <f t="shared" si="4"/>
        <v/>
      </c>
      <c r="H34" s="75" t="str">
        <f t="shared" si="4"/>
        <v/>
      </c>
      <c r="I34" s="75" t="str">
        <f t="shared" si="4"/>
        <v/>
      </c>
      <c r="J34" s="48" t="str">
        <f t="shared" si="5"/>
        <v/>
      </c>
      <c r="K34" s="49" t="str">
        <f t="shared" si="5"/>
        <v/>
      </c>
      <c r="L34" s="50" t="str">
        <f t="shared" si="5"/>
        <v/>
      </c>
      <c r="M34" s="48" t="str">
        <f t="shared" si="6"/>
        <v/>
      </c>
      <c r="N34" s="49" t="str">
        <f t="shared" si="6"/>
        <v/>
      </c>
      <c r="O34" s="50" t="str">
        <f t="shared" si="6"/>
        <v/>
      </c>
      <c r="P34" s="75"/>
      <c r="Q34" s="75"/>
      <c r="R34" s="75"/>
    </row>
    <row r="35" spans="1:18" x14ac:dyDescent="0.4">
      <c r="A35" s="26">
        <v>26</v>
      </c>
      <c r="B35" s="23"/>
      <c r="C35" s="51"/>
      <c r="D35" s="76"/>
      <c r="E35" s="77"/>
      <c r="F35" s="79"/>
      <c r="G35" s="75" t="str">
        <f t="shared" si="4"/>
        <v/>
      </c>
      <c r="H35" s="75" t="str">
        <f t="shared" si="4"/>
        <v/>
      </c>
      <c r="I35" s="75" t="str">
        <f t="shared" si="4"/>
        <v/>
      </c>
      <c r="J35" s="48" t="str">
        <f t="shared" si="5"/>
        <v/>
      </c>
      <c r="K35" s="49" t="str">
        <f t="shared" si="5"/>
        <v/>
      </c>
      <c r="L35" s="50" t="str">
        <f t="shared" si="5"/>
        <v/>
      </c>
      <c r="M35" s="48" t="str">
        <f t="shared" si="6"/>
        <v/>
      </c>
      <c r="N35" s="49" t="str">
        <f t="shared" si="6"/>
        <v/>
      </c>
      <c r="O35" s="50" t="str">
        <f t="shared" si="6"/>
        <v/>
      </c>
      <c r="P35" s="75"/>
      <c r="Q35" s="75"/>
      <c r="R35" s="75"/>
    </row>
    <row r="36" spans="1:18" x14ac:dyDescent="0.4">
      <c r="A36" s="26">
        <v>27</v>
      </c>
      <c r="B36" s="23"/>
      <c r="C36" s="51"/>
      <c r="D36" s="76"/>
      <c r="E36" s="77"/>
      <c r="F36" s="79"/>
      <c r="G36" s="75" t="str">
        <f t="shared" si="4"/>
        <v/>
      </c>
      <c r="H36" s="75" t="str">
        <f t="shared" si="4"/>
        <v/>
      </c>
      <c r="I36" s="75" t="str">
        <f t="shared" si="4"/>
        <v/>
      </c>
      <c r="J36" s="48" t="str">
        <f t="shared" si="5"/>
        <v/>
      </c>
      <c r="K36" s="49" t="str">
        <f t="shared" si="5"/>
        <v/>
      </c>
      <c r="L36" s="50" t="str">
        <f t="shared" si="5"/>
        <v/>
      </c>
      <c r="M36" s="48" t="str">
        <f t="shared" si="6"/>
        <v/>
      </c>
      <c r="N36" s="49" t="str">
        <f t="shared" si="6"/>
        <v/>
      </c>
      <c r="O36" s="50" t="str">
        <f t="shared" si="6"/>
        <v/>
      </c>
      <c r="P36" s="75"/>
      <c r="Q36" s="75"/>
      <c r="R36" s="75"/>
    </row>
    <row r="37" spans="1:18" x14ac:dyDescent="0.4">
      <c r="A37" s="26">
        <v>28</v>
      </c>
      <c r="B37" s="23"/>
      <c r="C37" s="51"/>
      <c r="D37" s="76"/>
      <c r="E37" s="77"/>
      <c r="F37" s="78"/>
      <c r="G37" s="75" t="str">
        <f t="shared" si="4"/>
        <v/>
      </c>
      <c r="H37" s="75" t="str">
        <f t="shared" si="4"/>
        <v/>
      </c>
      <c r="I37" s="75" t="str">
        <f t="shared" si="4"/>
        <v/>
      </c>
      <c r="J37" s="48" t="str">
        <f t="shared" si="5"/>
        <v/>
      </c>
      <c r="K37" s="49" t="str">
        <f t="shared" si="5"/>
        <v/>
      </c>
      <c r="L37" s="50" t="str">
        <f t="shared" si="5"/>
        <v/>
      </c>
      <c r="M37" s="48" t="str">
        <f t="shared" si="6"/>
        <v/>
      </c>
      <c r="N37" s="49" t="str">
        <f t="shared" si="6"/>
        <v/>
      </c>
      <c r="O37" s="50" t="str">
        <f t="shared" si="6"/>
        <v/>
      </c>
      <c r="P37" s="75"/>
      <c r="Q37" s="75"/>
      <c r="R37" s="75"/>
    </row>
    <row r="38" spans="1:18" x14ac:dyDescent="0.4">
      <c r="A38" s="26">
        <v>29</v>
      </c>
      <c r="B38" s="23"/>
      <c r="C38" s="51"/>
      <c r="D38" s="76"/>
      <c r="E38" s="77"/>
      <c r="F38" s="78"/>
      <c r="G38" s="75" t="str">
        <f t="shared" si="4"/>
        <v/>
      </c>
      <c r="H38" s="75" t="str">
        <f t="shared" si="4"/>
        <v/>
      </c>
      <c r="I38" s="75" t="str">
        <f t="shared" si="4"/>
        <v/>
      </c>
      <c r="J38" s="48" t="str">
        <f t="shared" si="5"/>
        <v/>
      </c>
      <c r="K38" s="49" t="str">
        <f t="shared" si="5"/>
        <v/>
      </c>
      <c r="L38" s="50" t="str">
        <f t="shared" si="5"/>
        <v/>
      </c>
      <c r="M38" s="48" t="str">
        <f t="shared" si="6"/>
        <v/>
      </c>
      <c r="N38" s="49" t="str">
        <f t="shared" si="6"/>
        <v/>
      </c>
      <c r="O38" s="50" t="str">
        <f t="shared" si="6"/>
        <v/>
      </c>
      <c r="P38" s="75"/>
      <c r="Q38" s="75"/>
      <c r="R38" s="75"/>
    </row>
    <row r="39" spans="1:18" x14ac:dyDescent="0.4">
      <c r="A39" s="26">
        <v>30</v>
      </c>
      <c r="B39" s="23"/>
      <c r="C39" s="51"/>
      <c r="D39" s="76"/>
      <c r="E39" s="77"/>
      <c r="F39" s="78"/>
      <c r="G39" s="75" t="str">
        <f t="shared" si="4"/>
        <v/>
      </c>
      <c r="H39" s="75" t="str">
        <f t="shared" si="4"/>
        <v/>
      </c>
      <c r="I39" s="75" t="str">
        <f t="shared" si="4"/>
        <v/>
      </c>
      <c r="J39" s="48" t="str">
        <f t="shared" si="5"/>
        <v/>
      </c>
      <c r="K39" s="49" t="str">
        <f t="shared" si="5"/>
        <v/>
      </c>
      <c r="L39" s="50" t="str">
        <f t="shared" si="5"/>
        <v/>
      </c>
      <c r="M39" s="48" t="str">
        <f t="shared" si="6"/>
        <v/>
      </c>
      <c r="N39" s="49" t="str">
        <f t="shared" si="6"/>
        <v/>
      </c>
      <c r="O39" s="50" t="str">
        <f t="shared" si="6"/>
        <v/>
      </c>
      <c r="P39" s="75"/>
      <c r="Q39" s="75"/>
      <c r="R39" s="75"/>
    </row>
    <row r="40" spans="1:18" x14ac:dyDescent="0.4">
      <c r="A40" s="26">
        <v>31</v>
      </c>
      <c r="B40" s="23"/>
      <c r="C40" s="51"/>
      <c r="D40" s="76"/>
      <c r="E40" s="77"/>
      <c r="F40" s="78"/>
      <c r="G40" s="75" t="str">
        <f t="shared" si="4"/>
        <v/>
      </c>
      <c r="H40" s="75" t="str">
        <f t="shared" si="4"/>
        <v/>
      </c>
      <c r="I40" s="75" t="str">
        <f t="shared" si="4"/>
        <v/>
      </c>
      <c r="J40" s="48" t="str">
        <f t="shared" si="5"/>
        <v/>
      </c>
      <c r="K40" s="49" t="str">
        <f t="shared" si="5"/>
        <v/>
      </c>
      <c r="L40" s="50" t="str">
        <f t="shared" si="5"/>
        <v/>
      </c>
      <c r="M40" s="48" t="str">
        <f t="shared" si="6"/>
        <v/>
      </c>
      <c r="N40" s="49" t="str">
        <f t="shared" si="6"/>
        <v/>
      </c>
      <c r="O40" s="50" t="str">
        <f t="shared" si="6"/>
        <v/>
      </c>
      <c r="P40" s="75"/>
      <c r="Q40" s="75"/>
      <c r="R40" s="75"/>
    </row>
    <row r="41" spans="1:18" x14ac:dyDescent="0.4">
      <c r="A41" s="26">
        <v>32</v>
      </c>
      <c r="B41" s="23"/>
      <c r="C41" s="51"/>
      <c r="D41" s="76"/>
      <c r="E41" s="77"/>
      <c r="F41" s="78"/>
      <c r="G41" s="75" t="str">
        <f t="shared" si="4"/>
        <v/>
      </c>
      <c r="H41" s="75" t="str">
        <f t="shared" si="4"/>
        <v/>
      </c>
      <c r="I41" s="75" t="str">
        <f t="shared" si="4"/>
        <v/>
      </c>
      <c r="J41" s="48" t="str">
        <f t="shared" si="5"/>
        <v/>
      </c>
      <c r="K41" s="49" t="str">
        <f t="shared" si="5"/>
        <v/>
      </c>
      <c r="L41" s="50" t="str">
        <f t="shared" si="5"/>
        <v/>
      </c>
      <c r="M41" s="48" t="str">
        <f t="shared" si="6"/>
        <v/>
      </c>
      <c r="N41" s="49" t="str">
        <f t="shared" si="6"/>
        <v/>
      </c>
      <c r="O41" s="50" t="str">
        <f t="shared" si="6"/>
        <v/>
      </c>
      <c r="P41" s="75"/>
      <c r="Q41" s="75"/>
      <c r="R41" s="75"/>
    </row>
    <row r="42" spans="1:18" x14ac:dyDescent="0.4">
      <c r="A42" s="26">
        <v>33</v>
      </c>
      <c r="B42" s="23"/>
      <c r="C42" s="51"/>
      <c r="D42" s="76"/>
      <c r="E42" s="77"/>
      <c r="F42" s="79"/>
      <c r="G42" s="75" t="str">
        <f t="shared" si="4"/>
        <v/>
      </c>
      <c r="H42" s="75" t="str">
        <f t="shared" si="4"/>
        <v/>
      </c>
      <c r="I42" s="75" t="str">
        <f t="shared" si="4"/>
        <v/>
      </c>
      <c r="J42" s="48" t="str">
        <f t="shared" si="5"/>
        <v/>
      </c>
      <c r="K42" s="49" t="str">
        <f t="shared" si="5"/>
        <v/>
      </c>
      <c r="L42" s="50" t="str">
        <f t="shared" si="5"/>
        <v/>
      </c>
      <c r="M42" s="48" t="str">
        <f t="shared" si="6"/>
        <v/>
      </c>
      <c r="N42" s="49" t="str">
        <f t="shared" si="6"/>
        <v/>
      </c>
      <c r="O42" s="50" t="str">
        <f t="shared" si="6"/>
        <v/>
      </c>
      <c r="P42" s="75"/>
      <c r="Q42" s="75"/>
      <c r="R42" s="75"/>
    </row>
    <row r="43" spans="1:18" x14ac:dyDescent="0.4">
      <c r="A43" s="26">
        <v>34</v>
      </c>
      <c r="B43" s="23"/>
      <c r="C43" s="51"/>
      <c r="D43" s="76"/>
      <c r="E43" s="77"/>
      <c r="F43" s="79"/>
      <c r="G43" s="75" t="str">
        <f t="shared" ref="G43:I58" si="7">IF(D43="","",G42+M43)</f>
        <v/>
      </c>
      <c r="H43" s="75" t="str">
        <f t="shared" si="7"/>
        <v/>
      </c>
      <c r="I43" s="75" t="str">
        <f t="shared" si="7"/>
        <v/>
      </c>
      <c r="J43" s="48" t="str">
        <f t="shared" si="5"/>
        <v/>
      </c>
      <c r="K43" s="49" t="str">
        <f t="shared" si="5"/>
        <v/>
      </c>
      <c r="L43" s="50" t="str">
        <f t="shared" si="5"/>
        <v/>
      </c>
      <c r="M43" s="48" t="str">
        <f>IF(D43="","",J43*D43)</f>
        <v/>
      </c>
      <c r="N43" s="49" t="str">
        <f t="shared" si="6"/>
        <v/>
      </c>
      <c r="O43" s="50" t="str">
        <f t="shared" si="6"/>
        <v/>
      </c>
      <c r="P43" s="75"/>
      <c r="Q43" s="75"/>
      <c r="R43" s="75"/>
    </row>
    <row r="44" spans="1:18" x14ac:dyDescent="0.4">
      <c r="A44" s="19">
        <v>35</v>
      </c>
      <c r="B44" s="23"/>
      <c r="C44" s="51"/>
      <c r="D44" s="76"/>
      <c r="E44" s="77"/>
      <c r="F44" s="78"/>
      <c r="G44" s="75" t="str">
        <f>IF(D44="","",G43+M44)</f>
        <v/>
      </c>
      <c r="H44" s="75" t="str">
        <f t="shared" si="7"/>
        <v/>
      </c>
      <c r="I44" s="75" t="str">
        <f t="shared" si="7"/>
        <v/>
      </c>
      <c r="J44" s="48" t="str">
        <f t="shared" si="5"/>
        <v/>
      </c>
      <c r="K44" s="49" t="str">
        <f t="shared" si="5"/>
        <v/>
      </c>
      <c r="L44" s="50" t="str">
        <f t="shared" si="5"/>
        <v/>
      </c>
      <c r="M44" s="48" t="str">
        <f t="shared" si="6"/>
        <v/>
      </c>
      <c r="N44" s="49" t="str">
        <f t="shared" si="6"/>
        <v/>
      </c>
      <c r="O44" s="50" t="str">
        <f t="shared" si="6"/>
        <v/>
      </c>
      <c r="P44" s="19"/>
      <c r="Q44" s="19"/>
      <c r="R44" s="19"/>
    </row>
    <row r="45" spans="1:18" x14ac:dyDescent="0.4">
      <c r="A45" s="26">
        <v>36</v>
      </c>
      <c r="B45" s="23"/>
      <c r="C45" s="51"/>
      <c r="D45" s="76"/>
      <c r="E45" s="77"/>
      <c r="F45" s="78"/>
      <c r="G45" s="75" t="str">
        <f t="shared" ref="G45:I59" si="8">IF(D45="","",G44+M45)</f>
        <v/>
      </c>
      <c r="H45" s="75" t="str">
        <f t="shared" si="7"/>
        <v/>
      </c>
      <c r="I45" s="75" t="str">
        <f t="shared" si="7"/>
        <v/>
      </c>
      <c r="J45" s="48" t="str">
        <f>IF(G44="","",G44*0.03)</f>
        <v/>
      </c>
      <c r="K45" s="49" t="str">
        <f t="shared" si="5"/>
        <v/>
      </c>
      <c r="L45" s="50" t="str">
        <f t="shared" si="5"/>
        <v/>
      </c>
      <c r="M45" s="48" t="str">
        <f>IF(D45="","",J45*D45)</f>
        <v/>
      </c>
      <c r="N45" s="49" t="str">
        <f t="shared" si="6"/>
        <v/>
      </c>
      <c r="O45" s="50" t="str">
        <f t="shared" si="6"/>
        <v/>
      </c>
      <c r="P45" s="19"/>
      <c r="Q45" s="19"/>
      <c r="R45" s="19"/>
    </row>
    <row r="46" spans="1:18" x14ac:dyDescent="0.4">
      <c r="A46" s="26">
        <v>37</v>
      </c>
      <c r="B46" s="23"/>
      <c r="C46" s="51"/>
      <c r="D46" s="76"/>
      <c r="E46" s="77"/>
      <c r="F46" s="78"/>
      <c r="G46" s="75" t="str">
        <f t="shared" si="8"/>
        <v/>
      </c>
      <c r="H46" s="75" t="str">
        <f t="shared" si="7"/>
        <v/>
      </c>
      <c r="I46" s="75" t="str">
        <f t="shared" si="7"/>
        <v/>
      </c>
      <c r="J46" s="48" t="str">
        <f t="shared" si="5"/>
        <v/>
      </c>
      <c r="K46" s="49" t="str">
        <f t="shared" si="5"/>
        <v/>
      </c>
      <c r="L46" s="50" t="str">
        <f t="shared" si="5"/>
        <v/>
      </c>
      <c r="M46" s="48" t="str">
        <f t="shared" si="6"/>
        <v/>
      </c>
      <c r="N46" s="49" t="str">
        <f t="shared" si="6"/>
        <v/>
      </c>
      <c r="O46" s="50" t="str">
        <f t="shared" si="6"/>
        <v/>
      </c>
      <c r="P46" s="19"/>
      <c r="Q46" s="19"/>
      <c r="R46" s="19"/>
    </row>
    <row r="47" spans="1:18" x14ac:dyDescent="0.4">
      <c r="A47" s="26">
        <v>38</v>
      </c>
      <c r="B47" s="23"/>
      <c r="C47" s="51"/>
      <c r="D47" s="76"/>
      <c r="E47" s="77"/>
      <c r="F47" s="78"/>
      <c r="G47" s="75" t="str">
        <f t="shared" si="8"/>
        <v/>
      </c>
      <c r="H47" s="75" t="str">
        <f t="shared" si="7"/>
        <v/>
      </c>
      <c r="I47" s="75" t="str">
        <f t="shared" si="7"/>
        <v/>
      </c>
      <c r="J47" s="48" t="str">
        <f t="shared" si="5"/>
        <v/>
      </c>
      <c r="K47" s="49" t="str">
        <f t="shared" si="5"/>
        <v/>
      </c>
      <c r="L47" s="50" t="str">
        <f t="shared" si="5"/>
        <v/>
      </c>
      <c r="M47" s="48" t="str">
        <f t="shared" si="6"/>
        <v/>
      </c>
      <c r="N47" s="49" t="str">
        <f t="shared" si="6"/>
        <v/>
      </c>
      <c r="O47" s="50" t="str">
        <f t="shared" si="6"/>
        <v/>
      </c>
      <c r="P47" s="19"/>
      <c r="Q47" s="19"/>
      <c r="R47" s="19"/>
    </row>
    <row r="48" spans="1:18" x14ac:dyDescent="0.4">
      <c r="A48" s="26">
        <v>39</v>
      </c>
      <c r="B48" s="23"/>
      <c r="C48" s="51"/>
      <c r="D48" s="76"/>
      <c r="E48" s="77"/>
      <c r="F48" s="78"/>
      <c r="G48" s="75" t="str">
        <f t="shared" si="8"/>
        <v/>
      </c>
      <c r="H48" s="75" t="str">
        <f t="shared" si="7"/>
        <v/>
      </c>
      <c r="I48" s="75" t="str">
        <f t="shared" si="7"/>
        <v/>
      </c>
      <c r="J48" s="48" t="str">
        <f t="shared" si="5"/>
        <v/>
      </c>
      <c r="K48" s="49" t="str">
        <f t="shared" si="5"/>
        <v/>
      </c>
      <c r="L48" s="50" t="str">
        <f t="shared" si="5"/>
        <v/>
      </c>
      <c r="M48" s="48" t="str">
        <f t="shared" si="6"/>
        <v/>
      </c>
      <c r="N48" s="49" t="str">
        <f t="shared" si="6"/>
        <v/>
      </c>
      <c r="O48" s="50" t="str">
        <f t="shared" si="6"/>
        <v/>
      </c>
      <c r="P48" s="19"/>
      <c r="Q48" s="19"/>
      <c r="R48" s="19"/>
    </row>
    <row r="49" spans="1:18" x14ac:dyDescent="0.4">
      <c r="A49" s="26">
        <v>40</v>
      </c>
      <c r="B49" s="23"/>
      <c r="C49" s="51"/>
      <c r="D49" s="76"/>
      <c r="E49" s="77"/>
      <c r="F49" s="78"/>
      <c r="G49" s="75" t="str">
        <f t="shared" si="8"/>
        <v/>
      </c>
      <c r="H49" s="75" t="str">
        <f t="shared" si="7"/>
        <v/>
      </c>
      <c r="I49" s="75" t="str">
        <f t="shared" si="7"/>
        <v/>
      </c>
      <c r="J49" s="48" t="str">
        <f t="shared" si="5"/>
        <v/>
      </c>
      <c r="K49" s="49" t="str">
        <f t="shared" si="5"/>
        <v/>
      </c>
      <c r="L49" s="50" t="str">
        <f t="shared" si="5"/>
        <v/>
      </c>
      <c r="M49" s="48" t="str">
        <f t="shared" si="6"/>
        <v/>
      </c>
      <c r="N49" s="49" t="str">
        <f t="shared" si="6"/>
        <v/>
      </c>
      <c r="O49" s="50" t="str">
        <f t="shared" si="6"/>
        <v/>
      </c>
      <c r="P49" s="19"/>
      <c r="Q49" s="19"/>
      <c r="R49" s="19"/>
    </row>
    <row r="50" spans="1:18" x14ac:dyDescent="0.4">
      <c r="A50" s="26">
        <v>41</v>
      </c>
      <c r="B50" s="23"/>
      <c r="C50" s="51"/>
      <c r="D50" s="76"/>
      <c r="E50" s="77"/>
      <c r="F50" s="78"/>
      <c r="G50" s="75" t="str">
        <f t="shared" si="8"/>
        <v/>
      </c>
      <c r="H50" s="75" t="str">
        <f t="shared" si="7"/>
        <v/>
      </c>
      <c r="I50" s="75" t="str">
        <f t="shared" si="7"/>
        <v/>
      </c>
      <c r="J50" s="48" t="str">
        <f t="shared" si="5"/>
        <v/>
      </c>
      <c r="K50" s="49" t="str">
        <f t="shared" si="5"/>
        <v/>
      </c>
      <c r="L50" s="50" t="str">
        <f t="shared" si="5"/>
        <v/>
      </c>
      <c r="M50" s="48" t="str">
        <f t="shared" si="6"/>
        <v/>
      </c>
      <c r="N50" s="49" t="str">
        <f t="shared" si="6"/>
        <v/>
      </c>
      <c r="O50" s="50" t="str">
        <f t="shared" si="6"/>
        <v/>
      </c>
      <c r="P50" s="19"/>
      <c r="Q50" s="19"/>
      <c r="R50" s="19"/>
    </row>
    <row r="51" spans="1:18" x14ac:dyDescent="0.4">
      <c r="A51" s="26">
        <v>42</v>
      </c>
      <c r="B51" s="23"/>
      <c r="C51" s="51"/>
      <c r="D51" s="76"/>
      <c r="E51" s="77"/>
      <c r="F51" s="78"/>
      <c r="G51" s="75" t="str">
        <f t="shared" si="8"/>
        <v/>
      </c>
      <c r="H51" s="75" t="str">
        <f t="shared" si="7"/>
        <v/>
      </c>
      <c r="I51" s="75" t="str">
        <f t="shared" si="7"/>
        <v/>
      </c>
      <c r="J51" s="48" t="str">
        <f t="shared" si="5"/>
        <v/>
      </c>
      <c r="K51" s="49" t="str">
        <f t="shared" si="5"/>
        <v/>
      </c>
      <c r="L51" s="50" t="str">
        <f t="shared" si="5"/>
        <v/>
      </c>
      <c r="M51" s="48" t="str">
        <f t="shared" si="6"/>
        <v/>
      </c>
      <c r="N51" s="49" t="str">
        <f t="shared" si="6"/>
        <v/>
      </c>
      <c r="O51" s="50" t="str">
        <f t="shared" si="6"/>
        <v/>
      </c>
      <c r="P51" s="19"/>
      <c r="Q51" s="19"/>
      <c r="R51" s="19"/>
    </row>
    <row r="52" spans="1:18" x14ac:dyDescent="0.4">
      <c r="A52" s="26">
        <v>43</v>
      </c>
      <c r="B52" s="23"/>
      <c r="C52" s="51"/>
      <c r="D52" s="76"/>
      <c r="E52" s="77"/>
      <c r="F52" s="79"/>
      <c r="G52" s="75" t="str">
        <f t="shared" si="8"/>
        <v/>
      </c>
      <c r="H52" s="75" t="str">
        <f t="shared" si="7"/>
        <v/>
      </c>
      <c r="I52" s="75" t="str">
        <f t="shared" si="7"/>
        <v/>
      </c>
      <c r="J52" s="48" t="str">
        <f t="shared" si="5"/>
        <v/>
      </c>
      <c r="K52" s="49" t="str">
        <f t="shared" si="5"/>
        <v/>
      </c>
      <c r="L52" s="50" t="str">
        <f t="shared" si="5"/>
        <v/>
      </c>
      <c r="M52" s="48" t="str">
        <f t="shared" si="6"/>
        <v/>
      </c>
      <c r="N52" s="49" t="str">
        <f t="shared" si="6"/>
        <v/>
      </c>
      <c r="O52" s="50" t="str">
        <f t="shared" si="6"/>
        <v/>
      </c>
      <c r="P52" s="19"/>
      <c r="Q52" s="19"/>
      <c r="R52" s="19"/>
    </row>
    <row r="53" spans="1:18" x14ac:dyDescent="0.4">
      <c r="A53" s="26">
        <v>44</v>
      </c>
      <c r="B53" s="23"/>
      <c r="C53" s="51"/>
      <c r="D53" s="76"/>
      <c r="E53" s="77"/>
      <c r="F53" s="78"/>
      <c r="G53" s="75" t="str">
        <f t="shared" si="8"/>
        <v/>
      </c>
      <c r="H53" s="75" t="str">
        <f t="shared" si="7"/>
        <v/>
      </c>
      <c r="I53" s="75" t="str">
        <f t="shared" si="7"/>
        <v/>
      </c>
      <c r="J53" s="48" t="str">
        <f t="shared" si="5"/>
        <v/>
      </c>
      <c r="K53" s="49" t="str">
        <f t="shared" si="5"/>
        <v/>
      </c>
      <c r="L53" s="50" t="str">
        <f t="shared" si="5"/>
        <v/>
      </c>
      <c r="M53" s="48" t="str">
        <f t="shared" si="6"/>
        <v/>
      </c>
      <c r="N53" s="49" t="str">
        <f t="shared" si="6"/>
        <v/>
      </c>
      <c r="O53" s="50" t="str">
        <f t="shared" si="6"/>
        <v/>
      </c>
      <c r="P53" s="19"/>
      <c r="Q53" s="19"/>
      <c r="R53" s="19"/>
    </row>
    <row r="54" spans="1:18" x14ac:dyDescent="0.4">
      <c r="A54" s="26">
        <v>45</v>
      </c>
      <c r="B54" s="23"/>
      <c r="C54" s="51"/>
      <c r="D54" s="76"/>
      <c r="E54" s="77"/>
      <c r="F54" s="78"/>
      <c r="G54" s="75" t="str">
        <f t="shared" si="8"/>
        <v/>
      </c>
      <c r="H54" s="75" t="str">
        <f t="shared" si="7"/>
        <v/>
      </c>
      <c r="I54" s="75" t="str">
        <f t="shared" si="7"/>
        <v/>
      </c>
      <c r="J54" s="48" t="str">
        <f t="shared" si="5"/>
        <v/>
      </c>
      <c r="K54" s="49" t="str">
        <f t="shared" si="5"/>
        <v/>
      </c>
      <c r="L54" s="50" t="str">
        <f t="shared" si="5"/>
        <v/>
      </c>
      <c r="M54" s="48" t="str">
        <f t="shared" si="6"/>
        <v/>
      </c>
      <c r="N54" s="49" t="str">
        <f t="shared" si="6"/>
        <v/>
      </c>
      <c r="O54" s="50" t="str">
        <f t="shared" si="6"/>
        <v/>
      </c>
      <c r="P54" s="19"/>
      <c r="Q54" s="19"/>
      <c r="R54" s="19"/>
    </row>
    <row r="55" spans="1:18" x14ac:dyDescent="0.4">
      <c r="A55" s="26">
        <v>46</v>
      </c>
      <c r="B55" s="23"/>
      <c r="C55" s="51"/>
      <c r="D55" s="76"/>
      <c r="E55" s="77"/>
      <c r="F55" s="78"/>
      <c r="G55" s="75" t="str">
        <f t="shared" si="8"/>
        <v/>
      </c>
      <c r="H55" s="75" t="str">
        <f t="shared" si="7"/>
        <v/>
      </c>
      <c r="I55" s="75" t="str">
        <f t="shared" si="7"/>
        <v/>
      </c>
      <c r="J55" s="48" t="str">
        <f t="shared" si="5"/>
        <v/>
      </c>
      <c r="K55" s="49" t="str">
        <f t="shared" si="5"/>
        <v/>
      </c>
      <c r="L55" s="50" t="str">
        <f t="shared" si="5"/>
        <v/>
      </c>
      <c r="M55" s="48" t="str">
        <f t="shared" si="6"/>
        <v/>
      </c>
      <c r="N55" s="49" t="str">
        <f t="shared" si="6"/>
        <v/>
      </c>
      <c r="O55" s="50" t="str">
        <f t="shared" si="6"/>
        <v/>
      </c>
      <c r="P55" s="19"/>
      <c r="Q55" s="19"/>
      <c r="R55" s="19"/>
    </row>
    <row r="56" spans="1:18" x14ac:dyDescent="0.4">
      <c r="A56" s="26">
        <v>47</v>
      </c>
      <c r="B56" s="23"/>
      <c r="C56" s="51"/>
      <c r="D56" s="76"/>
      <c r="E56" s="77"/>
      <c r="F56" s="78"/>
      <c r="G56" s="75" t="str">
        <f t="shared" si="8"/>
        <v/>
      </c>
      <c r="H56" s="75" t="str">
        <f t="shared" si="7"/>
        <v/>
      </c>
      <c r="I56" s="75" t="str">
        <f t="shared" si="7"/>
        <v/>
      </c>
      <c r="J56" s="48" t="str">
        <f t="shared" si="5"/>
        <v/>
      </c>
      <c r="K56" s="49" t="str">
        <f t="shared" si="5"/>
        <v/>
      </c>
      <c r="L56" s="50" t="str">
        <f t="shared" si="5"/>
        <v/>
      </c>
      <c r="M56" s="48" t="str">
        <f t="shared" si="6"/>
        <v/>
      </c>
      <c r="N56" s="49" t="str">
        <f t="shared" si="6"/>
        <v/>
      </c>
      <c r="O56" s="50" t="str">
        <f t="shared" si="6"/>
        <v/>
      </c>
      <c r="P56" s="19"/>
      <c r="Q56" s="19"/>
      <c r="R56" s="19"/>
    </row>
    <row r="57" spans="1:18" x14ac:dyDescent="0.4">
      <c r="A57" s="26">
        <v>48</v>
      </c>
      <c r="B57" s="23"/>
      <c r="C57" s="51"/>
      <c r="D57" s="76"/>
      <c r="E57" s="77"/>
      <c r="F57" s="78"/>
      <c r="G57" s="75" t="str">
        <f t="shared" si="8"/>
        <v/>
      </c>
      <c r="H57" s="75" t="str">
        <f t="shared" si="7"/>
        <v/>
      </c>
      <c r="I57" s="75" t="str">
        <f t="shared" si="7"/>
        <v/>
      </c>
      <c r="J57" s="48" t="str">
        <f t="shared" si="5"/>
        <v/>
      </c>
      <c r="K57" s="49" t="str">
        <f t="shared" si="5"/>
        <v/>
      </c>
      <c r="L57" s="50" t="str">
        <f t="shared" si="5"/>
        <v/>
      </c>
      <c r="M57" s="48" t="str">
        <f t="shared" si="6"/>
        <v/>
      </c>
      <c r="N57" s="49" t="str">
        <f t="shared" si="6"/>
        <v/>
      </c>
      <c r="O57" s="50" t="str">
        <f t="shared" si="6"/>
        <v/>
      </c>
      <c r="P57" s="19"/>
      <c r="Q57" s="19"/>
      <c r="R57" s="19"/>
    </row>
    <row r="58" spans="1:18" x14ac:dyDescent="0.4">
      <c r="A58" s="26">
        <v>49</v>
      </c>
      <c r="B58" s="23"/>
      <c r="C58" s="51"/>
      <c r="D58" s="76"/>
      <c r="E58" s="77"/>
      <c r="F58" s="78"/>
      <c r="G58" s="75" t="str">
        <f t="shared" si="8"/>
        <v/>
      </c>
      <c r="H58" s="75" t="str">
        <f t="shared" si="7"/>
        <v/>
      </c>
      <c r="I58" s="75" t="str">
        <f t="shared" si="7"/>
        <v/>
      </c>
      <c r="J58" s="48" t="str">
        <f t="shared" si="5"/>
        <v/>
      </c>
      <c r="K58" s="49" t="str">
        <f t="shared" si="5"/>
        <v/>
      </c>
      <c r="L58" s="50" t="str">
        <f t="shared" si="5"/>
        <v/>
      </c>
      <c r="M58" s="48" t="str">
        <f t="shared" si="6"/>
        <v/>
      </c>
      <c r="N58" s="49" t="str">
        <f t="shared" si="6"/>
        <v/>
      </c>
      <c r="O58" s="50" t="str">
        <f t="shared" si="6"/>
        <v/>
      </c>
      <c r="P58" s="19"/>
      <c r="Q58" s="19"/>
      <c r="R58" s="19"/>
    </row>
    <row r="59" spans="1:18" ht="19.5" thickBot="1" x14ac:dyDescent="0.45">
      <c r="A59" s="26">
        <v>50</v>
      </c>
      <c r="B59" s="24"/>
      <c r="C59" s="55"/>
      <c r="D59" s="80"/>
      <c r="E59" s="81"/>
      <c r="F59" s="82"/>
      <c r="G59" s="75" t="str">
        <f t="shared" si="8"/>
        <v/>
      </c>
      <c r="H59" s="75" t="str">
        <f t="shared" si="8"/>
        <v/>
      </c>
      <c r="I59" s="75" t="str">
        <f t="shared" si="8"/>
        <v/>
      </c>
      <c r="J59" s="48" t="str">
        <f t="shared" si="5"/>
        <v/>
      </c>
      <c r="K59" s="49" t="str">
        <f t="shared" si="5"/>
        <v/>
      </c>
      <c r="L59" s="50" t="str">
        <f t="shared" si="5"/>
        <v/>
      </c>
      <c r="M59" s="48" t="str">
        <f t="shared" si="6"/>
        <v/>
      </c>
      <c r="N59" s="49" t="str">
        <f t="shared" si="6"/>
        <v/>
      </c>
      <c r="O59" s="50" t="str">
        <f t="shared" si="6"/>
        <v/>
      </c>
      <c r="P59" s="19"/>
      <c r="Q59" s="19"/>
      <c r="R59" s="19"/>
    </row>
    <row r="60" spans="1:18" ht="19.5" thickBot="1" x14ac:dyDescent="0.45">
      <c r="A60" s="26"/>
      <c r="B60" s="96" t="s">
        <v>3</v>
      </c>
      <c r="C60" s="97"/>
      <c r="D60" s="20">
        <f>COUNTIF(D10:D59,1.27)</f>
        <v>0</v>
      </c>
      <c r="E60" s="20">
        <f>COUNTIF(E10:E59,1.5)</f>
        <v>0</v>
      </c>
      <c r="F60" s="25">
        <f>COUNTIF(F10:F59,2)</f>
        <v>0</v>
      </c>
      <c r="G60" s="83">
        <f>M60+G9</f>
        <v>300000</v>
      </c>
      <c r="H60" s="70">
        <f>N60+H9</f>
        <v>300000</v>
      </c>
      <c r="I60" s="71">
        <f>O60+I9</f>
        <v>300000</v>
      </c>
      <c r="J60" s="59" t="s">
        <v>24</v>
      </c>
      <c r="K60" s="60">
        <f>B59-B10</f>
        <v>0</v>
      </c>
      <c r="L60" s="61" t="s">
        <v>25</v>
      </c>
      <c r="M60" s="68">
        <f>SUM(M10:M59)</f>
        <v>0</v>
      </c>
      <c r="N60" s="36">
        <f>SUM(N10:N59)</f>
        <v>0</v>
      </c>
      <c r="O60" s="37">
        <f>SUM(O10:O59)</f>
        <v>0</v>
      </c>
      <c r="P60" s="19"/>
      <c r="Q60" s="19"/>
      <c r="R60" s="19"/>
    </row>
    <row r="61" spans="1:18" ht="19.5" thickBot="1" x14ac:dyDescent="0.45">
      <c r="A61" s="26"/>
      <c r="B61" s="90" t="s">
        <v>4</v>
      </c>
      <c r="C61" s="91"/>
      <c r="D61" s="20">
        <f>COUNTIF(D10:D59,-1)</f>
        <v>0</v>
      </c>
      <c r="E61" s="20">
        <f>COUNTIF(E10:E59,-1)</f>
        <v>0</v>
      </c>
      <c r="F61" s="25">
        <f>COUNTIF(F10:F59,-1)</f>
        <v>0</v>
      </c>
      <c r="G61" s="88" t="s">
        <v>23</v>
      </c>
      <c r="H61" s="89"/>
      <c r="I61" s="95"/>
      <c r="J61" s="88" t="s">
        <v>26</v>
      </c>
      <c r="K61" s="89"/>
      <c r="L61" s="95"/>
      <c r="M61" s="26"/>
      <c r="N61" s="19"/>
      <c r="O61" s="22"/>
      <c r="P61" s="19"/>
      <c r="Q61" s="19"/>
      <c r="R61" s="19"/>
    </row>
    <row r="62" spans="1:18" ht="19.5" thickBot="1" x14ac:dyDescent="0.45">
      <c r="A62" s="26"/>
      <c r="B62" s="90" t="s">
        <v>28</v>
      </c>
      <c r="C62" s="91"/>
      <c r="D62" s="20">
        <f>COUNTIF(D10:D59,0)</f>
        <v>0</v>
      </c>
      <c r="E62" s="20">
        <f>COUNTIF(E10:E59,0)</f>
        <v>0</v>
      </c>
      <c r="F62" s="20">
        <f>COUNTIF(F10:F59,0)</f>
        <v>0</v>
      </c>
      <c r="G62" s="64">
        <f>G60/G9</f>
        <v>1</v>
      </c>
      <c r="H62" s="65">
        <f t="shared" ref="H62" si="9">H60/H9</f>
        <v>1</v>
      </c>
      <c r="I62" s="66">
        <f>I60/I9</f>
        <v>1</v>
      </c>
      <c r="J62" s="57" t="e">
        <f>(G62-100%)*30/K60</f>
        <v>#DIV/0!</v>
      </c>
      <c r="K62" s="57" t="e">
        <f>(H62-100%)*30/K60</f>
        <v>#DIV/0!</v>
      </c>
      <c r="L62" s="58" t="e">
        <f>(I62-100%)*30/K60</f>
        <v>#DIV/0!</v>
      </c>
      <c r="M62" s="27"/>
      <c r="N62" s="21"/>
      <c r="O62" s="28"/>
      <c r="P62" s="19"/>
      <c r="Q62" s="19"/>
      <c r="R62" s="19"/>
    </row>
    <row r="63" spans="1:18" ht="19.5" thickBot="1" x14ac:dyDescent="0.45">
      <c r="A63" s="19"/>
      <c r="B63" s="88" t="s">
        <v>2</v>
      </c>
      <c r="C63" s="89"/>
      <c r="D63" s="67" t="e">
        <f t="shared" ref="D63:E63" si="10">D60/(D60+D61+D62)</f>
        <v>#DIV/0!</v>
      </c>
      <c r="E63" s="62" t="e">
        <f t="shared" si="10"/>
        <v>#DIV/0!</v>
      </c>
      <c r="F63" s="63" t="e">
        <f>F60/(F60+F61+F62)</f>
        <v>#DIV/0!</v>
      </c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</row>
    <row r="64" spans="1:18" x14ac:dyDescent="0.4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</row>
  </sheetData>
  <mergeCells count="11">
    <mergeCell ref="B60:C60"/>
    <mergeCell ref="G7:I7"/>
    <mergeCell ref="J7:L7"/>
    <mergeCell ref="M7:O7"/>
    <mergeCell ref="J9:L9"/>
    <mergeCell ref="M9:O9"/>
    <mergeCell ref="B61:C61"/>
    <mergeCell ref="G61:I61"/>
    <mergeCell ref="J61:L61"/>
    <mergeCell ref="B62:C62"/>
    <mergeCell ref="B63:C63"/>
  </mergeCells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74181-05ED-4733-86DE-0879575F50C4}">
  <dimension ref="A1"/>
  <sheetViews>
    <sheetView workbookViewId="0">
      <selection activeCell="A38" sqref="A38"/>
    </sheetView>
  </sheetViews>
  <sheetFormatPr defaultRowHeight="18.75" x14ac:dyDescent="0.4"/>
  <sheetData>
    <row r="1" spans="1:1" x14ac:dyDescent="0.4">
      <c r="A1" t="s">
        <v>32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48100-F77F-4449-BA5A-9A33AAD6C8CA}">
  <dimension ref="A1:A7"/>
  <sheetViews>
    <sheetView tabSelected="1" zoomScale="114" workbookViewId="0">
      <selection activeCell="A8" sqref="A8"/>
    </sheetView>
  </sheetViews>
  <sheetFormatPr defaultRowHeight="18.75" x14ac:dyDescent="0.4"/>
  <sheetData>
    <row r="1" spans="1:1" x14ac:dyDescent="0.4">
      <c r="A1" t="s">
        <v>34</v>
      </c>
    </row>
    <row r="2" spans="1:1" x14ac:dyDescent="0.4">
      <c r="A2" t="s">
        <v>78</v>
      </c>
    </row>
    <row r="3" spans="1:1" s="19" customFormat="1" x14ac:dyDescent="0.4">
      <c r="A3" s="19" t="s">
        <v>56</v>
      </c>
    </row>
    <row r="4" spans="1:1" s="19" customFormat="1" x14ac:dyDescent="0.4"/>
    <row r="5" spans="1:1" x14ac:dyDescent="0.4">
      <c r="A5" t="s">
        <v>35</v>
      </c>
    </row>
    <row r="7" spans="1:1" x14ac:dyDescent="0.4">
      <c r="A7" t="s">
        <v>36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EB検証４</vt:lpstr>
      <vt:lpstr>画像４</vt:lpstr>
      <vt:lpstr>EB検証１</vt:lpstr>
      <vt:lpstr>画像１</vt:lpstr>
      <vt:lpstr>EB検証２</vt:lpstr>
      <vt:lpstr>画像２</vt:lpstr>
      <vt:lpstr>EB検証３</vt:lpstr>
      <vt:lpstr>画像３</vt:lpstr>
      <vt:lpstr>気づき</vt:lpstr>
      <vt:lpstr>検証終了通貨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木村壽巳</dc:creator>
  <cp:lastModifiedBy>taked</cp:lastModifiedBy>
  <dcterms:created xsi:type="dcterms:W3CDTF">2020-09-18T03:10:57Z</dcterms:created>
  <dcterms:modified xsi:type="dcterms:W3CDTF">2021-03-02T01:55:45Z</dcterms:modified>
</cp:coreProperties>
</file>