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840" activeTab="1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<sst xmlns="http://schemas.openxmlformats.org/spreadsheetml/2006/main" count="57" uniqueCount="43">
  <si>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</si>
  <si>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</si>
  <si>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</si>
  <si>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</si>
  <si>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</si>
  <si>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</si>
  <si>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</si>
  <si>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</si>
  <si>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</si>
  <si>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</si>
  <si>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</si>
  <si>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</si>
  <si>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</si>
  <si>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</si>
  <si>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</si>
  <si>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</si>
  <si>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</si>
  <si>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</si>
  <si>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</si>
  <si>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</si>
  <si>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</si>
  <si>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</si>
  <si>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</si>
  <si>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</si>
  <si>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</si>
  <si>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</si>
  <si>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</si>
  <si>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</si>
  <si>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</si>
  <si>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</si>
  <si>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</si>
  <si>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</si>
  <si>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</si>
  <si>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3/13 EURJPY 日足(2001/6/12)　①</t>
    <rPh sb="12" eb="14">
      <t>ヒアシ</t>
    </rPh>
    <phoneticPr fontId="1"/>
  </si>
  <si>
    <t>日足(2001/6/12)　②</t>
    <rPh sb="0" eb="1">
      <t>ヒ</t>
    </rPh>
    <rPh sb="1" eb="2">
      <t>アシ</t>
    </rPh>
    <phoneticPr fontId="1"/>
  </si>
  <si>
    <t>EURJPY</t>
    <phoneticPr fontId="1"/>
  </si>
  <si>
    <t>4H足、日足</t>
    <rPh sb="2" eb="3">
      <t>アシ</t>
    </rPh>
    <rPh sb="4" eb="6">
      <t>ヒアシ</t>
    </rPh>
    <phoneticPr fontId="1"/>
  </si>
  <si>
    <t>フィボナッチターゲット0,618で決済</t>
    <rPh sb="17" eb="19">
      <t>ケッサイ</t>
    </rPh>
    <phoneticPr fontId="1"/>
  </si>
  <si>
    <t>①トレンド初期ゾーンの確認２３，６付近を意識　②３８，２以上の戻りの確認　③エントリーは２３，６辺りの高値１PIPS越え、ストップは高値とエントリーまでの１番低い所</t>
    <rPh sb="5" eb="7">
      <t>ショキ</t>
    </rPh>
    <rPh sb="11" eb="13">
      <t>カクニン</t>
    </rPh>
    <rPh sb="17" eb="19">
      <t>フキン</t>
    </rPh>
    <rPh sb="20" eb="22">
      <t>イシキ</t>
    </rPh>
    <rPh sb="28" eb="30">
      <t>イジョウ</t>
    </rPh>
    <rPh sb="31" eb="32">
      <t>モド</t>
    </rPh>
    <rPh sb="34" eb="36">
      <t>カクニン</t>
    </rPh>
    <rPh sb="48" eb="49">
      <t>アタ</t>
    </rPh>
    <rPh sb="51" eb="53">
      <t>タカネ</t>
    </rPh>
    <rPh sb="58" eb="59">
      <t>コエ</t>
    </rPh>
    <rPh sb="66" eb="68">
      <t>タカネ</t>
    </rPh>
    <rPh sb="78" eb="79">
      <t>バン</t>
    </rPh>
    <rPh sb="79" eb="80">
      <t>ヒク</t>
    </rPh>
    <rPh sb="81" eb="82">
      <t>トコロ</t>
    </rPh>
    <phoneticPr fontId="1"/>
  </si>
  <si>
    <t>0,618</t>
    <phoneticPr fontId="1"/>
  </si>
  <si>
    <t>0,618</t>
    <phoneticPr fontId="1"/>
  </si>
  <si>
    <t>EUR/JPY</t>
    <phoneticPr fontId="5"/>
  </si>
  <si>
    <t>検証シートの使い方を教えて下さい、0,618と入れても表示されません。</t>
    <rPh sb="0" eb="2">
      <t>ケンショウ</t>
    </rPh>
    <rPh sb="6" eb="7">
      <t>ツカ</t>
    </rPh>
    <rPh sb="8" eb="9">
      <t>カタ</t>
    </rPh>
    <rPh sb="10" eb="11">
      <t>オシ</t>
    </rPh>
    <rPh sb="13" eb="14">
      <t>クダ</t>
    </rPh>
    <rPh sb="23" eb="24">
      <t>イ</t>
    </rPh>
    <rPh sb="27" eb="29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</si>
</sst>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4" fontId="0" fillId="0" borderId="2" xfId="0" applyNumberForma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3</xdr:row>
      <xdr:rowOff>0</xdr:rowOff>
    </xdr:from>
    <xdr:to>
      <xdr:col>21</xdr:col>
      <xdr:colOff>205286</xdr:colOff>
      <xdr:row>32</xdr:row>
      <xdr:rowOff>4476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5781"/>
          <a:ext cx="13016411" cy="51836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21</xdr:col>
      <xdr:colOff>208732</xdr:colOff>
      <xdr:row>64</xdr:row>
      <xdr:rowOff>5849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50781"/>
          <a:ext cx="13019857" cy="5185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8" sqref="J8:L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8">
        <v>100000</v>
      </c>
    </row>
    <row r="4" spans="1:18" x14ac:dyDescent="0.4">
      <c r="A4" s="1" t="s">
        <v>11</v>
      </c>
      <c r="C4" s="28" t="s">
        <v>38</v>
      </c>
    </row>
    <row r="5" spans="1:18" ht="19.5" thickBot="1" x14ac:dyDescent="0.45">
      <c r="A5" s="1" t="s">
        <v>12</v>
      </c>
      <c r="C5" s="28" t="s">
        <v>37</v>
      </c>
    </row>
    <row r="6" spans="1:18" ht="19.5" thickBot="1" x14ac:dyDescent="0.45">
      <c r="A6" s="23" t="s">
        <v>0</v>
      </c>
      <c r="B6" s="23" t="s">
        <v>1</v>
      </c>
      <c r="C6" s="23" t="s">
        <v>1</v>
      </c>
      <c r="D6" s="47" t="s">
        <v>23</v>
      </c>
      <c r="E6" s="24"/>
      <c r="F6" s="25"/>
      <c r="G6" s="83" t="s">
        <v>3</v>
      </c>
      <c r="H6" s="84"/>
      <c r="I6" s="90"/>
      <c r="J6" s="83" t="s">
        <v>21</v>
      </c>
      <c r="K6" s="84"/>
      <c r="L6" s="90"/>
      <c r="M6" s="83" t="s">
        <v>22</v>
      </c>
      <c r="N6" s="84"/>
      <c r="O6" s="90"/>
    </row>
    <row r="7" spans="1:18" ht="19.5" thickBot="1" x14ac:dyDescent="0.45">
      <c r="A7" s="26"/>
      <c r="B7" s="26" t="s">
        <v>2</v>
      </c>
      <c r="C7" s="63" t="s">
        <v>27</v>
      </c>
      <c r="D7" s="12" t="s">
        <v>39</v>
      </c>
      <c r="E7" s="13">
        <v>1.5</v>
      </c>
      <c r="F7" s="14">
        <v>2</v>
      </c>
      <c r="G7" s="12" t="s">
        <v>39</v>
      </c>
      <c r="H7" s="13">
        <v>1.5</v>
      </c>
      <c r="I7" s="14">
        <v>2</v>
      </c>
      <c r="J7" s="12" t="s">
        <v>40</v>
      </c>
      <c r="K7" s="13">
        <v>1.5</v>
      </c>
      <c r="L7" s="14">
        <v>2</v>
      </c>
      <c r="M7" s="12" t="s">
        <v>40</v>
      </c>
      <c r="N7" s="13">
        <v>1.5</v>
      </c>
      <c r="O7" s="14">
        <v>2</v>
      </c>
    </row>
    <row r="8" spans="1:18" ht="19.5" thickBot="1" x14ac:dyDescent="0.45">
      <c r="A8" s="27" t="s">
        <v>9</v>
      </c>
      <c r="B8" s="97"/>
      <c r="C8" s="48"/>
      <c r="D8" s="16"/>
      <c r="E8" s="15"/>
      <c r="F8" s="17"/>
      <c r="G8" s="18">
        <f>C3</f>
        <v>100000</v>
      </c>
      <c r="H8" s="19">
        <f>C3</f>
        <v>100000</v>
      </c>
      <c r="I8" s="20">
        <f>C3</f>
        <v>100000</v>
      </c>
      <c r="J8" s="87" t="s">
        <v>21</v>
      </c>
      <c r="K8" s="88"/>
      <c r="L8" s="89"/>
      <c r="M8" s="87"/>
      <c r="N8" s="88"/>
      <c r="O8" s="89"/>
    </row>
    <row r="9" spans="1:18" x14ac:dyDescent="0.4">
      <c r="A9" s="9">
        <v>1</v>
      </c>
      <c r="B9" s="22">
        <v>37054</v>
      </c>
      <c r="C9" s="49">
        <v>1</v>
      </c>
      <c r="D9" s="53" t="s">
        <v>40</v>
      </c>
      <c r="E9" s="54"/>
      <c r="F9" s="55"/>
      <c r="G9" s="21" t="e">
        <f>IF(D9="","",G8+M9)</f>
        <v>#VALUE!</v>
      </c>
      <c r="H9" s="21" t="str">
        <f t="shared" ref="H9" si="0">IF(E9="","",H8+N9)</f>
        <v/>
      </c>
      <c r="I9" s="21" t="str">
        <f t="shared" ref="I9" si="1">IF(F9="","",I8+O9)</f>
        <v/>
      </c>
      <c r="J9" s="40">
        <f>IF(G8="","",G8*0.03)</f>
        <v>3000</v>
      </c>
      <c r="K9" s="41">
        <f>IF(H8="","",H8*0.03)</f>
        <v>3000</v>
      </c>
      <c r="L9" s="42">
        <f>IF(I8="","",I8*0.03)</f>
        <v>3000</v>
      </c>
      <c r="M9" s="40" t="e">
        <f>IF(D9="","",J9*D9)</f>
        <v>#VALUE!</v>
      </c>
      <c r="N9" s="41" t="str">
        <f>IF(E9="","",K9*E9)</f>
        <v/>
      </c>
      <c r="O9" s="42" t="str">
        <f>IF(F9="","",L9*F9)</f>
        <v/>
      </c>
      <c r="P9" s="39"/>
      <c r="Q9" s="39"/>
      <c r="R9" s="39"/>
    </row>
    <row r="10" spans="1:18" x14ac:dyDescent="0.4">
      <c r="A10" s="9">
        <v>2</v>
      </c>
      <c r="B10" s="5"/>
      <c r="C10" s="46"/>
      <c r="D10" s="56"/>
      <c r="E10" s="57"/>
      <c r="F10" s="58"/>
      <c r="G10" s="21" t="str">
        <f t="shared" ref="G10:G42" si="2">IF(D10="","",G9+M10)</f>
        <v/>
      </c>
      <c r="H10" s="21" t="str">
        <f t="shared" ref="H10:H42" si="3">IF(E10="","",H9+N10)</f>
        <v/>
      </c>
      <c r="I10" s="21" t="str">
        <f t="shared" ref="I10:I42" si="4">IF(F10="","",I9+O10)</f>
        <v/>
      </c>
      <c r="J10" s="43" t="e">
        <f t="shared" ref="J10:J12" si="5">IF(G9="","",G9*0.03)</f>
        <v>#VALUE!</v>
      </c>
      <c r="K10" s="44" t="str">
        <f t="shared" ref="K10:K12" si="6">IF(H9="","",H9*0.03)</f>
        <v/>
      </c>
      <c r="L10" s="45" t="str">
        <f t="shared" ref="L10:L12" si="7">IF(I9="","",I9*0.03)</f>
        <v/>
      </c>
      <c r="M10" s="43" t="str">
        <f t="shared" ref="M10:M12" si="8">IF(D10="","",J10*D10)</f>
        <v/>
      </c>
      <c r="N10" s="44" t="str">
        <f t="shared" ref="N10:N12" si="9">IF(E10="","",K10*E10)</f>
        <v/>
      </c>
      <c r="O10" s="45" t="str">
        <f t="shared" ref="O10:O12" si="10">IF(F10="","",L10*F10)</f>
        <v/>
      </c>
      <c r="P10" s="39"/>
      <c r="Q10" s="39"/>
      <c r="R10" s="39"/>
    </row>
    <row r="11" spans="1:18" x14ac:dyDescent="0.4">
      <c r="A11" s="9">
        <v>3</v>
      </c>
      <c r="B11" s="5"/>
      <c r="C11" s="46"/>
      <c r="D11" s="56"/>
      <c r="E11" s="57"/>
      <c r="F11" s="79"/>
      <c r="G11" s="21" t="str">
        <f t="shared" si="2"/>
        <v/>
      </c>
      <c r="H11" s="21" t="str">
        <f t="shared" si="3"/>
        <v/>
      </c>
      <c r="I11" s="21" t="str">
        <f t="shared" si="4"/>
        <v/>
      </c>
      <c r="J11" s="43" t="str">
        <f t="shared" si="5"/>
        <v/>
      </c>
      <c r="K11" s="44" t="str">
        <f t="shared" si="6"/>
        <v/>
      </c>
      <c r="L11" s="45" t="str">
        <f t="shared" si="7"/>
        <v/>
      </c>
      <c r="M11" s="43" t="str">
        <f t="shared" si="8"/>
        <v/>
      </c>
      <c r="N11" s="44" t="str">
        <f t="shared" si="9"/>
        <v/>
      </c>
      <c r="O11" s="45" t="str">
        <f t="shared" si="10"/>
        <v/>
      </c>
      <c r="P11" s="39"/>
      <c r="Q11" s="39"/>
      <c r="R11" s="39"/>
    </row>
    <row r="12" spans="1:18" x14ac:dyDescent="0.4">
      <c r="A12" s="9">
        <v>4</v>
      </c>
      <c r="B12" s="5"/>
      <c r="C12" s="46"/>
      <c r="D12" s="56"/>
      <c r="E12" s="57"/>
      <c r="F12" s="58"/>
      <c r="G12" s="21" t="str">
        <f t="shared" si="2"/>
        <v/>
      </c>
      <c r="H12" s="21" t="str">
        <f t="shared" si="3"/>
        <v/>
      </c>
      <c r="I12" s="21" t="str">
        <f t="shared" si="4"/>
        <v/>
      </c>
      <c r="J12" s="43" t="str">
        <f t="shared" si="5"/>
        <v/>
      </c>
      <c r="K12" s="44" t="str">
        <f t="shared" si="6"/>
        <v/>
      </c>
      <c r="L12" s="45" t="str">
        <f t="shared" si="7"/>
        <v/>
      </c>
      <c r="M12" s="43" t="str">
        <f t="shared" si="8"/>
        <v/>
      </c>
      <c r="N12" s="44" t="str">
        <f t="shared" si="9"/>
        <v/>
      </c>
      <c r="O12" s="45" t="str">
        <f t="shared" si="10"/>
        <v/>
      </c>
      <c r="P12" s="39"/>
      <c r="Q12" s="39"/>
      <c r="R12" s="39"/>
    </row>
    <row r="13" spans="1:18" x14ac:dyDescent="0.4">
      <c r="A13" s="9">
        <v>5</v>
      </c>
      <c r="B13" s="5"/>
      <c r="C13" s="46"/>
      <c r="D13" s="56"/>
      <c r="E13" s="57"/>
      <c r="F13" s="79"/>
      <c r="G13" s="21" t="str">
        <f t="shared" si="2"/>
        <v/>
      </c>
      <c r="H13" s="21" t="str">
        <f t="shared" si="3"/>
        <v/>
      </c>
      <c r="I13" s="21" t="str">
        <f t="shared" si="4"/>
        <v/>
      </c>
      <c r="J13" s="43" t="str">
        <f t="shared" ref="J13:J58" si="11">IF(G12="","",G12*0.03)</f>
        <v/>
      </c>
      <c r="K13" s="44" t="str">
        <f t="shared" ref="K13:K58" si="12">IF(H12="","",H12*0.03)</f>
        <v/>
      </c>
      <c r="L13" s="45" t="str">
        <f t="shared" ref="L13:L58" si="13">IF(I12="","",I12*0.03)</f>
        <v/>
      </c>
      <c r="M13" s="43" t="str">
        <f t="shared" ref="M13:M58" si="14">IF(D13="","",J13*D13)</f>
        <v/>
      </c>
      <c r="N13" s="44" t="str">
        <f t="shared" ref="N13:N58" si="15">IF(E13="","",K13*E13)</f>
        <v/>
      </c>
      <c r="O13" s="45" t="str">
        <f t="shared" ref="O13:O58" si="16">IF(F13="","",L13*F13)</f>
        <v/>
      </c>
      <c r="P13" s="39"/>
      <c r="Q13" s="39"/>
      <c r="R13" s="39"/>
    </row>
    <row r="14" spans="1:18" x14ac:dyDescent="0.4">
      <c r="A14" s="9">
        <v>6</v>
      </c>
      <c r="B14" s="5"/>
      <c r="C14" s="46"/>
      <c r="D14" s="56"/>
      <c r="E14" s="57"/>
      <c r="F14" s="58"/>
      <c r="G14" s="21" t="str">
        <f t="shared" si="2"/>
        <v/>
      </c>
      <c r="H14" s="21" t="str">
        <f t="shared" si="3"/>
        <v/>
      </c>
      <c r="I14" s="21" t="str">
        <f t="shared" si="4"/>
        <v/>
      </c>
      <c r="J14" s="43" t="str">
        <f t="shared" si="11"/>
        <v/>
      </c>
      <c r="K14" s="44" t="str">
        <f t="shared" si="12"/>
        <v/>
      </c>
      <c r="L14" s="45" t="str">
        <f t="shared" si="13"/>
        <v/>
      </c>
      <c r="M14" s="43" t="str">
        <f t="shared" si="14"/>
        <v/>
      </c>
      <c r="N14" s="44" t="str">
        <f t="shared" si="15"/>
        <v/>
      </c>
      <c r="O14" s="45" t="str">
        <f t="shared" si="16"/>
        <v/>
      </c>
      <c r="P14" s="39"/>
      <c r="Q14" s="39"/>
      <c r="R14" s="39"/>
    </row>
    <row r="15" spans="1:18" x14ac:dyDescent="0.4">
      <c r="A15" s="9">
        <v>7</v>
      </c>
      <c r="B15" s="5"/>
      <c r="C15" s="46"/>
      <c r="D15" s="56"/>
      <c r="E15" s="57"/>
      <c r="F15" s="58"/>
      <c r="G15" s="21" t="str">
        <f t="shared" si="2"/>
        <v/>
      </c>
      <c r="H15" s="21" t="str">
        <f t="shared" si="3"/>
        <v/>
      </c>
      <c r="I15" s="21" t="str">
        <f t="shared" si="4"/>
        <v/>
      </c>
      <c r="J15" s="43" t="str">
        <f t="shared" si="11"/>
        <v/>
      </c>
      <c r="K15" s="44" t="str">
        <f t="shared" si="12"/>
        <v/>
      </c>
      <c r="L15" s="45" t="str">
        <f t="shared" si="13"/>
        <v/>
      </c>
      <c r="M15" s="43" t="str">
        <f t="shared" si="14"/>
        <v/>
      </c>
      <c r="N15" s="44" t="str">
        <f t="shared" si="15"/>
        <v/>
      </c>
      <c r="O15" s="45" t="str">
        <f t="shared" si="16"/>
        <v/>
      </c>
      <c r="P15" s="39"/>
      <c r="Q15" s="39"/>
      <c r="R15" s="39"/>
    </row>
    <row r="16" spans="1:18" x14ac:dyDescent="0.4">
      <c r="A16" s="9">
        <v>8</v>
      </c>
      <c r="B16" s="5"/>
      <c r="C16" s="46"/>
      <c r="D16" s="56"/>
      <c r="E16" s="57"/>
      <c r="F16" s="58"/>
      <c r="G16" s="21" t="str">
        <f t="shared" si="2"/>
        <v/>
      </c>
      <c r="H16" s="21" t="str">
        <f t="shared" si="3"/>
        <v/>
      </c>
      <c r="I16" s="21" t="str">
        <f t="shared" si="4"/>
        <v/>
      </c>
      <c r="J16" s="43" t="str">
        <f t="shared" si="11"/>
        <v/>
      </c>
      <c r="K16" s="44" t="str">
        <f t="shared" si="12"/>
        <v/>
      </c>
      <c r="L16" s="45" t="str">
        <f t="shared" si="13"/>
        <v/>
      </c>
      <c r="M16" s="43" t="str">
        <f t="shared" si="14"/>
        <v/>
      </c>
      <c r="N16" s="44" t="str">
        <f t="shared" si="15"/>
        <v/>
      </c>
      <c r="O16" s="45" t="str">
        <f t="shared" si="16"/>
        <v/>
      </c>
      <c r="P16" s="39"/>
      <c r="Q16" s="39"/>
      <c r="R16" s="39"/>
    </row>
    <row r="17" spans="1:18" x14ac:dyDescent="0.4">
      <c r="A17" s="9">
        <v>9</v>
      </c>
      <c r="B17" s="5"/>
      <c r="C17" s="46"/>
      <c r="D17" s="56"/>
      <c r="E17" s="57"/>
      <c r="F17" s="58"/>
      <c r="G17" s="21" t="str">
        <f t="shared" si="2"/>
        <v/>
      </c>
      <c r="H17" s="21" t="str">
        <f t="shared" si="3"/>
        <v/>
      </c>
      <c r="I17" s="21" t="str">
        <f t="shared" si="4"/>
        <v/>
      </c>
      <c r="J17" s="43" t="str">
        <f t="shared" si="11"/>
        <v/>
      </c>
      <c r="K17" s="44" t="str">
        <f t="shared" si="12"/>
        <v/>
      </c>
      <c r="L17" s="45" t="str">
        <f t="shared" si="13"/>
        <v/>
      </c>
      <c r="M17" s="43" t="str">
        <f t="shared" si="14"/>
        <v/>
      </c>
      <c r="N17" s="44" t="str">
        <f t="shared" si="15"/>
        <v/>
      </c>
      <c r="O17" s="45" t="str">
        <f t="shared" si="16"/>
        <v/>
      </c>
      <c r="P17" s="39"/>
      <c r="Q17" s="39"/>
      <c r="R17" s="39"/>
    </row>
    <row r="18" spans="1:18" x14ac:dyDescent="0.4">
      <c r="A18" s="9">
        <v>10</v>
      </c>
      <c r="B18" s="5"/>
      <c r="C18" s="46"/>
      <c r="D18" s="56"/>
      <c r="E18" s="57"/>
      <c r="F18" s="58"/>
      <c r="G18" s="21" t="str">
        <f t="shared" si="2"/>
        <v/>
      </c>
      <c r="H18" s="21" t="str">
        <f t="shared" si="3"/>
        <v/>
      </c>
      <c r="I18" s="21" t="str">
        <f t="shared" si="4"/>
        <v/>
      </c>
      <c r="J18" s="43" t="str">
        <f t="shared" si="11"/>
        <v/>
      </c>
      <c r="K18" s="44" t="str">
        <f t="shared" si="12"/>
        <v/>
      </c>
      <c r="L18" s="45" t="str">
        <f t="shared" si="13"/>
        <v/>
      </c>
      <c r="M18" s="43" t="str">
        <f t="shared" si="14"/>
        <v/>
      </c>
      <c r="N18" s="44" t="str">
        <f t="shared" si="15"/>
        <v/>
      </c>
      <c r="O18" s="45" t="str">
        <f t="shared" si="16"/>
        <v/>
      </c>
      <c r="P18" s="39"/>
      <c r="Q18" s="39"/>
      <c r="R18" s="39"/>
    </row>
    <row r="19" spans="1:18" x14ac:dyDescent="0.4">
      <c r="A19" s="9">
        <v>11</v>
      </c>
      <c r="B19" s="5"/>
      <c r="C19" s="46"/>
      <c r="D19" s="56"/>
      <c r="E19" s="57"/>
      <c r="F19" s="58"/>
      <c r="G19" s="21" t="str">
        <f t="shared" si="2"/>
        <v/>
      </c>
      <c r="H19" s="21" t="str">
        <f t="shared" si="3"/>
        <v/>
      </c>
      <c r="I19" s="21" t="str">
        <f t="shared" si="4"/>
        <v/>
      </c>
      <c r="J19" s="43" t="str">
        <f t="shared" si="11"/>
        <v/>
      </c>
      <c r="K19" s="44" t="str">
        <f t="shared" si="12"/>
        <v/>
      </c>
      <c r="L19" s="45" t="str">
        <f t="shared" si="13"/>
        <v/>
      </c>
      <c r="M19" s="43" t="str">
        <f t="shared" si="14"/>
        <v/>
      </c>
      <c r="N19" s="44" t="str">
        <f t="shared" si="15"/>
        <v/>
      </c>
      <c r="O19" s="45" t="str">
        <f t="shared" si="16"/>
        <v/>
      </c>
      <c r="P19" s="39"/>
      <c r="Q19" s="39"/>
      <c r="R19" s="39"/>
    </row>
    <row r="20" spans="1:18" x14ac:dyDescent="0.4">
      <c r="A20" s="9">
        <v>12</v>
      </c>
      <c r="B20" s="5"/>
      <c r="C20" s="46"/>
      <c r="D20" s="56"/>
      <c r="E20" s="57"/>
      <c r="F20" s="58"/>
      <c r="G20" s="21" t="str">
        <f t="shared" si="2"/>
        <v/>
      </c>
      <c r="H20" s="21" t="str">
        <f t="shared" si="3"/>
        <v/>
      </c>
      <c r="I20" s="21" t="str">
        <f t="shared" si="4"/>
        <v/>
      </c>
      <c r="J20" s="43" t="str">
        <f t="shared" si="11"/>
        <v/>
      </c>
      <c r="K20" s="44" t="str">
        <f t="shared" si="12"/>
        <v/>
      </c>
      <c r="L20" s="45" t="str">
        <f t="shared" si="13"/>
        <v/>
      </c>
      <c r="M20" s="43" t="str">
        <f t="shared" si="14"/>
        <v/>
      </c>
      <c r="N20" s="44" t="str">
        <f t="shared" si="15"/>
        <v/>
      </c>
      <c r="O20" s="45" t="str">
        <f t="shared" si="16"/>
        <v/>
      </c>
      <c r="P20" s="39"/>
      <c r="Q20" s="39"/>
      <c r="R20" s="39"/>
    </row>
    <row r="21" spans="1:18" x14ac:dyDescent="0.4">
      <c r="A21" s="9">
        <v>13</v>
      </c>
      <c r="B21" s="5"/>
      <c r="C21" s="46"/>
      <c r="D21" s="56"/>
      <c r="E21" s="57"/>
      <c r="F21" s="58"/>
      <c r="G21" s="21" t="str">
        <f t="shared" si="2"/>
        <v/>
      </c>
      <c r="H21" s="21" t="str">
        <f t="shared" si="3"/>
        <v/>
      </c>
      <c r="I21" s="21" t="str">
        <f t="shared" si="4"/>
        <v/>
      </c>
      <c r="J21" s="43" t="str">
        <f t="shared" si="11"/>
        <v/>
      </c>
      <c r="K21" s="44" t="str">
        <f t="shared" si="12"/>
        <v/>
      </c>
      <c r="L21" s="45" t="str">
        <f t="shared" si="13"/>
        <v/>
      </c>
      <c r="M21" s="43" t="str">
        <f t="shared" si="14"/>
        <v/>
      </c>
      <c r="N21" s="44" t="str">
        <f t="shared" si="15"/>
        <v/>
      </c>
      <c r="O21" s="45" t="str">
        <f t="shared" si="16"/>
        <v/>
      </c>
      <c r="P21" s="39"/>
      <c r="Q21" s="39"/>
      <c r="R21" s="39"/>
    </row>
    <row r="22" spans="1:18" x14ac:dyDescent="0.4">
      <c r="A22" s="9">
        <v>14</v>
      </c>
      <c r="B22" s="5"/>
      <c r="C22" s="46"/>
      <c r="D22" s="56"/>
      <c r="E22" s="57"/>
      <c r="F22" s="58"/>
      <c r="G22" s="21" t="str">
        <f t="shared" si="2"/>
        <v/>
      </c>
      <c r="H22" s="21" t="str">
        <f t="shared" si="3"/>
        <v/>
      </c>
      <c r="I22" s="21" t="str">
        <f t="shared" si="4"/>
        <v/>
      </c>
      <c r="J22" s="43" t="str">
        <f t="shared" si="11"/>
        <v/>
      </c>
      <c r="K22" s="44" t="str">
        <f t="shared" si="12"/>
        <v/>
      </c>
      <c r="L22" s="45" t="str">
        <f t="shared" si="13"/>
        <v/>
      </c>
      <c r="M22" s="43" t="str">
        <f t="shared" si="14"/>
        <v/>
      </c>
      <c r="N22" s="44" t="str">
        <f t="shared" si="15"/>
        <v/>
      </c>
      <c r="O22" s="45" t="str">
        <f t="shared" si="16"/>
        <v/>
      </c>
      <c r="P22" s="39"/>
      <c r="Q22" s="39"/>
      <c r="R22" s="39"/>
    </row>
    <row r="23" spans="1:18" x14ac:dyDescent="0.4">
      <c r="A23" s="9">
        <v>15</v>
      </c>
      <c r="B23" s="5"/>
      <c r="C23" s="46"/>
      <c r="D23" s="56"/>
      <c r="E23" s="57"/>
      <c r="F23" s="79"/>
      <c r="G23" s="21" t="str">
        <f t="shared" si="2"/>
        <v/>
      </c>
      <c r="H23" s="21" t="str">
        <f t="shared" si="3"/>
        <v/>
      </c>
      <c r="I23" s="21" t="str">
        <f t="shared" si="4"/>
        <v/>
      </c>
      <c r="J23" s="43" t="str">
        <f t="shared" si="11"/>
        <v/>
      </c>
      <c r="K23" s="44" t="str">
        <f t="shared" si="12"/>
        <v/>
      </c>
      <c r="L23" s="45" t="str">
        <f t="shared" si="13"/>
        <v/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4">
      <c r="A24" s="9">
        <v>16</v>
      </c>
      <c r="B24" s="5"/>
      <c r="C24" s="46"/>
      <c r="D24" s="56"/>
      <c r="E24" s="57"/>
      <c r="F24" s="58"/>
      <c r="G24" s="21" t="str">
        <f t="shared" si="2"/>
        <v/>
      </c>
      <c r="H24" s="21" t="str">
        <f t="shared" si="3"/>
        <v/>
      </c>
      <c r="I24" s="21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17</v>
      </c>
      <c r="B25" s="5"/>
      <c r="C25" s="46"/>
      <c r="D25" s="56"/>
      <c r="E25" s="57"/>
      <c r="F25" s="58"/>
      <c r="G25" s="21" t="str">
        <f t="shared" si="2"/>
        <v/>
      </c>
      <c r="H25" s="21" t="str">
        <f t="shared" si="3"/>
        <v/>
      </c>
      <c r="I25" s="21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18</v>
      </c>
      <c r="B26" s="5"/>
      <c r="C26" s="46"/>
      <c r="D26" s="56"/>
      <c r="E26" s="57"/>
      <c r="F26" s="58"/>
      <c r="G26" s="21" t="str">
        <f t="shared" si="2"/>
        <v/>
      </c>
      <c r="H26" s="21" t="str">
        <f t="shared" si="3"/>
        <v/>
      </c>
      <c r="I26" s="21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19</v>
      </c>
      <c r="B27" s="5"/>
      <c r="C27" s="46"/>
      <c r="D27" s="56"/>
      <c r="E27" s="57"/>
      <c r="F27" s="58"/>
      <c r="G27" s="21" t="str">
        <f t="shared" si="2"/>
        <v/>
      </c>
      <c r="H27" s="21" t="str">
        <f t="shared" si="3"/>
        <v/>
      </c>
      <c r="I27" s="21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20</v>
      </c>
      <c r="B28" s="5"/>
      <c r="C28" s="46"/>
      <c r="D28" s="56"/>
      <c r="E28" s="57"/>
      <c r="F28" s="58"/>
      <c r="G28" s="21" t="str">
        <f t="shared" si="2"/>
        <v/>
      </c>
      <c r="H28" s="21" t="str">
        <f t="shared" si="3"/>
        <v/>
      </c>
      <c r="I28" s="21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21</v>
      </c>
      <c r="B29" s="5"/>
      <c r="C29" s="46"/>
      <c r="D29" s="56"/>
      <c r="E29" s="57"/>
      <c r="F29" s="79"/>
      <c r="G29" s="21" t="str">
        <f t="shared" si="2"/>
        <v/>
      </c>
      <c r="H29" s="21" t="str">
        <f t="shared" si="3"/>
        <v/>
      </c>
      <c r="I29" s="21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22</v>
      </c>
      <c r="B30" s="5"/>
      <c r="C30" s="46"/>
      <c r="D30" s="56"/>
      <c r="E30" s="57"/>
      <c r="F30" s="79"/>
      <c r="G30" s="21" t="str">
        <f t="shared" si="2"/>
        <v/>
      </c>
      <c r="H30" s="21" t="str">
        <f t="shared" si="3"/>
        <v/>
      </c>
      <c r="I30" s="21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23</v>
      </c>
      <c r="B31" s="5"/>
      <c r="C31" s="46"/>
      <c r="D31" s="56"/>
      <c r="E31" s="57"/>
      <c r="F31" s="58"/>
      <c r="G31" s="21" t="str">
        <f t="shared" si="2"/>
        <v/>
      </c>
      <c r="H31" s="21" t="str">
        <f t="shared" si="3"/>
        <v/>
      </c>
      <c r="I31" s="21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24</v>
      </c>
      <c r="B32" s="5"/>
      <c r="C32" s="46"/>
      <c r="D32" s="56"/>
      <c r="E32" s="57"/>
      <c r="F32" s="58"/>
      <c r="G32" s="21" t="str">
        <f t="shared" si="2"/>
        <v/>
      </c>
      <c r="H32" s="21" t="str">
        <f t="shared" si="3"/>
        <v/>
      </c>
      <c r="I32" s="21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25</v>
      </c>
      <c r="B33" s="5"/>
      <c r="C33" s="46"/>
      <c r="D33" s="56"/>
      <c r="E33" s="57"/>
      <c r="F33" s="58"/>
      <c r="G33" s="21" t="str">
        <f t="shared" si="2"/>
        <v/>
      </c>
      <c r="H33" s="21" t="str">
        <f t="shared" si="3"/>
        <v/>
      </c>
      <c r="I33" s="21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26</v>
      </c>
      <c r="B34" s="5"/>
      <c r="C34" s="46"/>
      <c r="D34" s="56"/>
      <c r="E34" s="57"/>
      <c r="F34" s="79"/>
      <c r="G34" s="21" t="str">
        <f t="shared" si="2"/>
        <v/>
      </c>
      <c r="H34" s="21" t="str">
        <f t="shared" si="3"/>
        <v/>
      </c>
      <c r="I34" s="21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27</v>
      </c>
      <c r="B35" s="5"/>
      <c r="C35" s="46"/>
      <c r="D35" s="56"/>
      <c r="E35" s="57"/>
      <c r="F35" s="79"/>
      <c r="G35" s="21" t="str">
        <f t="shared" si="2"/>
        <v/>
      </c>
      <c r="H35" s="21" t="str">
        <f t="shared" si="3"/>
        <v/>
      </c>
      <c r="I35" s="21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28</v>
      </c>
      <c r="B36" s="5"/>
      <c r="C36" s="46"/>
      <c r="D36" s="56"/>
      <c r="E36" s="57"/>
      <c r="F36" s="58"/>
      <c r="G36" s="21" t="str">
        <f t="shared" si="2"/>
        <v/>
      </c>
      <c r="H36" s="21" t="str">
        <f t="shared" si="3"/>
        <v/>
      </c>
      <c r="I36" s="21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29</v>
      </c>
      <c r="B37" s="5"/>
      <c r="C37" s="46"/>
      <c r="D37" s="56"/>
      <c r="E37" s="57"/>
      <c r="F37" s="58"/>
      <c r="G37" s="21" t="str">
        <f t="shared" si="2"/>
        <v/>
      </c>
      <c r="H37" s="21" t="str">
        <f t="shared" si="3"/>
        <v/>
      </c>
      <c r="I37" s="21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30</v>
      </c>
      <c r="B38" s="5"/>
      <c r="C38" s="46"/>
      <c r="D38" s="56"/>
      <c r="E38" s="57"/>
      <c r="F38" s="58"/>
      <c r="G38" s="21" t="str">
        <f t="shared" si="2"/>
        <v/>
      </c>
      <c r="H38" s="21" t="str">
        <f t="shared" si="3"/>
        <v/>
      </c>
      <c r="I38" s="21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31</v>
      </c>
      <c r="B39" s="5"/>
      <c r="C39" s="46"/>
      <c r="D39" s="56"/>
      <c r="E39" s="59"/>
      <c r="F39" s="58"/>
      <c r="G39" s="21" t="str">
        <f t="shared" si="2"/>
        <v/>
      </c>
      <c r="H39" s="21" t="str">
        <f t="shared" si="3"/>
        <v/>
      </c>
      <c r="I39" s="21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32</v>
      </c>
      <c r="B40" s="5"/>
      <c r="C40" s="46"/>
      <c r="D40" s="56"/>
      <c r="E40" s="59"/>
      <c r="F40" s="58"/>
      <c r="G40" s="21" t="str">
        <f t="shared" si="2"/>
        <v/>
      </c>
      <c r="H40" s="21" t="str">
        <f t="shared" si="3"/>
        <v/>
      </c>
      <c r="I40" s="21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33</v>
      </c>
      <c r="B41" s="5"/>
      <c r="C41" s="46"/>
      <c r="D41" s="56"/>
      <c r="E41" s="59"/>
      <c r="F41" s="79"/>
      <c r="G41" s="21" t="str">
        <f t="shared" si="2"/>
        <v/>
      </c>
      <c r="H41" s="21" t="str">
        <f t="shared" si="3"/>
        <v/>
      </c>
      <c r="I41" s="21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34</v>
      </c>
      <c r="B42" s="5"/>
      <c r="C42" s="46"/>
      <c r="D42" s="56"/>
      <c r="E42" s="59"/>
      <c r="F42" s="79"/>
      <c r="G42" s="21" t="str">
        <f t="shared" si="2"/>
        <v/>
      </c>
      <c r="H42" s="21" t="str">
        <f t="shared" si="3"/>
        <v/>
      </c>
      <c r="I42" s="21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>IF(D42="","",J42*D42)</f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3">
        <v>35</v>
      </c>
      <c r="B43" s="5"/>
      <c r="C43" s="46"/>
      <c r="D43" s="56"/>
      <c r="E43" s="59"/>
      <c r="F43" s="58"/>
      <c r="G43" s="21" t="str">
        <f>IF(D43="","",G42+M43)</f>
        <v/>
      </c>
      <c r="H43" s="21" t="str">
        <f t="shared" ref="H43:I43" si="17">IF(E43="","",H42+N43)</f>
        <v/>
      </c>
      <c r="I43" s="21" t="str">
        <f t="shared" si="17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</row>
    <row r="44" spans="1:18" x14ac:dyDescent="0.4">
      <c r="A44" s="9">
        <v>36</v>
      </c>
      <c r="B44" s="5"/>
      <c r="C44" s="46"/>
      <c r="D44" s="56"/>
      <c r="E44" s="59"/>
      <c r="F44" s="58"/>
      <c r="G44" s="21" t="str">
        <f t="shared" ref="G44:G58" si="18">IF(D44="","",G43+M44)</f>
        <v/>
      </c>
      <c r="H44" s="21" t="str">
        <f t="shared" ref="H44:H58" si="19">IF(E44="","",H43+N44)</f>
        <v/>
      </c>
      <c r="I44" s="21" t="str">
        <f t="shared" ref="I44:I58" si="20">IF(F44="","",I43+O44)</f>
        <v/>
      </c>
      <c r="J44" s="43" t="str">
        <f>IF(G43="","",G43*0.03)</f>
        <v/>
      </c>
      <c r="K44" s="44" t="str">
        <f t="shared" si="12"/>
        <v/>
      </c>
      <c r="L44" s="45" t="str">
        <f t="shared" si="13"/>
        <v/>
      </c>
      <c r="M44" s="43" t="str">
        <f>IF(D44="","",J44*D44)</f>
        <v/>
      </c>
      <c r="N44" s="44" t="str">
        <f t="shared" si="15"/>
        <v/>
      </c>
      <c r="O44" s="45" t="str">
        <f t="shared" si="16"/>
        <v/>
      </c>
    </row>
    <row r="45" spans="1:18" x14ac:dyDescent="0.4">
      <c r="A45" s="9">
        <v>37</v>
      </c>
      <c r="B45" s="5"/>
      <c r="C45" s="46"/>
      <c r="D45" s="56"/>
      <c r="E45" s="57"/>
      <c r="F45" s="58"/>
      <c r="G45" s="21" t="str">
        <f t="shared" si="18"/>
        <v/>
      </c>
      <c r="H45" s="21" t="str">
        <f t="shared" si="19"/>
        <v/>
      </c>
      <c r="I45" s="21" t="str">
        <f t="shared" si="20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</row>
    <row r="46" spans="1:18" x14ac:dyDescent="0.4">
      <c r="A46" s="9">
        <v>38</v>
      </c>
      <c r="B46" s="5"/>
      <c r="C46" s="46"/>
      <c r="D46" s="56"/>
      <c r="E46" s="57"/>
      <c r="F46" s="58"/>
      <c r="G46" s="21" t="str">
        <f t="shared" si="18"/>
        <v/>
      </c>
      <c r="H46" s="21" t="str">
        <f t="shared" si="19"/>
        <v/>
      </c>
      <c r="I46" s="21" t="str">
        <f t="shared" si="20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</row>
    <row r="47" spans="1:18" x14ac:dyDescent="0.4">
      <c r="A47" s="9">
        <v>39</v>
      </c>
      <c r="B47" s="5"/>
      <c r="C47" s="46"/>
      <c r="D47" s="56"/>
      <c r="E47" s="57"/>
      <c r="F47" s="58"/>
      <c r="G47" s="21" t="str">
        <f t="shared" si="18"/>
        <v/>
      </c>
      <c r="H47" s="21" t="str">
        <f t="shared" si="19"/>
        <v/>
      </c>
      <c r="I47" s="21" t="str">
        <f t="shared" si="20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 t="shared" si="14"/>
        <v/>
      </c>
      <c r="N47" s="44" t="str">
        <f t="shared" si="15"/>
        <v/>
      </c>
      <c r="O47" s="45" t="str">
        <f t="shared" si="16"/>
        <v/>
      </c>
    </row>
    <row r="48" spans="1:18" x14ac:dyDescent="0.4">
      <c r="A48" s="9">
        <v>40</v>
      </c>
      <c r="B48" s="5"/>
      <c r="C48" s="46"/>
      <c r="D48" s="56"/>
      <c r="E48" s="57"/>
      <c r="F48" s="58"/>
      <c r="G48" s="21" t="str">
        <f t="shared" si="18"/>
        <v/>
      </c>
      <c r="H48" s="21" t="str">
        <f t="shared" si="19"/>
        <v/>
      </c>
      <c r="I48" s="21" t="str">
        <f t="shared" si="20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41</v>
      </c>
      <c r="B49" s="5"/>
      <c r="C49" s="46"/>
      <c r="D49" s="56"/>
      <c r="E49" s="57"/>
      <c r="F49" s="58"/>
      <c r="G49" s="21" t="str">
        <f t="shared" si="18"/>
        <v/>
      </c>
      <c r="H49" s="21" t="str">
        <f t="shared" si="19"/>
        <v/>
      </c>
      <c r="I49" s="21" t="str">
        <f t="shared" si="20"/>
        <v/>
      </c>
      <c r="J49" s="43" t="str">
        <f t="shared" si="11"/>
        <v/>
      </c>
      <c r="K49" s="44" t="str">
        <f t="shared" si="12"/>
        <v/>
      </c>
      <c r="L49" s="45" t="str">
        <f t="shared" si="13"/>
        <v/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42</v>
      </c>
      <c r="B50" s="5"/>
      <c r="C50" s="46"/>
      <c r="D50" s="56"/>
      <c r="E50" s="57"/>
      <c r="F50" s="58"/>
      <c r="G50" s="21" t="str">
        <f t="shared" si="18"/>
        <v/>
      </c>
      <c r="H50" s="21" t="str">
        <f t="shared" si="19"/>
        <v/>
      </c>
      <c r="I50" s="21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43</v>
      </c>
      <c r="B51" s="5"/>
      <c r="C51" s="46"/>
      <c r="D51" s="56"/>
      <c r="E51" s="57"/>
      <c r="F51" s="79"/>
      <c r="G51" s="21" t="str">
        <f t="shared" si="18"/>
        <v/>
      </c>
      <c r="H51" s="21" t="str">
        <f t="shared" si="19"/>
        <v/>
      </c>
      <c r="I51" s="21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44</v>
      </c>
      <c r="B52" s="5"/>
      <c r="C52" s="46"/>
      <c r="D52" s="56"/>
      <c r="E52" s="57"/>
      <c r="F52" s="58"/>
      <c r="G52" s="21" t="str">
        <f t="shared" si="18"/>
        <v/>
      </c>
      <c r="H52" s="21" t="str">
        <f t="shared" si="19"/>
        <v/>
      </c>
      <c r="I52" s="21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45</v>
      </c>
      <c r="B53" s="5"/>
      <c r="C53" s="46"/>
      <c r="D53" s="56"/>
      <c r="E53" s="57"/>
      <c r="F53" s="58"/>
      <c r="G53" s="21" t="str">
        <f t="shared" si="18"/>
        <v/>
      </c>
      <c r="H53" s="21" t="str">
        <f t="shared" si="19"/>
        <v/>
      </c>
      <c r="I53" s="21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46</v>
      </c>
      <c r="B54" s="5"/>
      <c r="C54" s="46"/>
      <c r="D54" s="56"/>
      <c r="E54" s="57"/>
      <c r="F54" s="58"/>
      <c r="G54" s="21" t="str">
        <f t="shared" si="18"/>
        <v/>
      </c>
      <c r="H54" s="21" t="str">
        <f t="shared" si="19"/>
        <v/>
      </c>
      <c r="I54" s="21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47</v>
      </c>
      <c r="B55" s="5"/>
      <c r="C55" s="46"/>
      <c r="D55" s="56"/>
      <c r="E55" s="57"/>
      <c r="F55" s="58"/>
      <c r="G55" s="21" t="str">
        <f t="shared" si="18"/>
        <v/>
      </c>
      <c r="H55" s="21" t="str">
        <f t="shared" si="19"/>
        <v/>
      </c>
      <c r="I55" s="21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48</v>
      </c>
      <c r="B56" s="5"/>
      <c r="C56" s="46"/>
      <c r="D56" s="56"/>
      <c r="E56" s="57"/>
      <c r="F56" s="58"/>
      <c r="G56" s="21" t="str">
        <f t="shared" si="18"/>
        <v/>
      </c>
      <c r="H56" s="21" t="str">
        <f t="shared" si="19"/>
        <v/>
      </c>
      <c r="I56" s="21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49</v>
      </c>
      <c r="B57" s="5"/>
      <c r="C57" s="46"/>
      <c r="D57" s="56"/>
      <c r="E57" s="57"/>
      <c r="F57" s="58"/>
      <c r="G57" s="21" t="str">
        <f t="shared" si="18"/>
        <v/>
      </c>
      <c r="H57" s="21" t="str">
        <f t="shared" si="19"/>
        <v/>
      </c>
      <c r="I57" s="21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ht="19.5" thickBot="1" x14ac:dyDescent="0.45">
      <c r="A58" s="9">
        <v>50</v>
      </c>
      <c r="B58" s="6"/>
      <c r="C58" s="50"/>
      <c r="D58" s="60"/>
      <c r="E58" s="61"/>
      <c r="F58" s="62"/>
      <c r="G58" s="21" t="str">
        <f t="shared" si="18"/>
        <v/>
      </c>
      <c r="H58" s="21" t="str">
        <f t="shared" si="19"/>
        <v/>
      </c>
      <c r="I58" s="21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ht="19.5" thickBot="1" x14ac:dyDescent="0.45">
      <c r="A59" s="9"/>
      <c r="B59" s="91" t="s">
        <v>5</v>
      </c>
      <c r="C59" s="92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 t="e">
        <f>M59+G8</f>
        <v>#VALUE!</v>
      </c>
      <c r="H59" s="70">
        <f>N59+H8</f>
        <v>100000</v>
      </c>
      <c r="I59" s="71">
        <f>O59+I8</f>
        <v>100000</v>
      </c>
      <c r="J59" s="66" t="s">
        <v>29</v>
      </c>
      <c r="K59" s="67">
        <f>B58-B9</f>
        <v>-37054</v>
      </c>
      <c r="L59" s="68" t="s">
        <v>30</v>
      </c>
      <c r="M59" s="80" t="e">
        <f>SUM(M9:M58)</f>
        <v>#VALUE!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5" t="s">
        <v>6</v>
      </c>
      <c r="C60" s="86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3" t="s">
        <v>28</v>
      </c>
      <c r="H60" s="84"/>
      <c r="I60" s="90"/>
      <c r="J60" s="83" t="s">
        <v>31</v>
      </c>
      <c r="K60" s="84"/>
      <c r="L60" s="90"/>
      <c r="M60" s="9"/>
      <c r="N60" s="3"/>
      <c r="O60" s="4"/>
    </row>
    <row r="61" spans="1:15" ht="19.5" thickBot="1" x14ac:dyDescent="0.45">
      <c r="A61" s="9"/>
      <c r="B61" s="85" t="s">
        <v>32</v>
      </c>
      <c r="C61" s="86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 t="e">
        <f>G59/G8</f>
        <v>#VALUE!</v>
      </c>
      <c r="H61" s="76">
        <f t="shared" ref="H61" si="21">H59/H8</f>
        <v>1</v>
      </c>
      <c r="I61" s="77">
        <f>I59/I8</f>
        <v>1</v>
      </c>
      <c r="J61" s="64" t="e">
        <f>(G61-100%)*30/K59</f>
        <v>#VALUE!</v>
      </c>
      <c r="K61" s="64">
        <f>(H61-100%)*30/K59</f>
        <v>0</v>
      </c>
      <c r="L61" s="65">
        <f>(I61-100%)*30/K59</f>
        <v>0</v>
      </c>
      <c r="M61" s="10"/>
      <c r="N61" s="2"/>
      <c r="O61" s="11"/>
    </row>
    <row r="62" spans="1:15" ht="19.5" thickBot="1" x14ac:dyDescent="0.45">
      <c r="A62" s="3"/>
      <c r="B62" s="83" t="s">
        <v>4</v>
      </c>
      <c r="C62" s="84"/>
      <c r="D62" s="78" t="e">
        <f t="shared" ref="D62:E62" si="22">D59/(D59+D60+D61)</f>
        <v>#DIV/0!</v>
      </c>
      <c r="E62" s="73" t="e">
        <f t="shared" si="22"/>
        <v>#DIV/0!</v>
      </c>
      <c r="F62" s="74" t="e">
        <f>F59/(F59+F60+F61)</f>
        <v>#DIV/0!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4"/>
  <sheetViews>
    <sheetView tabSelected="1" zoomScale="80" zoomScaleNormal="80" workbookViewId="0">
      <selection activeCell="A34" sqref="A34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2" spans="1:1" x14ac:dyDescent="0.4">
      <c r="A2" s="52" t="s">
        <v>33</v>
      </c>
    </row>
    <row r="34" spans="1:1" x14ac:dyDescent="0.4">
      <c r="A34" s="52" t="s">
        <v>34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24</v>
      </c>
    </row>
    <row r="2" spans="1:10" x14ac:dyDescent="0.4">
      <c r="A2" s="93" t="s">
        <v>42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1" t="s">
        <v>25</v>
      </c>
    </row>
    <row r="12" spans="1:10" x14ac:dyDescent="0.4">
      <c r="A12" s="95"/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1" t="s">
        <v>26</v>
      </c>
    </row>
    <row r="22" spans="1:10" x14ac:dyDescent="0.4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B5" sqref="B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9" t="s">
        <v>13</v>
      </c>
      <c r="B1" s="30"/>
      <c r="C1" s="31"/>
      <c r="D1" s="32"/>
      <c r="E1" s="31"/>
      <c r="F1" s="32"/>
      <c r="G1" s="31"/>
      <c r="H1" s="32"/>
    </row>
    <row r="2" spans="1:8" x14ac:dyDescent="0.4">
      <c r="A2" s="33"/>
      <c r="B2" s="31"/>
      <c r="C2" s="31"/>
      <c r="D2" s="32"/>
      <c r="E2" s="31"/>
      <c r="F2" s="32"/>
      <c r="G2" s="31"/>
      <c r="H2" s="32"/>
    </row>
    <row r="3" spans="1:8" x14ac:dyDescent="0.4">
      <c r="A3" s="34" t="s">
        <v>14</v>
      </c>
      <c r="B3" s="34" t="s">
        <v>15</v>
      </c>
      <c r="C3" s="34" t="s">
        <v>16</v>
      </c>
      <c r="D3" s="35" t="s">
        <v>17</v>
      </c>
      <c r="E3" s="34" t="s">
        <v>18</v>
      </c>
      <c r="F3" s="35" t="s">
        <v>17</v>
      </c>
      <c r="G3" s="34" t="s">
        <v>19</v>
      </c>
      <c r="H3" s="35" t="s">
        <v>17</v>
      </c>
    </row>
    <row r="4" spans="1:8" x14ac:dyDescent="0.4">
      <c r="A4" s="36" t="s">
        <v>20</v>
      </c>
      <c r="B4" s="36" t="s">
        <v>41</v>
      </c>
      <c r="C4" s="36"/>
      <c r="D4" s="37"/>
      <c r="E4" s="36"/>
      <c r="F4" s="37"/>
      <c r="G4" s="36"/>
      <c r="H4" s="37"/>
    </row>
    <row r="5" spans="1:8" x14ac:dyDescent="0.4">
      <c r="A5" s="36" t="s">
        <v>20</v>
      </c>
      <c r="B5" s="36"/>
      <c r="C5" s="36"/>
      <c r="D5" s="37"/>
      <c r="E5" s="36"/>
      <c r="F5" s="38"/>
      <c r="G5" s="36"/>
      <c r="H5" s="38"/>
    </row>
    <row r="6" spans="1:8" x14ac:dyDescent="0.4">
      <c r="A6" s="36" t="s">
        <v>20</v>
      </c>
      <c r="B6" s="36"/>
      <c r="C6" s="36"/>
      <c r="D6" s="38"/>
      <c r="E6" s="36"/>
      <c r="F6" s="38"/>
      <c r="G6" s="36"/>
      <c r="H6" s="38"/>
    </row>
    <row r="7" spans="1:8" x14ac:dyDescent="0.4">
      <c r="A7" s="36" t="s">
        <v>20</v>
      </c>
      <c r="B7" s="36"/>
      <c r="C7" s="36"/>
      <c r="D7" s="38"/>
      <c r="E7" s="36"/>
      <c r="F7" s="38"/>
      <c r="G7" s="36"/>
      <c r="H7" s="38"/>
    </row>
    <row r="8" spans="1:8" x14ac:dyDescent="0.4">
      <c r="A8" s="36" t="s">
        <v>20</v>
      </c>
      <c r="B8" s="36"/>
      <c r="C8" s="36"/>
      <c r="D8" s="38"/>
      <c r="E8" s="36"/>
      <c r="F8" s="38"/>
      <c r="G8" s="36"/>
      <c r="H8" s="38"/>
    </row>
    <row r="9" spans="1:8" x14ac:dyDescent="0.4">
      <c r="A9" s="36" t="s">
        <v>20</v>
      </c>
      <c r="B9" s="36"/>
      <c r="C9" s="36"/>
      <c r="D9" s="38"/>
      <c r="E9" s="36"/>
      <c r="F9" s="38"/>
      <c r="G9" s="36"/>
      <c r="H9" s="38"/>
    </row>
    <row r="10" spans="1:8" x14ac:dyDescent="0.4">
      <c r="A10" s="36" t="s">
        <v>20</v>
      </c>
      <c r="B10" s="36"/>
      <c r="C10" s="36"/>
      <c r="D10" s="38"/>
      <c r="E10" s="36"/>
      <c r="F10" s="38"/>
      <c r="G10" s="36"/>
      <c r="H10" s="38"/>
    </row>
    <row r="11" spans="1:8" x14ac:dyDescent="0.4">
      <c r="A11" s="36" t="s">
        <v>20</v>
      </c>
      <c r="B11" s="36"/>
      <c r="C11" s="36"/>
      <c r="D11" s="38"/>
      <c r="E11" s="36"/>
      <c r="F11" s="38"/>
      <c r="G11" s="36"/>
      <c r="H11" s="38"/>
    </row>
    <row r="12" spans="1:8" x14ac:dyDescent="0.4">
      <c r="A12" s="33"/>
      <c r="B12" s="31"/>
      <c r="C12" s="31"/>
      <c r="D12" s="32"/>
      <c r="E12" s="31"/>
      <c r="F12" s="32"/>
      <c r="G12" s="31"/>
      <c r="H12" s="3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2021-03-12T22:19:25Z</dcterms:modified>
</cp:coreProperties>
</file>