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ルール＆合計" sheetId="1" r:id="rId4"/>
    <sheet state="visible" name="2021年4月" sheetId="2" r:id="rId5"/>
    <sheet state="visible" name="2021年5月" sheetId="3" r:id="rId6"/>
    <sheet state="visible" name="画像" sheetId="4" r:id="rId7"/>
    <sheet state="visible" name="気づき" sheetId="5" r:id="rId8"/>
  </sheets>
  <definedNames/>
  <calcPr/>
</workbook>
</file>

<file path=xl/sharedStrings.xml><?xml version="1.0" encoding="utf-8"?>
<sst xmlns="http://schemas.openxmlformats.org/spreadsheetml/2006/main" count="150" uniqueCount="88">
  <si>
    <t>※入力</t>
  </si>
  <si>
    <t>初期資金</t>
  </si>
  <si>
    <t>スタート日</t>
  </si>
  <si>
    <t>現在資金</t>
  </si>
  <si>
    <t>損切り</t>
  </si>
  <si>
    <t>資金増減</t>
  </si>
  <si>
    <t>トータル集計</t>
  </si>
  <si>
    <t>集計</t>
  </si>
  <si>
    <t>利益合計</t>
  </si>
  <si>
    <t>損失合計</t>
  </si>
  <si>
    <t>損益</t>
  </si>
  <si>
    <t>利益トレード
回数</t>
  </si>
  <si>
    <t>損失トレード
回数</t>
  </si>
  <si>
    <t>総トレード
回数</t>
  </si>
  <si>
    <t>勝率</t>
  </si>
  <si>
    <t>平均利益</t>
  </si>
  <si>
    <t>平均損失</t>
  </si>
  <si>
    <t>平均利益
/平均損失</t>
  </si>
  <si>
    <t>総利益
/総損失(PF)</t>
  </si>
  <si>
    <t>2014年　　合計</t>
  </si>
  <si>
    <t>※リスクリワードレシオ</t>
  </si>
  <si>
    <t>※プロフィットファクター</t>
  </si>
  <si>
    <t>通貨ペア</t>
  </si>
  <si>
    <t>売買</t>
  </si>
  <si>
    <t>数量</t>
  </si>
  <si>
    <t>エントリー手法</t>
  </si>
  <si>
    <t>時間足</t>
  </si>
  <si>
    <t>エントリー日時</t>
  </si>
  <si>
    <t>エントリー価格</t>
  </si>
  <si>
    <t>決済時間足</t>
  </si>
  <si>
    <t>決済日時</t>
  </si>
  <si>
    <t>決済価格</t>
  </si>
  <si>
    <t>決済手法</t>
  </si>
  <si>
    <t>結果</t>
  </si>
  <si>
    <t>利益pips</t>
  </si>
  <si>
    <t>損失pips</t>
  </si>
  <si>
    <t xml:space="preserve">金額　</t>
  </si>
  <si>
    <t>EUR/USD</t>
  </si>
  <si>
    <t>売り</t>
  </si>
  <si>
    <t>0.2万通貨</t>
  </si>
  <si>
    <t>PB</t>
  </si>
  <si>
    <t>60分</t>
  </si>
  <si>
    <t>2021.04.21. 06:38</t>
  </si>
  <si>
    <t>2021.04.21.15:00</t>
  </si>
  <si>
    <t>2021.04.21.10:33</t>
  </si>
  <si>
    <t>勝ち</t>
  </si>
  <si>
    <t>合計</t>
  </si>
  <si>
    <t>トレード詳細データ</t>
  </si>
  <si>
    <t>通貨ペア別エントリー回数</t>
  </si>
  <si>
    <t>Buy</t>
  </si>
  <si>
    <t>Sell</t>
  </si>
  <si>
    <t>トレード期間</t>
  </si>
  <si>
    <t>買いエントリー回数</t>
  </si>
  <si>
    <t>売りエントリー回数</t>
  </si>
  <si>
    <t>合計トレード回数</t>
  </si>
  <si>
    <t>合計勝ち数</t>
  </si>
  <si>
    <t>合計負け数</t>
  </si>
  <si>
    <t>引き分け</t>
  </si>
  <si>
    <t>保留</t>
  </si>
  <si>
    <t>合計利益</t>
  </si>
  <si>
    <t>合計損失</t>
  </si>
  <si>
    <t>合計損益</t>
  </si>
  <si>
    <t>最大連勝数</t>
  </si>
  <si>
    <t>最大連敗数</t>
  </si>
  <si>
    <t>最大DD(pips)</t>
  </si>
  <si>
    <t>エントリー手法別エントリー回数</t>
  </si>
  <si>
    <t>損益pips</t>
  </si>
  <si>
    <t>リベンジャーズ</t>
  </si>
  <si>
    <t>PAリベンジャーズ</t>
  </si>
  <si>
    <t>TJK</t>
  </si>
  <si>
    <t>HIS +1010</t>
  </si>
  <si>
    <t>RF +1010</t>
  </si>
  <si>
    <t>エントリー後</t>
  </si>
  <si>
    <t>決済後</t>
  </si>
  <si>
    <t>１．今、のあなたの現状を書いてください。</t>
  </si>
  <si>
    <t>（投資歴はどれくらいなのか、現状は勝てているのか負けているか？など）</t>
  </si>
  <si>
    <t>今日、CMAに入って初めてDEMOトレード実施。</t>
  </si>
  <si>
    <t>気づき：</t>
  </si>
  <si>
    <t>いざDEMOトレード！と思ってもポジションサイジングの計算に手間取ってしまいました。</t>
  </si>
  <si>
    <t>結果、ネットからTHさんが作成されてるFreeのHT_Calculator_V1.02を拾って来て計算しました。</t>
  </si>
  <si>
    <t>念の為、Chatworkに書かれてた「ポジションサイズとリスク計算機 ウィジェット」でも確認。</t>
  </si>
  <si>
    <t>計算結果は[0.22]ロットになりましたが、今回は[0.2]ロットでエントリーしました。</t>
  </si>
  <si>
    <t>決済は1.27で行いましたが、後から見れば2.0まで取れてました。</t>
  </si>
  <si>
    <t>危うく手動で1.0辺りで決済してしまおうかと思った程です。</t>
  </si>
  <si>
    <t>スプレッド幅があるから我慢が難しいですね。</t>
  </si>
  <si>
    <t>【確認依頼】</t>
  </si>
  <si>
    <t xml:space="preserve">　　2021年4月シート</t>
  </si>
  <si>
    <r>
      <rPr>
        <rFont val="Calibri"/>
        <color theme="1"/>
      </rPr>
      <t xml:space="preserve">　　</t>
    </r>
    <r>
      <rPr>
        <rFont val="Calibri"/>
        <color rgb="FFFF0000"/>
      </rPr>
      <t>EUR/USD の場合、獲得PIPは記載の通りでいいのでしょうか？</t>
    </r>
  </si>
</sst>
</file>

<file path=xl/styles.xml><?xml version="1.0" encoding="utf-8"?>
<styleSheet xmlns="http://schemas.openxmlformats.org/spreadsheetml/2006/main" xmlns:x14ac="http://schemas.microsoft.com/office/spreadsheetml/2009/9/ac" xmlns:mc="http://schemas.openxmlformats.org/markup-compatibility/2006">
  <numFmts count="12">
    <numFmt numFmtId="164" formatCode="&quot;¥&quot;#,##0;&quot;¥&quot;\-#,##0"/>
    <numFmt numFmtId="165" formatCode="0.0_);[Red]\(0.0\)"/>
    <numFmt numFmtId="166" formatCode="yyyy/m/d"/>
    <numFmt numFmtId="167" formatCode="&quot;¥&quot;#,##0;[Red]&quot;¥&quot;\-#,##0"/>
    <numFmt numFmtId="168" formatCode="m/d"/>
    <numFmt numFmtId="169" formatCode="&quot;¥&quot;#,##0_);[Red]\(&quot;¥&quot;#,##0\)"/>
    <numFmt numFmtId="170" formatCode="yyyy&quot;年&quot;m&quot;月&quot;"/>
    <numFmt numFmtId="171" formatCode="0_);[Red]\(0\)"/>
    <numFmt numFmtId="172" formatCode="#,##0_ ;[Red]\-#,##0\ "/>
    <numFmt numFmtId="173" formatCode="0.0%"/>
    <numFmt numFmtId="174" formatCode="0.00_ "/>
    <numFmt numFmtId="175" formatCode="0.00_ ;[Red]\-0.00\ "/>
  </numFmts>
  <fonts count="14">
    <font>
      <sz val="11.0"/>
      <color rgb="FF000000"/>
      <name val="MS PGothic"/>
    </font>
    <font>
      <sz val="12.0"/>
      <color rgb="FF000000"/>
      <name val="MS PGothic"/>
    </font>
    <font/>
    <font>
      <b/>
      <sz val="12.0"/>
      <color rgb="FF000000"/>
      <name val="MS PGothic"/>
    </font>
    <font>
      <sz val="12.0"/>
      <color theme="1"/>
      <name val="MS PGothic"/>
    </font>
    <font>
      <sz val="11.0"/>
      <color theme="1"/>
      <name val="MS PGothic"/>
    </font>
    <font>
      <b/>
      <sz val="12.0"/>
      <color theme="1"/>
      <name val="MS PGothic"/>
    </font>
    <font>
      <sz val="9.0"/>
      <color theme="1"/>
      <name val="MS PGothic"/>
    </font>
    <font>
      <color theme="1"/>
      <name val="Calibri"/>
    </font>
    <font>
      <sz val="11.0"/>
      <color rgb="FF993300"/>
      <name val="MS PGothic"/>
    </font>
    <font>
      <b/>
      <sz val="11.0"/>
      <color rgb="FF000000"/>
      <name val="MS PGothic"/>
    </font>
    <font>
      <sz val="11.0"/>
      <color rgb="FFFFFFFF"/>
      <name val="MS PGothic"/>
    </font>
    <font>
      <sz val="11.0"/>
      <color rgb="FFFF0000"/>
      <name val="MS PGothic"/>
    </font>
    <font>
      <color rgb="FFFF0000"/>
    </font>
  </fonts>
  <fills count="7">
    <fill>
      <patternFill patternType="none"/>
    </fill>
    <fill>
      <patternFill patternType="lightGray"/>
    </fill>
    <fill>
      <patternFill patternType="solid">
        <fgColor rgb="FFFFFF00"/>
        <bgColor rgb="FFFFFF00"/>
      </patternFill>
    </fill>
    <fill>
      <patternFill patternType="solid">
        <fgColor rgb="FFFFFF99"/>
        <bgColor rgb="FFFFFF99"/>
      </patternFill>
    </fill>
    <fill>
      <patternFill patternType="solid">
        <fgColor rgb="FFFFFFFF"/>
        <bgColor rgb="FFFFFFFF"/>
      </patternFill>
    </fill>
    <fill>
      <patternFill patternType="solid">
        <fgColor rgb="FFCCFFCC"/>
        <bgColor rgb="FFCCFFCC"/>
      </patternFill>
    </fill>
    <fill>
      <patternFill patternType="solid">
        <fgColor rgb="FF333399"/>
        <bgColor rgb="FF333399"/>
      </patternFill>
    </fill>
  </fills>
  <borders count="75">
    <border/>
    <border>
      <right style="thin">
        <color rgb="FF000000"/>
      </right>
      <bottom style="medium">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bottom style="medium">
        <color rgb="FF000000"/>
      </bottom>
    </border>
    <border>
      <left style="thin">
        <color rgb="FF000000"/>
      </left>
      <top/>
      <bottom style="medium">
        <color rgb="FF000000"/>
      </bottom>
    </border>
    <border>
      <right/>
      <top/>
      <bottom style="medium">
        <color rgb="FF000000"/>
      </bottom>
    </border>
    <border>
      <left style="thin">
        <color rgb="FF000000"/>
      </left>
    </border>
    <border>
      <left style="medium">
        <color rgb="FF000000"/>
      </left>
      <right style="thin">
        <color rgb="FF000000"/>
      </right>
      <top style="medium">
        <color rgb="FF000000"/>
      </top>
      <bottom style="medium">
        <color rgb="FF000000"/>
      </bottom>
    </border>
    <border>
      <left style="thin">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right style="thin">
        <color rgb="FF000000"/>
      </right>
      <top style="medium">
        <color rgb="FF000000"/>
      </top>
      <bottom style="medium">
        <color rgb="FF000000"/>
      </bottom>
    </border>
    <border>
      <left style="thin">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thin">
        <color rgb="FF000000"/>
      </right>
      <top/>
      <bottom style="medium">
        <color rgb="FF000000"/>
      </bottom>
    </border>
    <border>
      <bottom style="medium">
        <color rgb="FF000000"/>
      </bottom>
    </border>
    <border>
      <right style="medium">
        <color rgb="FF000000"/>
      </right>
      <bottom style="medium">
        <color rgb="FF000000"/>
      </bottom>
    </border>
    <border>
      <top style="medium">
        <color rgb="FF000000"/>
      </top>
      <bottom style="medium">
        <color rgb="FF000000"/>
      </bottom>
    </border>
    <border>
      <left style="thin">
        <color rgb="FF000000"/>
      </left>
      <right style="medium">
        <color rgb="FF000000"/>
      </right>
      <top style="medium">
        <color rgb="FF000000"/>
      </top>
      <bottom style="medium">
        <color rgb="FF000000"/>
      </bottom>
    </border>
    <border>
      <left/>
      <right/>
      <top/>
      <bottom/>
    </border>
    <border>
      <left style="thin">
        <color rgb="FF000000"/>
      </left>
      <right style="thin">
        <color rgb="FF000000"/>
      </right>
      <top style="medium">
        <color rgb="FF000000"/>
      </top>
      <bottom style="thin">
        <color rgb="FF000000"/>
      </bottom>
    </border>
    <border>
      <left/>
      <right/>
      <top/>
      <bottom style="thin">
        <color rgb="FF000000"/>
      </bottom>
    </border>
    <border>
      <left/>
      <right/>
      <top style="thin">
        <color rgb="FF000000"/>
      </top>
      <bottom style="thin">
        <color rgb="FF000000"/>
      </bottom>
    </border>
    <border>
      <bottom style="thin">
        <color rgb="FF000000"/>
      </bottom>
    </border>
    <border>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medium">
        <color rgb="FF000000"/>
      </left>
      <right style="thin">
        <color rgb="FF000000"/>
      </right>
      <top style="medium">
        <color rgb="FF000000"/>
      </top>
      <bottom style="thin">
        <color rgb="FF000000"/>
      </bottom>
    </border>
    <border>
      <left/>
      <right style="dotted">
        <color rgb="FF000000"/>
      </right>
      <top style="medium">
        <color rgb="FF000000"/>
      </top>
      <bottom/>
    </border>
    <border>
      <left style="dotted">
        <color rgb="FF000000"/>
      </left>
      <right style="dotted">
        <color rgb="FF000000"/>
      </right>
      <top style="medium">
        <color rgb="FF000000"/>
      </top>
      <bottom/>
    </border>
    <border>
      <left style="dotted">
        <color rgb="FF000000"/>
      </left>
      <right style="dotted">
        <color rgb="FFFFFFFF"/>
      </right>
      <top style="medium">
        <color rgb="FF000000"/>
      </top>
      <bottom/>
    </border>
    <border>
      <left style="dotted">
        <color rgb="FF000000"/>
      </left>
      <right/>
      <top style="medium">
        <color rgb="FF000000"/>
      </top>
      <bottom/>
    </border>
    <border>
      <left style="dotted">
        <color rgb="FF000000"/>
      </left>
      <right style="medium">
        <color rgb="FF000000"/>
      </right>
      <top style="medium">
        <color rgb="FF000000"/>
      </top>
      <bottom/>
    </border>
    <border>
      <left style="thin">
        <color rgb="FF000000"/>
      </left>
      <right style="dotted">
        <color rgb="FF000000"/>
      </right>
      <top style="thin">
        <color rgb="FF000000"/>
      </top>
      <bottom style="thin">
        <color rgb="FF000000"/>
      </bottom>
    </border>
    <border>
      <left style="dotted">
        <color rgb="FF000000"/>
      </left>
      <right style="dotted">
        <color rgb="FF000000"/>
      </right>
      <top style="thin">
        <color rgb="FF000000"/>
      </top>
      <bottom style="thin">
        <color rgb="FF000000"/>
      </bottom>
    </border>
    <border>
      <left style="thin">
        <color rgb="FF000000"/>
      </left>
      <top style="thin">
        <color rgb="FF000000"/>
      </top>
      <bottom style="double">
        <color rgb="FF993300"/>
      </bottom>
    </border>
    <border>
      <left style="thin">
        <color rgb="FF000000"/>
      </left>
      <right style="dotted">
        <color rgb="FF000000"/>
      </right>
      <top style="thin">
        <color rgb="FF000000"/>
      </top>
      <bottom style="double">
        <color rgb="FF993300"/>
      </bottom>
    </border>
    <border>
      <left style="dotted">
        <color rgb="FF000000"/>
      </left>
      <right style="dotted">
        <color rgb="FF000000"/>
      </right>
      <top style="thin">
        <color rgb="FF000000"/>
      </top>
      <bottom style="double">
        <color rgb="FF993300"/>
      </bottom>
    </border>
    <border>
      <right style="thin">
        <color rgb="FF000000"/>
      </right>
      <top style="thin">
        <color rgb="FF000000"/>
      </top>
      <bottom style="double">
        <color rgb="FF993300"/>
      </bottom>
    </border>
    <border>
      <left style="thin">
        <color rgb="FF000000"/>
      </left>
      <bottom style="thin">
        <color rgb="FF000000"/>
      </bottom>
    </border>
    <border>
      <left style="thin">
        <color rgb="FF000000"/>
      </left>
      <right style="dotted">
        <color rgb="FF000000"/>
      </right>
      <bottom style="thin">
        <color rgb="FF000000"/>
      </bottom>
    </border>
    <border>
      <left style="dotted">
        <color rgb="FF000000"/>
      </left>
      <right style="dotted">
        <color rgb="FF000000"/>
      </right>
      <bottom style="thin">
        <color rgb="FF000000"/>
      </bottom>
    </border>
    <border>
      <left style="dotted">
        <color rgb="FF000000"/>
      </left>
      <right style="dotted">
        <color rgb="FF000000"/>
      </right>
      <top style="double">
        <color rgb="FF993300"/>
      </top>
      <bottom style="thin">
        <color rgb="FF000000"/>
      </bottom>
    </border>
    <border>
      <left style="dotted">
        <color rgb="FF000000"/>
      </left>
      <right style="thin">
        <color rgb="FF000000"/>
      </right>
      <top style="double">
        <color rgb="FF993300"/>
      </top>
      <bottom style="thin">
        <color rgb="FF000000"/>
      </bottom>
    </border>
    <border>
      <right style="thin">
        <color rgb="FF000000"/>
      </right>
      <top style="thin">
        <color rgb="FF000000"/>
      </top>
    </border>
    <border>
      <left style="thin">
        <color rgb="FF000000"/>
      </left>
      <right style="thin">
        <color rgb="FF000000"/>
      </right>
      <top style="medium">
        <color rgb="FF000000"/>
      </top>
      <bottom style="medium">
        <color rgb="FF000000"/>
      </bottom>
    </border>
    <border>
      <left/>
      <right style="medium">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bottom style="double">
        <color rgb="FF000000"/>
      </bottom>
    </border>
    <border>
      <left style="medium">
        <color rgb="FF000000"/>
      </left>
      <top style="medium">
        <color rgb="FF000000"/>
      </top>
      <bottom style="medium">
        <color rgb="FF000000"/>
      </bottom>
    </border>
    <border>
      <right style="thin">
        <color rgb="FF000000"/>
      </right>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thin">
        <color rgb="FF000000"/>
      </left>
      <right style="thin">
        <color rgb="FF000000"/>
      </right>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medium">
        <color rgb="FF000000"/>
      </left>
      <right style="thin">
        <color rgb="FF000000"/>
      </right>
    </border>
    <border>
      <left style="thin">
        <color rgb="FF000000"/>
      </left>
      <right style="medium">
        <color rgb="FF000000"/>
      </right>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top style="medium">
        <color rgb="FF000000"/>
      </top>
      <bottom style="medium">
        <color rgb="FF000000"/>
      </bottom>
    </border>
    <border>
      <left style="thin">
        <color rgb="FF000000"/>
      </left>
      <top style="medium">
        <color rgb="FF000000"/>
      </top>
      <bottom style="thin">
        <color rgb="FF000000"/>
      </bottom>
    </border>
    <border>
      <left style="medium">
        <color rgb="FF000000"/>
      </left>
      <right style="medium">
        <color rgb="FF000000"/>
      </right>
      <top style="medium">
        <color rgb="FF000000"/>
      </top>
      <bottom style="thin">
        <color rgb="FF000000"/>
      </bottom>
    </border>
    <border>
      <left style="medium">
        <color rgb="FF000000"/>
      </left>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right style="thin">
        <color rgb="FF000000"/>
      </right>
      <top style="thin">
        <color rgb="FF000000"/>
      </top>
    </border>
    <border>
      <left style="thin">
        <color rgb="FF000000"/>
      </left>
      <top style="thin">
        <color rgb="FF000000"/>
      </top>
    </border>
    <border>
      <left style="medium">
        <color rgb="FF000000"/>
      </left>
      <right style="medium">
        <color rgb="FF000000"/>
      </right>
      <top style="thin">
        <color rgb="FF000000"/>
      </top>
    </border>
    <border>
      <left style="medium">
        <color rgb="FF993300"/>
      </left>
      <right style="medium">
        <color rgb="FF993300"/>
      </right>
      <top style="medium">
        <color rgb="FF993300"/>
      </top>
      <bottom style="medium">
        <color rgb="FF993300"/>
      </bottom>
    </border>
    <border>
      <left style="medium">
        <color rgb="FF000000"/>
      </left>
      <top style="thin">
        <color rgb="FF000000"/>
      </top>
    </border>
    <border>
      <top style="thin">
        <color rgb="FF000000"/>
      </top>
    </border>
    <border>
      <left style="medium">
        <color rgb="FF000000"/>
      </left>
      <bottom style="double">
        <color rgb="FF000000"/>
      </bottom>
    </border>
  </borders>
  <cellStyleXfs count="1">
    <xf borderId="0" fillId="0" fontId="0" numFmtId="0" applyAlignment="1" applyFont="1"/>
  </cellStyleXfs>
  <cellXfs count="152">
    <xf borderId="0" fillId="0" fontId="0" numFmtId="0" xfId="0" applyAlignment="1" applyFont="1">
      <alignment readingOrder="0" shrinkToFit="0" vertical="center" wrapText="0"/>
    </xf>
    <xf borderId="1" fillId="0" fontId="0" numFmtId="0" xfId="0" applyAlignment="1" applyBorder="1" applyFont="1">
      <alignment vertical="center"/>
    </xf>
    <xf borderId="2" fillId="2" fontId="1" numFmtId="164" xfId="0" applyAlignment="1" applyBorder="1" applyFill="1" applyFont="1" applyNumberFormat="1">
      <alignment horizontal="center" vertical="bottom"/>
    </xf>
    <xf borderId="3" fillId="0" fontId="2" numFmtId="0" xfId="0" applyAlignment="1" applyBorder="1" applyFont="1">
      <alignment vertical="center"/>
    </xf>
    <xf borderId="4" fillId="0" fontId="2" numFmtId="0" xfId="0" applyAlignment="1" applyBorder="1" applyFont="1">
      <alignment vertical="center"/>
    </xf>
    <xf borderId="5" fillId="0" fontId="0" numFmtId="0" xfId="0" applyAlignment="1" applyBorder="1" applyFont="1">
      <alignment vertical="center"/>
    </xf>
    <xf borderId="6" fillId="2" fontId="1" numFmtId="164" xfId="0" applyAlignment="1" applyBorder="1" applyFont="1" applyNumberFormat="1">
      <alignment horizontal="center" vertical="bottom"/>
    </xf>
    <xf borderId="7" fillId="0" fontId="2" numFmtId="0" xfId="0" applyAlignment="1" applyBorder="1" applyFont="1">
      <alignment vertical="center"/>
    </xf>
    <xf borderId="8" fillId="0" fontId="0" numFmtId="0" xfId="0" applyAlignment="1" applyBorder="1" applyFont="1">
      <alignment vertical="center"/>
    </xf>
    <xf borderId="9" fillId="3" fontId="3" numFmtId="0" xfId="0" applyAlignment="1" applyBorder="1" applyFill="1" applyFont="1">
      <alignment vertical="center"/>
    </xf>
    <xf borderId="10" fillId="0" fontId="4" numFmtId="164" xfId="0" applyAlignment="1" applyBorder="1" applyFont="1" applyNumberFormat="1">
      <alignment horizontal="center" readingOrder="0" vertical="center"/>
    </xf>
    <xf borderId="11" fillId="0" fontId="2" numFmtId="0" xfId="0" applyAlignment="1" applyBorder="1" applyFont="1">
      <alignment vertical="center"/>
    </xf>
    <xf borderId="12" fillId="0" fontId="2" numFmtId="0" xfId="0" applyAlignment="1" applyBorder="1" applyFont="1">
      <alignment vertical="center"/>
    </xf>
    <xf borderId="13" fillId="3" fontId="3" numFmtId="165" xfId="0" applyAlignment="1" applyBorder="1" applyFont="1" applyNumberFormat="1">
      <alignment vertical="center"/>
    </xf>
    <xf borderId="14" fillId="0" fontId="3" numFmtId="166" xfId="0" applyAlignment="1" applyBorder="1" applyFont="1" applyNumberFormat="1">
      <alignment horizontal="center" readingOrder="0" vertical="center"/>
    </xf>
    <xf borderId="15" fillId="0" fontId="2" numFmtId="0" xfId="0" applyAlignment="1" applyBorder="1" applyFont="1">
      <alignment vertical="center"/>
    </xf>
    <xf borderId="0" fillId="0" fontId="3" numFmtId="0" xfId="0" applyAlignment="1" applyFont="1">
      <alignment vertical="center"/>
    </xf>
    <xf borderId="16" fillId="3" fontId="3" numFmtId="0" xfId="0" applyAlignment="1" applyBorder="1" applyFont="1">
      <alignment vertical="center"/>
    </xf>
    <xf borderId="17" fillId="0" fontId="3" numFmtId="164" xfId="0" applyAlignment="1" applyBorder="1" applyFont="1" applyNumberFormat="1">
      <alignment horizontal="center" vertical="center"/>
    </xf>
    <xf borderId="17" fillId="0" fontId="2" numFmtId="0" xfId="0" applyAlignment="1" applyBorder="1" applyFont="1">
      <alignment vertical="center"/>
    </xf>
    <xf borderId="18" fillId="0" fontId="2" numFmtId="0" xfId="0" applyAlignment="1" applyBorder="1" applyFont="1">
      <alignment vertical="center"/>
    </xf>
    <xf borderId="9" fillId="3" fontId="3" numFmtId="165" xfId="0" applyAlignment="1" applyBorder="1" applyFont="1" applyNumberFormat="1">
      <alignment vertical="center"/>
    </xf>
    <xf borderId="19" fillId="0" fontId="3" numFmtId="9" xfId="0" applyAlignment="1" applyBorder="1" applyFont="1" applyNumberFormat="1">
      <alignment horizontal="center" readingOrder="0" vertical="center"/>
    </xf>
    <xf borderId="20" fillId="0" fontId="3" numFmtId="164" xfId="0" applyAlignment="1" applyBorder="1" applyFont="1" applyNumberFormat="1">
      <alignment horizontal="center" vertical="center"/>
    </xf>
    <xf borderId="9" fillId="3" fontId="3" numFmtId="167" xfId="0" applyAlignment="1" applyBorder="1" applyFont="1" applyNumberFormat="1">
      <alignment vertical="center"/>
    </xf>
    <xf borderId="15" fillId="0" fontId="3" numFmtId="167" xfId="0" applyAlignment="1" applyBorder="1" applyFont="1" applyNumberFormat="1">
      <alignment horizontal="center" vertical="center"/>
    </xf>
    <xf borderId="0" fillId="0" fontId="5" numFmtId="0" xfId="0" applyAlignment="1" applyFont="1">
      <alignment vertical="center"/>
    </xf>
    <xf borderId="21" fillId="4" fontId="3" numFmtId="0" xfId="0" applyAlignment="1" applyBorder="1" applyFill="1" applyFont="1">
      <alignment vertical="center"/>
    </xf>
    <xf borderId="21" fillId="4" fontId="3" numFmtId="164" xfId="0" applyAlignment="1" applyBorder="1" applyFont="1" applyNumberFormat="1">
      <alignment horizontal="center" vertical="center"/>
    </xf>
    <xf borderId="21" fillId="4" fontId="3" numFmtId="165" xfId="0" applyAlignment="1" applyBorder="1" applyFont="1" applyNumberFormat="1">
      <alignment vertical="center"/>
    </xf>
    <xf borderId="22" fillId="2" fontId="1" numFmtId="164" xfId="0" applyAlignment="1" applyBorder="1" applyFont="1" applyNumberFormat="1">
      <alignment horizontal="center" vertical="bottom"/>
    </xf>
    <xf borderId="21" fillId="4" fontId="3" numFmtId="167" xfId="0" applyAlignment="1" applyBorder="1" applyFont="1" applyNumberFormat="1">
      <alignment vertical="center"/>
    </xf>
    <xf borderId="21" fillId="4" fontId="3" numFmtId="167" xfId="0" applyAlignment="1" applyBorder="1" applyFont="1" applyNumberFormat="1">
      <alignment horizontal="center" vertical="center"/>
    </xf>
    <xf borderId="21" fillId="4" fontId="0" numFmtId="0" xfId="0" applyAlignment="1" applyBorder="1" applyFont="1">
      <alignment vertical="center"/>
    </xf>
    <xf borderId="23" fillId="4" fontId="3" numFmtId="0" xfId="0" applyAlignment="1" applyBorder="1" applyFont="1">
      <alignment vertical="center"/>
    </xf>
    <xf borderId="23" fillId="4" fontId="3" numFmtId="164" xfId="0" applyAlignment="1" applyBorder="1" applyFont="1" applyNumberFormat="1">
      <alignment horizontal="center" vertical="center"/>
    </xf>
    <xf borderId="23" fillId="4" fontId="6" numFmtId="164" xfId="0" applyAlignment="1" applyBorder="1" applyFont="1" applyNumberFormat="1">
      <alignment horizontal="center" vertical="center"/>
    </xf>
    <xf borderId="23" fillId="4" fontId="3" numFmtId="165" xfId="0" applyAlignment="1" applyBorder="1" applyFont="1" applyNumberFormat="1">
      <alignment vertical="center"/>
    </xf>
    <xf borderId="24" fillId="4" fontId="3" numFmtId="9" xfId="0" applyAlignment="1" applyBorder="1" applyFont="1" applyNumberFormat="1">
      <alignment horizontal="center" vertical="center"/>
    </xf>
    <xf borderId="23" fillId="4" fontId="3" numFmtId="167" xfId="0" applyAlignment="1" applyBorder="1" applyFont="1" applyNumberFormat="1">
      <alignment vertical="center"/>
    </xf>
    <xf borderId="23" fillId="4" fontId="3" numFmtId="167" xfId="0" applyAlignment="1" applyBorder="1" applyFont="1" applyNumberFormat="1">
      <alignment horizontal="center" vertical="center"/>
    </xf>
    <xf borderId="23" fillId="4" fontId="0" numFmtId="0" xfId="0" applyAlignment="1" applyBorder="1" applyFont="1">
      <alignment vertical="center"/>
    </xf>
    <xf borderId="25" fillId="0" fontId="0" numFmtId="0" xfId="0" applyAlignment="1" applyBorder="1" applyFont="1">
      <alignment vertical="center"/>
    </xf>
    <xf borderId="12" fillId="0" fontId="3" numFmtId="0" xfId="0" applyAlignment="1" applyBorder="1" applyFont="1">
      <alignment vertical="bottom"/>
    </xf>
    <xf borderId="26" fillId="2" fontId="1" numFmtId="164" xfId="0" applyAlignment="1" applyBorder="1" applyFont="1" applyNumberFormat="1">
      <alignment horizontal="center" vertical="bottom"/>
    </xf>
    <xf borderId="12" fillId="0" fontId="3" numFmtId="164" xfId="0" applyAlignment="1" applyBorder="1" applyFont="1" applyNumberFormat="1">
      <alignment horizontal="center" vertical="center"/>
    </xf>
    <xf borderId="27" fillId="2" fontId="1" numFmtId="164" xfId="0" applyAlignment="1" applyBorder="1" applyFont="1" applyNumberFormat="1">
      <alignment horizontal="center" vertical="bottom"/>
    </xf>
    <xf borderId="0" fillId="0" fontId="3" numFmtId="164" xfId="0" applyAlignment="1" applyFont="1" applyNumberFormat="1">
      <alignment horizontal="center" vertical="center"/>
    </xf>
    <xf borderId="12" fillId="0" fontId="0" numFmtId="0" xfId="0" applyAlignment="1" applyBorder="1" applyFont="1">
      <alignment vertical="center"/>
    </xf>
    <xf borderId="28" fillId="3" fontId="6" numFmtId="0" xfId="0" applyAlignment="1" applyBorder="1" applyFont="1">
      <alignment horizontal="center" vertical="center"/>
    </xf>
    <xf borderId="29" fillId="3" fontId="3" numFmtId="0" xfId="0" applyAlignment="1" applyBorder="1" applyFont="1">
      <alignment horizontal="center" vertical="center"/>
    </xf>
    <xf borderId="30" fillId="3" fontId="3" numFmtId="0" xfId="0" applyAlignment="1" applyBorder="1" applyFont="1">
      <alignment horizontal="center" shrinkToFit="0" vertical="center" wrapText="1"/>
    </xf>
    <xf borderId="31" fillId="3" fontId="3" numFmtId="0" xfId="0" applyAlignment="1" applyBorder="1" applyFont="1">
      <alignment horizontal="center" vertical="center"/>
    </xf>
    <xf borderId="30" fillId="3" fontId="3" numFmtId="165" xfId="0" applyAlignment="1" applyBorder="1" applyFont="1" applyNumberFormat="1">
      <alignment horizontal="center" shrinkToFit="0" vertical="center" wrapText="1"/>
    </xf>
    <xf borderId="30" fillId="3" fontId="3" numFmtId="168" xfId="0" applyAlignment="1" applyBorder="1" applyFont="1" applyNumberFormat="1">
      <alignment horizontal="center" vertical="center"/>
    </xf>
    <xf borderId="32" fillId="3" fontId="3" numFmtId="169" xfId="0" applyAlignment="1" applyBorder="1" applyFont="1" applyNumberFormat="1">
      <alignment horizontal="center" vertical="center"/>
    </xf>
    <xf borderId="33" fillId="3" fontId="3" numFmtId="0" xfId="0" applyAlignment="1" applyBorder="1" applyFont="1">
      <alignment horizontal="center" shrinkToFit="0" vertical="center" wrapText="1"/>
    </xf>
    <xf borderId="2" fillId="0" fontId="1" numFmtId="170" xfId="0" applyAlignment="1" applyBorder="1" applyFont="1" applyNumberFormat="1">
      <alignment horizontal="center" readingOrder="0" vertical="center"/>
    </xf>
    <xf borderId="34" fillId="0" fontId="1" numFmtId="169" xfId="0" applyAlignment="1" applyBorder="1" applyFont="1" applyNumberFormat="1">
      <alignment horizontal="right" readingOrder="0" vertical="center"/>
    </xf>
    <xf borderId="35" fillId="0" fontId="1" numFmtId="169" xfId="0" applyAlignment="1" applyBorder="1" applyFont="1" applyNumberFormat="1">
      <alignment horizontal="right" readingOrder="0" vertical="center"/>
    </xf>
    <xf borderId="35" fillId="0" fontId="1" numFmtId="167" xfId="0" applyAlignment="1" applyBorder="1" applyFont="1" applyNumberFormat="1">
      <alignment horizontal="right" vertical="center"/>
    </xf>
    <xf borderId="35" fillId="0" fontId="1" numFmtId="171" xfId="0" applyAlignment="1" applyBorder="1" applyFont="1" applyNumberFormat="1">
      <alignment horizontal="right" vertical="center"/>
    </xf>
    <xf borderId="35" fillId="0" fontId="1" numFmtId="172" xfId="0" applyAlignment="1" applyBorder="1" applyFont="1" applyNumberFormat="1">
      <alignment horizontal="right" vertical="center"/>
    </xf>
    <xf borderId="35" fillId="0" fontId="1" numFmtId="173" xfId="0" applyAlignment="1" applyBorder="1" applyFont="1" applyNumberFormat="1">
      <alignment vertical="center"/>
    </xf>
    <xf borderId="35" fillId="0" fontId="1" numFmtId="169" xfId="0" applyAlignment="1" applyBorder="1" applyFont="1" applyNumberFormat="1">
      <alignment vertical="center"/>
    </xf>
    <xf borderId="35" fillId="0" fontId="1" numFmtId="174" xfId="0" applyAlignment="1" applyBorder="1" applyFont="1" applyNumberFormat="1">
      <alignment vertical="center"/>
    </xf>
    <xf borderId="4" fillId="0" fontId="1" numFmtId="174" xfId="0" applyAlignment="1" applyBorder="1" applyFont="1" applyNumberFormat="1">
      <alignment vertical="center"/>
    </xf>
    <xf borderId="2" fillId="0" fontId="0" numFmtId="170" xfId="0" applyAlignment="1" applyBorder="1" applyFont="1" applyNumberFormat="1">
      <alignment horizontal="center" vertical="center"/>
    </xf>
    <xf borderId="34" fillId="0" fontId="0" numFmtId="169" xfId="0" applyAlignment="1" applyBorder="1" applyFont="1" applyNumberFormat="1">
      <alignment vertical="center"/>
    </xf>
    <xf borderId="35" fillId="0" fontId="0" numFmtId="169" xfId="0" applyAlignment="1" applyBorder="1" applyFont="1" applyNumberFormat="1">
      <alignment vertical="center"/>
    </xf>
    <xf borderId="35" fillId="0" fontId="0" numFmtId="0" xfId="0" applyAlignment="1" applyBorder="1" applyFont="1">
      <alignment vertical="center"/>
    </xf>
    <xf borderId="2" fillId="0" fontId="1" numFmtId="170" xfId="0" applyAlignment="1" applyBorder="1" applyFont="1" applyNumberFormat="1">
      <alignment horizontal="center" vertical="center"/>
    </xf>
    <xf borderId="35" fillId="0" fontId="1" numFmtId="169" xfId="0" applyAlignment="1" applyBorder="1" applyFont="1" applyNumberFormat="1">
      <alignment horizontal="right" vertical="center"/>
    </xf>
    <xf borderId="36" fillId="0" fontId="1" numFmtId="170" xfId="0" applyAlignment="1" applyBorder="1" applyFont="1" applyNumberFormat="1">
      <alignment horizontal="center" vertical="center"/>
    </xf>
    <xf borderId="37" fillId="0" fontId="0" numFmtId="169" xfId="0" applyAlignment="1" applyBorder="1" applyFont="1" applyNumberFormat="1">
      <alignment vertical="center"/>
    </xf>
    <xf borderId="38" fillId="0" fontId="0" numFmtId="169" xfId="0" applyAlignment="1" applyBorder="1" applyFont="1" applyNumberFormat="1">
      <alignment vertical="center"/>
    </xf>
    <xf borderId="38" fillId="0" fontId="1" numFmtId="167" xfId="0" applyAlignment="1" applyBorder="1" applyFont="1" applyNumberFormat="1">
      <alignment horizontal="right" vertical="center"/>
    </xf>
    <xf borderId="38" fillId="0" fontId="0" numFmtId="0" xfId="0" applyAlignment="1" applyBorder="1" applyFont="1">
      <alignment vertical="center"/>
    </xf>
    <xf borderId="38" fillId="0" fontId="1" numFmtId="171" xfId="0" applyAlignment="1" applyBorder="1" applyFont="1" applyNumberFormat="1">
      <alignment horizontal="right" vertical="center"/>
    </xf>
    <xf borderId="38" fillId="0" fontId="1" numFmtId="173" xfId="0" applyAlignment="1" applyBorder="1" applyFont="1" applyNumberFormat="1">
      <alignment vertical="center"/>
    </xf>
    <xf borderId="38" fillId="0" fontId="1" numFmtId="169" xfId="0" applyAlignment="1" applyBorder="1" applyFont="1" applyNumberFormat="1">
      <alignment vertical="center"/>
    </xf>
    <xf borderId="38" fillId="0" fontId="1" numFmtId="174" xfId="0" applyAlignment="1" applyBorder="1" applyFont="1" applyNumberFormat="1">
      <alignment vertical="center"/>
    </xf>
    <xf borderId="39" fillId="0" fontId="1" numFmtId="174" xfId="0" applyAlignment="1" applyBorder="1" applyFont="1" applyNumberFormat="1">
      <alignment vertical="center"/>
    </xf>
    <xf borderId="40" fillId="0" fontId="0" numFmtId="170" xfId="0" applyAlignment="1" applyBorder="1" applyFont="1" applyNumberFormat="1">
      <alignment horizontal="center" vertical="center"/>
    </xf>
    <xf borderId="41" fillId="0" fontId="5" numFmtId="164" xfId="0" applyAlignment="1" applyBorder="1" applyFont="1" applyNumberFormat="1">
      <alignment vertical="center"/>
    </xf>
    <xf borderId="42" fillId="0" fontId="5" numFmtId="169" xfId="0" applyAlignment="1" applyBorder="1" applyFont="1" applyNumberFormat="1">
      <alignment vertical="center"/>
    </xf>
    <xf borderId="42" fillId="0" fontId="5" numFmtId="167" xfId="0" applyAlignment="1" applyBorder="1" applyFont="1" applyNumberFormat="1">
      <alignment vertical="center"/>
    </xf>
    <xf borderId="42" fillId="0" fontId="5" numFmtId="172" xfId="0" applyAlignment="1" applyBorder="1" applyFont="1" applyNumberFormat="1">
      <alignment vertical="center"/>
    </xf>
    <xf borderId="42" fillId="0" fontId="5" numFmtId="171" xfId="0" applyAlignment="1" applyBorder="1" applyFont="1" applyNumberFormat="1">
      <alignment vertical="center"/>
    </xf>
    <xf borderId="42" fillId="0" fontId="4" numFmtId="173" xfId="0" applyAlignment="1" applyBorder="1" applyFont="1" applyNumberFormat="1">
      <alignment vertical="center"/>
    </xf>
    <xf borderId="43" fillId="0" fontId="5" numFmtId="174" xfId="0" applyAlignment="1" applyBorder="1" applyFont="1" applyNumberFormat="1">
      <alignment vertical="center"/>
    </xf>
    <xf borderId="44" fillId="0" fontId="5" numFmtId="174" xfId="0" applyAlignment="1" applyBorder="1" applyFont="1" applyNumberFormat="1">
      <alignment vertical="center"/>
    </xf>
    <xf borderId="0" fillId="0" fontId="0" numFmtId="0" xfId="0" applyAlignment="1" applyFont="1">
      <alignment horizontal="center" vertical="center"/>
    </xf>
    <xf borderId="45" fillId="0" fontId="0" numFmtId="0" xfId="0" applyAlignment="1" applyBorder="1" applyFont="1">
      <alignment vertical="center"/>
    </xf>
    <xf borderId="4" fillId="0" fontId="7" numFmtId="0" xfId="0" applyAlignment="1" applyBorder="1" applyFont="1">
      <alignment vertical="center"/>
    </xf>
    <xf borderId="9" fillId="5" fontId="0" numFmtId="0" xfId="0" applyAlignment="1" applyBorder="1" applyFill="1" applyFont="1">
      <alignment vertical="center"/>
    </xf>
    <xf borderId="46" fillId="5" fontId="0" numFmtId="0" xfId="0" applyAlignment="1" applyBorder="1" applyFont="1">
      <alignment vertical="center"/>
    </xf>
    <xf borderId="47" fillId="5" fontId="0" numFmtId="0" xfId="0" applyAlignment="1" applyBorder="1" applyFont="1">
      <alignment vertical="center"/>
    </xf>
    <xf borderId="48" fillId="5" fontId="0" numFmtId="0" xfId="0" applyAlignment="1" applyBorder="1" applyFont="1">
      <alignment vertical="center"/>
    </xf>
    <xf borderId="0" fillId="0" fontId="8" numFmtId="0" xfId="0" applyAlignment="1" applyFont="1">
      <alignment readingOrder="0" vertical="center"/>
    </xf>
    <xf borderId="0" fillId="0" fontId="8" numFmtId="0" xfId="0" applyAlignment="1" applyFont="1">
      <alignment vertical="center"/>
    </xf>
    <xf borderId="0" fillId="0" fontId="2" numFmtId="0" xfId="0" applyAlignment="1" applyFont="1">
      <alignment readingOrder="0" vertical="center"/>
    </xf>
    <xf borderId="0" fillId="0" fontId="0" numFmtId="175" xfId="0" applyAlignment="1" applyFont="1" applyNumberFormat="1">
      <alignment vertical="center"/>
    </xf>
    <xf borderId="49" fillId="0" fontId="0" numFmtId="0" xfId="0" applyAlignment="1" applyBorder="1" applyFont="1">
      <alignment vertical="center"/>
    </xf>
    <xf borderId="49" fillId="0" fontId="0" numFmtId="175" xfId="0" applyAlignment="1" applyBorder="1" applyFont="1" applyNumberFormat="1">
      <alignment vertical="center"/>
    </xf>
    <xf borderId="0" fillId="0" fontId="9" numFmtId="0" xfId="0" applyAlignment="1" applyFont="1">
      <alignment vertical="center"/>
    </xf>
    <xf borderId="0" fillId="0" fontId="10" numFmtId="0" xfId="0" applyAlignment="1" applyFont="1">
      <alignment vertical="center"/>
    </xf>
    <xf borderId="0" fillId="0" fontId="10" numFmtId="175" xfId="0" applyAlignment="1" applyFont="1" applyNumberFormat="1">
      <alignment vertical="center"/>
    </xf>
    <xf borderId="50" fillId="6" fontId="11" numFmtId="0" xfId="0" applyAlignment="1" applyBorder="1" applyFill="1" applyFont="1">
      <alignment horizontal="center" vertical="center"/>
    </xf>
    <xf borderId="51" fillId="0" fontId="2" numFmtId="0" xfId="0" applyAlignment="1" applyBorder="1" applyFont="1">
      <alignment vertical="center"/>
    </xf>
    <xf borderId="46" fillId="6" fontId="11" numFmtId="0" xfId="0" applyAlignment="1" applyBorder="1" applyFont="1">
      <alignment horizontal="center" vertical="center"/>
    </xf>
    <xf borderId="20" fillId="6" fontId="11" numFmtId="0" xfId="0" applyAlignment="1" applyBorder="1" applyFont="1">
      <alignment horizontal="center" vertical="center"/>
    </xf>
    <xf borderId="52" fillId="0" fontId="0" numFmtId="0" xfId="0" applyAlignment="1" applyBorder="1" applyFont="1">
      <alignment vertical="center"/>
    </xf>
    <xf borderId="53" fillId="0" fontId="0" numFmtId="0" xfId="0" applyAlignment="1" applyBorder="1" applyFont="1">
      <alignment vertical="center"/>
    </xf>
    <xf borderId="54" fillId="0" fontId="0" numFmtId="0" xfId="0" applyAlignment="1" applyBorder="1" applyFont="1">
      <alignment horizontal="center" vertical="center"/>
    </xf>
    <xf borderId="40" fillId="0" fontId="0" numFmtId="0" xfId="0" applyAlignment="1" applyBorder="1" applyFont="1">
      <alignment horizontal="center" vertical="center"/>
    </xf>
    <xf borderId="55" fillId="0" fontId="0" numFmtId="0" xfId="0" applyAlignment="1" applyBorder="1" applyFont="1">
      <alignment horizontal="center" vertical="center"/>
    </xf>
    <xf borderId="56" fillId="0" fontId="0" numFmtId="0" xfId="0" applyAlignment="1" applyBorder="1" applyFont="1">
      <alignment vertical="center"/>
    </xf>
    <xf borderId="57" fillId="0" fontId="0" numFmtId="0" xfId="0" applyAlignment="1" applyBorder="1" applyFont="1">
      <alignment vertical="center"/>
    </xf>
    <xf borderId="58" fillId="0" fontId="0" numFmtId="0" xfId="0" applyAlignment="1" applyBorder="1" applyFont="1">
      <alignment horizontal="center" vertical="center"/>
    </xf>
    <xf borderId="2" fillId="0" fontId="0" numFmtId="0" xfId="0" applyAlignment="1" applyBorder="1" applyFont="1">
      <alignment horizontal="center" vertical="center"/>
    </xf>
    <xf borderId="57" fillId="0" fontId="0" numFmtId="0" xfId="0" applyAlignment="1" applyBorder="1" applyFont="1">
      <alignment horizontal="center" vertical="center"/>
    </xf>
    <xf borderId="57" fillId="0" fontId="12" numFmtId="0" xfId="0" applyAlignment="1" applyBorder="1" applyFont="1">
      <alignment vertical="center"/>
    </xf>
    <xf borderId="59" fillId="0" fontId="0" numFmtId="0" xfId="0" applyAlignment="1" applyBorder="1" applyFont="1">
      <alignment vertical="center"/>
    </xf>
    <xf borderId="60" fillId="0" fontId="0" numFmtId="0" xfId="0" applyAlignment="1" applyBorder="1" applyFont="1">
      <alignment vertical="center"/>
    </xf>
    <xf borderId="53" fillId="0" fontId="0" numFmtId="0" xfId="0" applyAlignment="1" applyBorder="1" applyFont="1">
      <alignment horizontal="center" vertical="center"/>
    </xf>
    <xf borderId="57" fillId="0" fontId="0" numFmtId="175" xfId="0" applyAlignment="1" applyBorder="1" applyFont="1" applyNumberFormat="1">
      <alignment vertical="center"/>
    </xf>
    <xf borderId="57" fillId="0" fontId="0" numFmtId="174" xfId="0" applyAlignment="1" applyBorder="1" applyFont="1" applyNumberFormat="1">
      <alignment vertical="center"/>
    </xf>
    <xf borderId="61" fillId="0" fontId="0" numFmtId="0" xfId="0" applyAlignment="1" applyBorder="1" applyFont="1">
      <alignment vertical="center"/>
    </xf>
    <xf borderId="62" fillId="0" fontId="0" numFmtId="9" xfId="0" applyAlignment="1" applyBorder="1" applyFont="1" applyNumberFormat="1">
      <alignment vertical="center"/>
    </xf>
    <xf borderId="27" fillId="0" fontId="0" numFmtId="0" xfId="0" applyAlignment="1" applyBorder="1" applyFont="1">
      <alignment horizontal="center" vertical="center"/>
    </xf>
    <xf borderId="10" fillId="0" fontId="0" numFmtId="0" xfId="0" applyAlignment="1" applyBorder="1" applyFont="1">
      <alignment horizontal="center" vertical="center"/>
    </xf>
    <xf borderId="62" fillId="0" fontId="0" numFmtId="0" xfId="0" applyAlignment="1" applyBorder="1" applyFont="1">
      <alignment horizontal="center" vertical="center"/>
    </xf>
    <xf borderId="48" fillId="0" fontId="0" numFmtId="0" xfId="0" applyAlignment="1" applyBorder="1" applyFont="1">
      <alignment vertical="center"/>
    </xf>
    <xf borderId="48" fillId="0" fontId="0" numFmtId="0" xfId="0" applyAlignment="1" applyBorder="1" applyFont="1">
      <alignment horizontal="center" vertical="center"/>
    </xf>
    <xf borderId="63" fillId="6" fontId="11" numFmtId="0" xfId="0" applyAlignment="1" applyBorder="1" applyFont="1">
      <alignment horizontal="center" vertical="center"/>
    </xf>
    <xf borderId="48" fillId="6" fontId="11" numFmtId="0" xfId="0" applyAlignment="1" applyBorder="1" applyFont="1">
      <alignment horizontal="center" vertical="center"/>
    </xf>
    <xf borderId="64" fillId="0" fontId="0" numFmtId="0" xfId="0" applyAlignment="1" applyBorder="1" applyFont="1">
      <alignment horizontal="center" vertical="center"/>
    </xf>
    <xf borderId="65" fillId="0" fontId="0" numFmtId="0" xfId="0" applyAlignment="1" applyBorder="1" applyFont="1">
      <alignment horizontal="center" vertical="center"/>
    </xf>
    <xf borderId="66" fillId="0" fontId="0" numFmtId="0" xfId="0" applyAlignment="1" applyBorder="1" applyFont="1">
      <alignment horizontal="center" vertical="center"/>
    </xf>
    <xf borderId="67" fillId="0" fontId="0" numFmtId="0" xfId="0" applyAlignment="1" applyBorder="1" applyFont="1">
      <alignment vertical="center"/>
    </xf>
    <xf borderId="68" fillId="0" fontId="0" numFmtId="0" xfId="0" applyAlignment="1" applyBorder="1" applyFont="1">
      <alignment horizontal="center" vertical="center"/>
    </xf>
    <xf borderId="69" fillId="0" fontId="0" numFmtId="0" xfId="0" applyAlignment="1" applyBorder="1" applyFont="1">
      <alignment horizontal="center" vertical="center"/>
    </xf>
    <xf borderId="70" fillId="0" fontId="0" numFmtId="0" xfId="0" applyAlignment="1" applyBorder="1" applyFont="1">
      <alignment horizontal="center" vertical="center"/>
    </xf>
    <xf borderId="58" fillId="0" fontId="0" numFmtId="0" xfId="0" applyAlignment="1" applyBorder="1" applyFont="1">
      <alignment vertical="center"/>
    </xf>
    <xf borderId="2" fillId="0" fontId="0" numFmtId="0" xfId="0" applyAlignment="1" applyBorder="1" applyFont="1">
      <alignment vertical="center"/>
    </xf>
    <xf borderId="71" fillId="0" fontId="0" numFmtId="0" xfId="0" applyAlignment="1" applyBorder="1" applyFont="1">
      <alignment vertical="center"/>
    </xf>
    <xf borderId="72" fillId="0" fontId="5" numFmtId="0" xfId="0" applyAlignment="1" applyBorder="1" applyFont="1">
      <alignment vertical="center"/>
    </xf>
    <xf borderId="73" fillId="0" fontId="5" numFmtId="0" xfId="0" applyAlignment="1" applyBorder="1" applyFont="1">
      <alignment vertical="center"/>
    </xf>
    <xf borderId="74" fillId="0" fontId="5" numFmtId="0" xfId="0" applyAlignment="1" applyBorder="1" applyFont="1">
      <alignment vertical="center"/>
    </xf>
    <xf borderId="49" fillId="0" fontId="5" numFmtId="0" xfId="0" applyAlignment="1" applyBorder="1" applyFont="1">
      <alignment vertical="center"/>
    </xf>
    <xf borderId="0" fillId="0" fontId="13" numFmtId="0" xfId="0" applyAlignment="1" applyFont="1">
      <alignment readingOrder="0"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66675</xdr:colOff>
      <xdr:row>1</xdr:row>
      <xdr:rowOff>57150</xdr:rowOff>
    </xdr:from>
    <xdr:ext cx="8143875" cy="3819525"/>
    <xdr:pic>
      <xdr:nvPicPr>
        <xdr:cNvPr id="0" name="image1.png" title="画像"/>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76200</xdr:colOff>
      <xdr:row>26</xdr:row>
      <xdr:rowOff>47625</xdr:rowOff>
    </xdr:from>
    <xdr:ext cx="8134350" cy="3819525"/>
    <xdr:pic>
      <xdr:nvPicPr>
        <xdr:cNvPr id="0" name="image2.png" title="画像"/>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9.88"/>
    <col customWidth="1" min="2" max="2" width="11.88"/>
    <col customWidth="1" min="3" max="3" width="12.13"/>
    <col customWidth="1" min="4" max="4" width="13.63"/>
    <col customWidth="1" min="5" max="5" width="10.88"/>
    <col customWidth="1" min="6" max="6" width="10.75"/>
    <col customWidth="1" min="7" max="7" width="11.63"/>
    <col customWidth="1" min="8" max="8" width="8.75"/>
    <col customWidth="1" min="9" max="9" width="13.75"/>
    <col customWidth="1" min="10" max="10" width="11.5"/>
    <col customWidth="1" min="11" max="11" width="13.5"/>
    <col customWidth="1" min="12" max="12" width="15.38"/>
    <col customWidth="1" min="13" max="26" width="8.75"/>
  </cols>
  <sheetData>
    <row r="1" ht="19.5" customHeight="1">
      <c r="A1" s="1"/>
      <c r="B1" s="2" t="s">
        <v>0</v>
      </c>
      <c r="C1" s="3"/>
      <c r="D1" s="4"/>
      <c r="E1" s="5"/>
      <c r="F1" s="6" t="s">
        <v>0</v>
      </c>
      <c r="G1" s="7"/>
      <c r="H1" s="8"/>
    </row>
    <row r="2" ht="25.5" customHeight="1">
      <c r="A2" s="9" t="s">
        <v>1</v>
      </c>
      <c r="B2" s="10">
        <v>100000.0</v>
      </c>
      <c r="C2" s="11"/>
      <c r="D2" s="12"/>
      <c r="E2" s="13" t="s">
        <v>2</v>
      </c>
      <c r="F2" s="14">
        <v>44307.0</v>
      </c>
      <c r="G2" s="15"/>
      <c r="H2" s="16"/>
      <c r="I2" s="16"/>
    </row>
    <row r="3" ht="27.0" customHeight="1">
      <c r="A3" s="17" t="s">
        <v>3</v>
      </c>
      <c r="B3" s="18">
        <f>SUM(B2+D17)</f>
        <v>103437</v>
      </c>
      <c r="C3" s="19"/>
      <c r="D3" s="20"/>
      <c r="E3" s="21" t="s">
        <v>4</v>
      </c>
      <c r="F3" s="22">
        <v>0.03</v>
      </c>
      <c r="G3" s="23">
        <f>B3*F3</f>
        <v>3103.11</v>
      </c>
      <c r="H3" s="24" t="s">
        <v>5</v>
      </c>
      <c r="I3" s="25">
        <f>(B3-B2)</f>
        <v>3437</v>
      </c>
      <c r="K3" s="26"/>
    </row>
    <row r="4" ht="17.25" customHeight="1">
      <c r="A4" s="27"/>
      <c r="B4" s="28"/>
      <c r="C4" s="28"/>
      <c r="D4" s="28"/>
      <c r="E4" s="29"/>
      <c r="F4" s="30" t="s">
        <v>0</v>
      </c>
      <c r="G4" s="28"/>
      <c r="H4" s="31"/>
      <c r="I4" s="32"/>
      <c r="J4" s="33"/>
      <c r="K4" s="33"/>
      <c r="L4" s="33"/>
      <c r="M4" s="33"/>
      <c r="N4" s="33"/>
      <c r="O4" s="33"/>
      <c r="P4" s="33"/>
      <c r="Q4" s="33"/>
      <c r="R4" s="33"/>
      <c r="S4" s="33"/>
      <c r="T4" s="33"/>
      <c r="U4" s="33"/>
      <c r="V4" s="33"/>
      <c r="W4" s="33"/>
      <c r="X4" s="33"/>
      <c r="Y4" s="33"/>
      <c r="Z4" s="33"/>
    </row>
    <row r="5" ht="39.0" customHeight="1">
      <c r="A5" s="34"/>
      <c r="B5" s="35"/>
      <c r="C5" s="35"/>
      <c r="D5" s="36"/>
      <c r="E5" s="37"/>
      <c r="F5" s="38"/>
      <c r="G5" s="35"/>
      <c r="H5" s="39"/>
      <c r="I5" s="40"/>
      <c r="J5" s="41"/>
      <c r="K5" s="42"/>
      <c r="L5" s="42"/>
    </row>
    <row r="6" ht="21.0" customHeight="1">
      <c r="A6" s="43" t="s">
        <v>6</v>
      </c>
      <c r="B6" s="44" t="s">
        <v>0</v>
      </c>
      <c r="C6" s="44" t="s">
        <v>0</v>
      </c>
      <c r="D6" s="45"/>
      <c r="E6" s="44" t="s">
        <v>0</v>
      </c>
      <c r="F6" s="46" t="s">
        <v>0</v>
      </c>
      <c r="G6" s="47"/>
      <c r="H6" s="16"/>
      <c r="I6" s="16"/>
      <c r="L6" s="48"/>
    </row>
    <row r="7" ht="13.5" customHeight="1">
      <c r="A7" s="49" t="s">
        <v>7</v>
      </c>
      <c r="B7" s="50" t="s">
        <v>8</v>
      </c>
      <c r="C7" s="51" t="s">
        <v>9</v>
      </c>
      <c r="D7" s="52" t="s">
        <v>10</v>
      </c>
      <c r="E7" s="53" t="s">
        <v>11</v>
      </c>
      <c r="F7" s="51" t="s">
        <v>12</v>
      </c>
      <c r="G7" s="53" t="s">
        <v>13</v>
      </c>
      <c r="H7" s="52" t="s">
        <v>14</v>
      </c>
      <c r="I7" s="54" t="s">
        <v>15</v>
      </c>
      <c r="J7" s="55" t="s">
        <v>16</v>
      </c>
      <c r="K7" s="51" t="s">
        <v>17</v>
      </c>
      <c r="L7" s="56" t="s">
        <v>18</v>
      </c>
    </row>
    <row r="8" ht="24.75" customHeight="1">
      <c r="A8" s="57">
        <v>42115.0</v>
      </c>
      <c r="B8" s="58">
        <v>3437.0</v>
      </c>
      <c r="C8" s="59">
        <v>0.0</v>
      </c>
      <c r="D8" s="60">
        <f t="shared" ref="D8:D16" si="2">SUM(B8-C8)</f>
        <v>3437</v>
      </c>
      <c r="E8" s="61"/>
      <c r="F8" s="62"/>
      <c r="G8" s="61">
        <f t="shared" ref="G8:G16" si="3">SUM(E8+F8)</f>
        <v>0</v>
      </c>
      <c r="H8" s="63" t="str">
        <f t="shared" ref="H8:H16" si="4">E8/G8</f>
        <v>#DIV/0!</v>
      </c>
      <c r="I8" s="64" t="str">
        <f t="shared" ref="I8:J8" si="1">B8/E8</f>
        <v>#DIV/0!</v>
      </c>
      <c r="J8" s="64" t="str">
        <f t="shared" si="1"/>
        <v>#DIV/0!</v>
      </c>
      <c r="K8" s="65" t="str">
        <f t="shared" ref="K8:K16" si="6">I8/J8</f>
        <v>#DIV/0!</v>
      </c>
      <c r="L8" s="66" t="str">
        <f t="shared" ref="L8:L16" si="7">B8/C8</f>
        <v>#DIV/0!</v>
      </c>
    </row>
    <row r="9" ht="24.75" customHeight="1">
      <c r="A9" s="67">
        <v>42125.0</v>
      </c>
      <c r="B9" s="68"/>
      <c r="C9" s="69"/>
      <c r="D9" s="60">
        <f t="shared" si="2"/>
        <v>0</v>
      </c>
      <c r="E9" s="70"/>
      <c r="F9" s="70"/>
      <c r="G9" s="61">
        <f t="shared" si="3"/>
        <v>0</v>
      </c>
      <c r="H9" s="63" t="str">
        <f t="shared" si="4"/>
        <v>#DIV/0!</v>
      </c>
      <c r="I9" s="64" t="str">
        <f t="shared" ref="I9:J9" si="5">B9/E9</f>
        <v>#DIV/0!</v>
      </c>
      <c r="J9" s="64" t="str">
        <f t="shared" si="5"/>
        <v>#DIV/0!</v>
      </c>
      <c r="K9" s="65" t="str">
        <f t="shared" si="6"/>
        <v>#DIV/0!</v>
      </c>
      <c r="L9" s="66" t="str">
        <f t="shared" si="7"/>
        <v>#DIV/0!</v>
      </c>
    </row>
    <row r="10" ht="24.75" customHeight="1">
      <c r="A10" s="71">
        <v>42156.0</v>
      </c>
      <c r="B10" s="68"/>
      <c r="C10" s="69"/>
      <c r="D10" s="60">
        <f t="shared" si="2"/>
        <v>0</v>
      </c>
      <c r="E10" s="70"/>
      <c r="F10" s="70"/>
      <c r="G10" s="61">
        <f t="shared" si="3"/>
        <v>0</v>
      </c>
      <c r="H10" s="63" t="str">
        <f t="shared" si="4"/>
        <v>#DIV/0!</v>
      </c>
      <c r="I10" s="64" t="str">
        <f t="shared" ref="I10:J10" si="8">B10/E10</f>
        <v>#DIV/0!</v>
      </c>
      <c r="J10" s="64" t="str">
        <f t="shared" si="8"/>
        <v>#DIV/0!</v>
      </c>
      <c r="K10" s="65" t="str">
        <f t="shared" si="6"/>
        <v>#DIV/0!</v>
      </c>
      <c r="L10" s="66" t="str">
        <f t="shared" si="7"/>
        <v>#DIV/0!</v>
      </c>
    </row>
    <row r="11" ht="24.75" customHeight="1">
      <c r="A11" s="67">
        <v>42186.0</v>
      </c>
      <c r="B11" s="68"/>
      <c r="C11" s="69"/>
      <c r="D11" s="60">
        <f t="shared" si="2"/>
        <v>0</v>
      </c>
      <c r="E11" s="70"/>
      <c r="F11" s="70"/>
      <c r="G11" s="61">
        <f t="shared" si="3"/>
        <v>0</v>
      </c>
      <c r="H11" s="63" t="str">
        <f t="shared" si="4"/>
        <v>#DIV/0!</v>
      </c>
      <c r="I11" s="64" t="str">
        <f t="shared" ref="I11:J11" si="9">B11/E11</f>
        <v>#DIV/0!</v>
      </c>
      <c r="J11" s="64" t="str">
        <f t="shared" si="9"/>
        <v>#DIV/0!</v>
      </c>
      <c r="K11" s="65" t="str">
        <f t="shared" si="6"/>
        <v>#DIV/0!</v>
      </c>
      <c r="L11" s="66" t="str">
        <f t="shared" si="7"/>
        <v>#DIV/0!</v>
      </c>
    </row>
    <row r="12" ht="24.75" customHeight="1">
      <c r="A12" s="71">
        <v>42217.0</v>
      </c>
      <c r="B12" s="68"/>
      <c r="C12" s="72"/>
      <c r="D12" s="60">
        <f t="shared" si="2"/>
        <v>0</v>
      </c>
      <c r="E12" s="70"/>
      <c r="F12" s="70"/>
      <c r="G12" s="61">
        <f t="shared" si="3"/>
        <v>0</v>
      </c>
      <c r="H12" s="63" t="str">
        <f t="shared" si="4"/>
        <v>#DIV/0!</v>
      </c>
      <c r="I12" s="64" t="str">
        <f t="shared" ref="I12:J12" si="10">B12/E12</f>
        <v>#DIV/0!</v>
      </c>
      <c r="J12" s="64" t="str">
        <f t="shared" si="10"/>
        <v>#DIV/0!</v>
      </c>
      <c r="K12" s="65" t="str">
        <f t="shared" si="6"/>
        <v>#DIV/0!</v>
      </c>
      <c r="L12" s="66" t="str">
        <f t="shared" si="7"/>
        <v>#DIV/0!</v>
      </c>
    </row>
    <row r="13" ht="24.75" customHeight="1">
      <c r="A13" s="67">
        <v>42248.0</v>
      </c>
      <c r="B13" s="68"/>
      <c r="C13" s="69"/>
      <c r="D13" s="60">
        <f t="shared" si="2"/>
        <v>0</v>
      </c>
      <c r="E13" s="70"/>
      <c r="F13" s="70"/>
      <c r="G13" s="61">
        <f t="shared" si="3"/>
        <v>0</v>
      </c>
      <c r="H13" s="63" t="str">
        <f t="shared" si="4"/>
        <v>#DIV/0!</v>
      </c>
      <c r="I13" s="64" t="str">
        <f t="shared" ref="I13:J13" si="11">B13/E13</f>
        <v>#DIV/0!</v>
      </c>
      <c r="J13" s="64" t="str">
        <f t="shared" si="11"/>
        <v>#DIV/0!</v>
      </c>
      <c r="K13" s="65" t="str">
        <f t="shared" si="6"/>
        <v>#DIV/0!</v>
      </c>
      <c r="L13" s="66" t="str">
        <f t="shared" si="7"/>
        <v>#DIV/0!</v>
      </c>
    </row>
    <row r="14" ht="24.75" customHeight="1">
      <c r="A14" s="71">
        <v>42278.0</v>
      </c>
      <c r="B14" s="68"/>
      <c r="C14" s="72"/>
      <c r="D14" s="60">
        <f t="shared" si="2"/>
        <v>0</v>
      </c>
      <c r="E14" s="70"/>
      <c r="F14" s="70"/>
      <c r="G14" s="61">
        <f t="shared" si="3"/>
        <v>0</v>
      </c>
      <c r="H14" s="63" t="str">
        <f t="shared" si="4"/>
        <v>#DIV/0!</v>
      </c>
      <c r="I14" s="64" t="str">
        <f t="shared" ref="I14:J14" si="12">B14/E14</f>
        <v>#DIV/0!</v>
      </c>
      <c r="J14" s="64" t="str">
        <f t="shared" si="12"/>
        <v>#DIV/0!</v>
      </c>
      <c r="K14" s="65" t="str">
        <f t="shared" si="6"/>
        <v>#DIV/0!</v>
      </c>
      <c r="L14" s="66" t="str">
        <f t="shared" si="7"/>
        <v>#DIV/0!</v>
      </c>
    </row>
    <row r="15" ht="24.75" customHeight="1">
      <c r="A15" s="67">
        <v>42309.0</v>
      </c>
      <c r="B15" s="68"/>
      <c r="C15" s="72"/>
      <c r="D15" s="60">
        <f t="shared" si="2"/>
        <v>0</v>
      </c>
      <c r="E15" s="70"/>
      <c r="F15" s="70"/>
      <c r="G15" s="61">
        <f t="shared" si="3"/>
        <v>0</v>
      </c>
      <c r="H15" s="63" t="str">
        <f t="shared" si="4"/>
        <v>#DIV/0!</v>
      </c>
      <c r="I15" s="64" t="str">
        <f t="shared" ref="I15:J15" si="13">B15/E15</f>
        <v>#DIV/0!</v>
      </c>
      <c r="J15" s="64" t="str">
        <f t="shared" si="13"/>
        <v>#DIV/0!</v>
      </c>
      <c r="K15" s="65" t="str">
        <f t="shared" si="6"/>
        <v>#DIV/0!</v>
      </c>
      <c r="L15" s="66" t="str">
        <f t="shared" si="7"/>
        <v>#DIV/0!</v>
      </c>
    </row>
    <row r="16" ht="24.75" customHeight="1">
      <c r="A16" s="73">
        <v>42339.0</v>
      </c>
      <c r="B16" s="74"/>
      <c r="C16" s="75"/>
      <c r="D16" s="76">
        <f t="shared" si="2"/>
        <v>0</v>
      </c>
      <c r="E16" s="77"/>
      <c r="F16" s="77"/>
      <c r="G16" s="78">
        <f t="shared" si="3"/>
        <v>0</v>
      </c>
      <c r="H16" s="79" t="str">
        <f t="shared" si="4"/>
        <v>#DIV/0!</v>
      </c>
      <c r="I16" s="80" t="str">
        <f t="shared" ref="I16:J16" si="14">B16/E16</f>
        <v>#DIV/0!</v>
      </c>
      <c r="J16" s="80" t="str">
        <f t="shared" si="14"/>
        <v>#DIV/0!</v>
      </c>
      <c r="K16" s="81" t="str">
        <f t="shared" si="6"/>
        <v>#DIV/0!</v>
      </c>
      <c r="L16" s="82" t="str">
        <f t="shared" si="7"/>
        <v>#DIV/0!</v>
      </c>
    </row>
    <row r="17" ht="24.75" customHeight="1">
      <c r="A17" s="83" t="s">
        <v>19</v>
      </c>
      <c r="B17" s="84">
        <f t="shared" ref="B17:G17" si="15">SUM(B8:B16)</f>
        <v>3437</v>
      </c>
      <c r="C17" s="85">
        <f t="shared" si="15"/>
        <v>0</v>
      </c>
      <c r="D17" s="86">
        <f t="shared" si="15"/>
        <v>3437</v>
      </c>
      <c r="E17" s="87">
        <f t="shared" si="15"/>
        <v>0</v>
      </c>
      <c r="F17" s="88">
        <f t="shared" si="15"/>
        <v>0</v>
      </c>
      <c r="G17" s="87">
        <f t="shared" si="15"/>
        <v>0</v>
      </c>
      <c r="H17" s="89" t="str">
        <f t="shared" ref="H17:L17" si="16">AVERAGE(H8:H16)</f>
        <v>#DIV/0!</v>
      </c>
      <c r="I17" s="85" t="str">
        <f t="shared" si="16"/>
        <v>#DIV/0!</v>
      </c>
      <c r="J17" s="85" t="str">
        <f t="shared" si="16"/>
        <v>#DIV/0!</v>
      </c>
      <c r="K17" s="90" t="str">
        <f t="shared" si="16"/>
        <v>#DIV/0!</v>
      </c>
      <c r="L17" s="91" t="str">
        <f t="shared" si="16"/>
        <v>#DIV/0!</v>
      </c>
    </row>
    <row r="18" ht="13.5" customHeight="1">
      <c r="A18" s="92"/>
      <c r="J18" s="93"/>
      <c r="K18" s="94" t="s">
        <v>20</v>
      </c>
      <c r="L18" s="94" t="s">
        <v>21</v>
      </c>
    </row>
    <row r="19" ht="13.5" customHeight="1">
      <c r="A19" s="92"/>
    </row>
    <row r="20" ht="13.5" customHeight="1"/>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mergeCells count="5">
    <mergeCell ref="B1:D1"/>
    <mergeCell ref="F1:G1"/>
    <mergeCell ref="B2:D2"/>
    <mergeCell ref="F2:G2"/>
    <mergeCell ref="B3:D3"/>
  </mergeCells>
  <printOptions/>
  <pageMargins bottom="0.75" footer="0.0" header="0.0" left="0.6986111111111111" right="0.6986111111111111"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2.63" defaultRowHeight="15.0"/>
  <cols>
    <col customWidth="1" min="1" max="1" width="8.38"/>
    <col customWidth="1" min="2" max="2" width="8.75"/>
    <col customWidth="1" min="3" max="3" width="15.13"/>
    <col customWidth="1" min="4" max="4" width="28.63"/>
    <col customWidth="1" min="5" max="5" width="6.0"/>
    <col customWidth="1" min="6" max="6" width="13.88"/>
    <col customWidth="1" min="7" max="7" width="11.5"/>
    <col customWidth="1" min="8" max="8" width="9.88"/>
    <col customWidth="1" min="9" max="9" width="13.88"/>
    <col customWidth="1" min="10" max="10" width="8.75"/>
    <col customWidth="1" min="11" max="11" width="16.13"/>
    <col customWidth="1" min="12" max="12" width="7.88"/>
    <col customWidth="1" min="13" max="14" width="8.75"/>
    <col customWidth="1" min="15" max="15" width="13.88"/>
    <col customWidth="1" min="16" max="26" width="8.75"/>
  </cols>
  <sheetData>
    <row r="1" ht="13.5" customHeight="1">
      <c r="A1" s="95" t="s">
        <v>22</v>
      </c>
      <c r="B1" s="96" t="s">
        <v>23</v>
      </c>
      <c r="C1" s="96" t="s">
        <v>24</v>
      </c>
      <c r="D1" s="96" t="s">
        <v>25</v>
      </c>
      <c r="E1" s="96" t="s">
        <v>26</v>
      </c>
      <c r="F1" s="96" t="s">
        <v>27</v>
      </c>
      <c r="G1" s="96" t="s">
        <v>28</v>
      </c>
      <c r="H1" s="96" t="s">
        <v>29</v>
      </c>
      <c r="I1" s="96" t="s">
        <v>30</v>
      </c>
      <c r="J1" s="96" t="s">
        <v>31</v>
      </c>
      <c r="K1" s="96" t="s">
        <v>32</v>
      </c>
      <c r="L1" s="96" t="s">
        <v>33</v>
      </c>
      <c r="M1" s="96" t="s">
        <v>34</v>
      </c>
      <c r="N1" s="97" t="s">
        <v>35</v>
      </c>
      <c r="O1" s="98" t="s">
        <v>36</v>
      </c>
    </row>
    <row r="2" ht="13.5" customHeight="1">
      <c r="A2" s="99" t="s">
        <v>37</v>
      </c>
      <c r="B2" s="99" t="s">
        <v>38</v>
      </c>
      <c r="C2" s="99" t="s">
        <v>39</v>
      </c>
      <c r="D2" s="100" t="s">
        <v>40</v>
      </c>
      <c r="E2" s="100" t="s">
        <v>41</v>
      </c>
      <c r="F2" s="99" t="s">
        <v>42</v>
      </c>
      <c r="G2" s="99">
        <v>1.20303</v>
      </c>
      <c r="H2" s="100" t="s">
        <v>41</v>
      </c>
      <c r="I2" s="99" t="s">
        <v>43</v>
      </c>
      <c r="J2" s="99">
        <v>1.20146</v>
      </c>
      <c r="K2" s="99" t="s">
        <v>44</v>
      </c>
      <c r="L2" s="100" t="s">
        <v>45</v>
      </c>
      <c r="M2" s="100">
        <f>G2-J2</f>
        <v>0.00157</v>
      </c>
      <c r="N2" s="100">
        <v>0.0</v>
      </c>
      <c r="O2" s="101">
        <v>3437.0</v>
      </c>
    </row>
    <row r="3" ht="13.5" customHeight="1">
      <c r="M3" s="102"/>
      <c r="N3" s="102"/>
    </row>
    <row r="4" ht="13.5" customHeight="1">
      <c r="M4" s="102"/>
      <c r="N4" s="102"/>
    </row>
    <row r="5" ht="13.5" customHeight="1">
      <c r="M5" s="102"/>
      <c r="N5" s="102"/>
    </row>
    <row r="6" ht="13.5" customHeight="1">
      <c r="N6" s="102"/>
    </row>
    <row r="7" ht="13.5" customHeight="1">
      <c r="N7" s="102"/>
    </row>
    <row r="8" ht="13.5" customHeight="1">
      <c r="M8" s="102"/>
      <c r="N8" s="102"/>
    </row>
    <row r="9" ht="13.5" customHeight="1">
      <c r="M9" s="102"/>
      <c r="N9" s="102"/>
    </row>
    <row r="10" ht="13.5" customHeight="1">
      <c r="M10" s="102"/>
      <c r="N10" s="102"/>
    </row>
    <row r="11" ht="13.5" customHeight="1">
      <c r="M11" s="102"/>
      <c r="N11" s="102"/>
    </row>
    <row r="12" ht="13.5" customHeight="1">
      <c r="M12" s="102"/>
      <c r="N12" s="102"/>
    </row>
    <row r="13" ht="13.5" customHeight="1">
      <c r="M13" s="102"/>
      <c r="N13" s="102"/>
    </row>
    <row r="14" ht="13.5" customHeight="1">
      <c r="M14" s="102"/>
      <c r="N14" s="102"/>
    </row>
    <row r="15" ht="13.5" customHeight="1">
      <c r="M15" s="102"/>
      <c r="N15" s="102"/>
    </row>
    <row r="16" ht="13.5" customHeight="1">
      <c r="M16" s="102"/>
      <c r="N16" s="102"/>
    </row>
    <row r="17" ht="13.5" customHeight="1">
      <c r="M17" s="102"/>
      <c r="N17" s="102"/>
    </row>
    <row r="18" ht="13.5" customHeight="1">
      <c r="M18" s="102"/>
      <c r="N18" s="102"/>
    </row>
    <row r="19" ht="13.5" customHeight="1">
      <c r="M19" s="102"/>
      <c r="N19" s="102"/>
    </row>
    <row r="20" ht="13.5" customHeight="1">
      <c r="M20" s="102"/>
      <c r="N20" s="102"/>
    </row>
    <row r="21" ht="13.5" customHeight="1">
      <c r="M21" s="102"/>
      <c r="N21" s="102"/>
    </row>
    <row r="22" ht="13.5" customHeight="1">
      <c r="M22" s="102"/>
      <c r="N22" s="102"/>
    </row>
    <row r="23" ht="13.5" customHeight="1">
      <c r="M23" s="102"/>
      <c r="N23" s="102"/>
    </row>
    <row r="24" ht="13.5" customHeight="1">
      <c r="M24" s="102"/>
      <c r="N24" s="102"/>
    </row>
    <row r="25" ht="13.5" customHeight="1">
      <c r="M25" s="102"/>
      <c r="N25" s="102"/>
    </row>
    <row r="26" ht="13.5" customHeight="1">
      <c r="A26" s="103"/>
      <c r="B26" s="103"/>
      <c r="C26" s="103"/>
      <c r="D26" s="103"/>
      <c r="E26" s="103"/>
      <c r="F26" s="103"/>
      <c r="G26" s="103"/>
      <c r="H26" s="103"/>
      <c r="I26" s="103"/>
      <c r="J26" s="103"/>
      <c r="K26" s="103"/>
      <c r="L26" s="103"/>
      <c r="M26" s="104"/>
      <c r="N26" s="104"/>
      <c r="O26" s="103"/>
    </row>
    <row r="27" ht="13.5" customHeight="1">
      <c r="L27" s="105" t="s">
        <v>46</v>
      </c>
      <c r="M27" s="102"/>
      <c r="N27" s="102"/>
    </row>
    <row r="28" ht="13.5" customHeight="1">
      <c r="M28" s="102"/>
      <c r="N28" s="102"/>
    </row>
    <row r="29" ht="13.5" customHeight="1">
      <c r="M29" s="102"/>
      <c r="N29" s="102"/>
    </row>
    <row r="30" ht="13.5" customHeight="1"/>
    <row r="31" ht="13.5" customHeight="1">
      <c r="L31" s="106"/>
      <c r="M31" s="107"/>
      <c r="N31" s="107"/>
    </row>
    <row r="32" ht="13.5" customHeight="1"/>
    <row r="33" ht="13.5" customHeight="1"/>
    <row r="34" ht="13.5" customHeight="1">
      <c r="C34" s="108" t="s">
        <v>47</v>
      </c>
      <c r="D34" s="15"/>
      <c r="F34" s="108" t="s">
        <v>48</v>
      </c>
      <c r="G34" s="109"/>
      <c r="H34" s="110" t="s">
        <v>49</v>
      </c>
      <c r="I34" s="111" t="s">
        <v>50</v>
      </c>
    </row>
    <row r="35" ht="13.5" customHeight="1">
      <c r="C35" s="112" t="s">
        <v>51</v>
      </c>
      <c r="D35" s="113"/>
      <c r="F35" s="112"/>
      <c r="G35" s="114"/>
      <c r="H35" s="115"/>
      <c r="I35" s="116"/>
    </row>
    <row r="36" ht="13.5" customHeight="1">
      <c r="C36" s="117" t="s">
        <v>52</v>
      </c>
      <c r="D36" s="118"/>
      <c r="F36" s="117"/>
      <c r="G36" s="119"/>
      <c r="H36" s="120"/>
      <c r="I36" s="121"/>
    </row>
    <row r="37" ht="13.5" customHeight="1">
      <c r="C37" s="117" t="s">
        <v>53</v>
      </c>
      <c r="D37" s="118"/>
      <c r="F37" s="117"/>
      <c r="G37" s="119"/>
      <c r="H37" s="120"/>
      <c r="I37" s="121"/>
    </row>
    <row r="38" ht="13.5" customHeight="1">
      <c r="C38" s="117" t="s">
        <v>54</v>
      </c>
      <c r="D38" s="118"/>
      <c r="F38" s="117"/>
      <c r="G38" s="119"/>
      <c r="H38" s="120"/>
      <c r="I38" s="121"/>
    </row>
    <row r="39" ht="13.5" customHeight="1">
      <c r="C39" s="117" t="s">
        <v>55</v>
      </c>
      <c r="D39" s="118"/>
      <c r="F39" s="117"/>
      <c r="G39" s="119"/>
      <c r="H39" s="120"/>
      <c r="I39" s="121"/>
    </row>
    <row r="40" ht="13.5" customHeight="1">
      <c r="C40" s="117" t="s">
        <v>56</v>
      </c>
      <c r="D40" s="122"/>
      <c r="F40" s="117"/>
      <c r="G40" s="119"/>
      <c r="H40" s="120"/>
      <c r="I40" s="121"/>
    </row>
    <row r="41" ht="13.5" customHeight="1">
      <c r="C41" s="117" t="s">
        <v>57</v>
      </c>
      <c r="D41" s="118"/>
      <c r="F41" s="117"/>
      <c r="G41" s="119"/>
      <c r="H41" s="120"/>
      <c r="I41" s="121"/>
    </row>
    <row r="42" ht="13.5" customHeight="1">
      <c r="C42" s="123" t="s">
        <v>58</v>
      </c>
      <c r="D42" s="124"/>
      <c r="F42" s="117"/>
      <c r="G42" s="119"/>
      <c r="H42" s="120"/>
      <c r="I42" s="121"/>
    </row>
    <row r="43" ht="13.5" customHeight="1">
      <c r="C43" s="117" t="s">
        <v>59</v>
      </c>
      <c r="D43" s="118"/>
      <c r="F43" s="117"/>
      <c r="G43" s="119"/>
      <c r="H43" s="120"/>
      <c r="I43" s="121"/>
    </row>
    <row r="44" ht="13.5" customHeight="1">
      <c r="C44" s="117" t="s">
        <v>60</v>
      </c>
      <c r="D44" s="122"/>
      <c r="F44" s="117"/>
      <c r="G44" s="119"/>
      <c r="H44" s="120"/>
      <c r="I44" s="121"/>
    </row>
    <row r="45" ht="13.5" customHeight="1">
      <c r="C45" s="117" t="s">
        <v>61</v>
      </c>
      <c r="D45" s="118"/>
      <c r="F45" s="112"/>
      <c r="G45" s="114"/>
      <c r="H45" s="115"/>
      <c r="I45" s="125"/>
    </row>
    <row r="46" ht="13.5" customHeight="1">
      <c r="C46" s="117" t="s">
        <v>15</v>
      </c>
      <c r="D46" s="126"/>
      <c r="F46" s="117"/>
      <c r="G46" s="119"/>
      <c r="H46" s="120"/>
      <c r="I46" s="121"/>
    </row>
    <row r="47" ht="13.5" customHeight="1">
      <c r="C47" s="117" t="s">
        <v>16</v>
      </c>
      <c r="D47" s="126"/>
      <c r="F47" s="117"/>
      <c r="G47" s="119"/>
      <c r="H47" s="120"/>
      <c r="I47" s="121"/>
    </row>
    <row r="48" ht="13.5" customHeight="1">
      <c r="C48" s="117" t="s">
        <v>62</v>
      </c>
      <c r="D48" s="118"/>
      <c r="F48" s="117"/>
      <c r="G48" s="119"/>
      <c r="H48" s="120"/>
      <c r="I48" s="121"/>
    </row>
    <row r="49" ht="13.5" customHeight="1">
      <c r="C49" s="117" t="s">
        <v>63</v>
      </c>
      <c r="D49" s="118"/>
      <c r="F49" s="117"/>
      <c r="G49" s="119"/>
      <c r="H49" s="120"/>
      <c r="I49" s="121"/>
    </row>
    <row r="50" ht="13.5" customHeight="1">
      <c r="C50" s="117" t="s">
        <v>64</v>
      </c>
      <c r="D50" s="127"/>
      <c r="F50" s="117"/>
      <c r="G50" s="119"/>
      <c r="H50" s="120"/>
      <c r="I50" s="121"/>
    </row>
    <row r="51" ht="13.5" customHeight="1">
      <c r="C51" s="128" t="s">
        <v>14</v>
      </c>
      <c r="D51" s="129"/>
      <c r="F51" s="117"/>
      <c r="G51" s="119"/>
      <c r="H51" s="120"/>
      <c r="I51" s="121"/>
    </row>
    <row r="52" ht="13.5" customHeight="1">
      <c r="F52" s="117"/>
      <c r="G52" s="119"/>
      <c r="H52" s="120"/>
      <c r="I52" s="121"/>
    </row>
    <row r="53" ht="13.5" customHeight="1">
      <c r="F53" s="128"/>
      <c r="G53" s="130"/>
      <c r="H53" s="131"/>
      <c r="I53" s="132"/>
    </row>
    <row r="54" ht="13.5" customHeight="1">
      <c r="F54" s="133" t="s">
        <v>46</v>
      </c>
      <c r="G54" s="134">
        <f t="shared" ref="G54:I54" si="1">SUM(G35:G53)</f>
        <v>0</v>
      </c>
      <c r="H54" s="134">
        <f t="shared" si="1"/>
        <v>0</v>
      </c>
      <c r="I54" s="134">
        <f t="shared" si="1"/>
        <v>0</v>
      </c>
    </row>
    <row r="55" ht="13.5" customHeight="1"/>
    <row r="56" ht="13.5" customHeight="1"/>
    <row r="57" ht="13.5" customHeight="1">
      <c r="F57" s="108" t="s">
        <v>65</v>
      </c>
      <c r="G57" s="109"/>
      <c r="H57" s="110" t="s">
        <v>49</v>
      </c>
      <c r="I57" s="135" t="s">
        <v>50</v>
      </c>
      <c r="J57" s="136" t="s">
        <v>66</v>
      </c>
    </row>
    <row r="58" ht="13.5" customHeight="1">
      <c r="F58" s="112" t="s">
        <v>67</v>
      </c>
      <c r="G58" s="114">
        <v>0.0</v>
      </c>
      <c r="H58" s="115">
        <v>0.0</v>
      </c>
      <c r="I58" s="137">
        <v>0.0</v>
      </c>
      <c r="J58" s="138">
        <v>0.0</v>
      </c>
    </row>
    <row r="59" ht="13.5" customHeight="1">
      <c r="F59" s="117" t="s">
        <v>68</v>
      </c>
      <c r="G59" s="119">
        <v>0.0</v>
      </c>
      <c r="H59" s="119">
        <v>0.0</v>
      </c>
      <c r="I59" s="120">
        <v>0.0</v>
      </c>
      <c r="J59" s="139">
        <v>0.0</v>
      </c>
    </row>
    <row r="60" ht="13.5" customHeight="1">
      <c r="F60" s="117" t="s">
        <v>69</v>
      </c>
      <c r="G60" s="119">
        <v>0.0</v>
      </c>
      <c r="H60" s="119">
        <v>0.0</v>
      </c>
      <c r="I60" s="120">
        <v>0.0</v>
      </c>
      <c r="J60" s="139">
        <v>0.0</v>
      </c>
    </row>
    <row r="61" ht="13.5" customHeight="1">
      <c r="F61" s="117" t="s">
        <v>70</v>
      </c>
      <c r="G61" s="119">
        <v>0.0</v>
      </c>
      <c r="H61" s="119">
        <v>0.0</v>
      </c>
      <c r="I61" s="120">
        <v>0.0</v>
      </c>
      <c r="J61" s="139">
        <v>0.0</v>
      </c>
    </row>
    <row r="62" ht="13.5" customHeight="1">
      <c r="F62" s="140" t="s">
        <v>71</v>
      </c>
      <c r="G62" s="141">
        <v>0.0</v>
      </c>
      <c r="H62" s="141">
        <v>0.0</v>
      </c>
      <c r="I62" s="142">
        <v>0.0</v>
      </c>
      <c r="J62" s="143">
        <v>0.0</v>
      </c>
    </row>
    <row r="63" ht="13.5" customHeight="1">
      <c r="F63" s="144" t="s">
        <v>46</v>
      </c>
      <c r="G63" s="144"/>
      <c r="H63" s="144"/>
      <c r="I63" s="145"/>
      <c r="J63" s="146">
        <f>SUM(J58:J62)</f>
        <v>0</v>
      </c>
    </row>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mergeCells count="3">
    <mergeCell ref="C34:D34"/>
    <mergeCell ref="F34:G34"/>
    <mergeCell ref="F57:G57"/>
  </mergeCells>
  <printOptions/>
  <pageMargins bottom="0.75" footer="0.0" header="0.0" left="0.6986111111111111" right="0.6986111111111111" top="0.75"/>
  <pageSetup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38"/>
    <col customWidth="1" min="2" max="2" width="8.75"/>
    <col customWidth="1" min="3" max="3" width="15.13"/>
    <col customWidth="1" min="4" max="4" width="28.63"/>
    <col customWidth="1" min="5" max="5" width="6.0"/>
    <col customWidth="1" min="6" max="6" width="13.88"/>
    <col customWidth="1" min="7" max="7" width="11.5"/>
    <col customWidth="1" min="8" max="8" width="9.88"/>
    <col customWidth="1" min="9" max="9" width="13.88"/>
    <col customWidth="1" min="10" max="10" width="8.75"/>
    <col customWidth="1" min="11" max="11" width="16.13"/>
    <col customWidth="1" min="12" max="12" width="7.88"/>
    <col customWidth="1" min="13" max="14" width="8.75"/>
    <col customWidth="1" min="15" max="15" width="13.88"/>
    <col customWidth="1" min="16" max="26" width="8.75"/>
  </cols>
  <sheetData>
    <row r="1" ht="13.5" customHeight="1">
      <c r="A1" s="95" t="s">
        <v>22</v>
      </c>
      <c r="B1" s="96" t="s">
        <v>23</v>
      </c>
      <c r="C1" s="96" t="s">
        <v>24</v>
      </c>
      <c r="D1" s="96" t="s">
        <v>25</v>
      </c>
      <c r="E1" s="96" t="s">
        <v>26</v>
      </c>
      <c r="F1" s="96" t="s">
        <v>27</v>
      </c>
      <c r="G1" s="96" t="s">
        <v>28</v>
      </c>
      <c r="H1" s="96" t="s">
        <v>29</v>
      </c>
      <c r="I1" s="96" t="s">
        <v>30</v>
      </c>
      <c r="J1" s="96" t="s">
        <v>31</v>
      </c>
      <c r="K1" s="96" t="s">
        <v>32</v>
      </c>
      <c r="L1" s="96" t="s">
        <v>33</v>
      </c>
      <c r="M1" s="96" t="s">
        <v>34</v>
      </c>
      <c r="N1" s="97" t="s">
        <v>35</v>
      </c>
      <c r="O1" s="98" t="s">
        <v>36</v>
      </c>
    </row>
    <row r="2" ht="13.5" customHeight="1"/>
    <row r="3" ht="13.5" customHeight="1">
      <c r="M3" s="102"/>
      <c r="N3" s="102"/>
    </row>
    <row r="4" ht="13.5" customHeight="1">
      <c r="M4" s="102"/>
      <c r="N4" s="102"/>
    </row>
    <row r="5" ht="13.5" customHeight="1">
      <c r="M5" s="102"/>
      <c r="N5" s="102"/>
    </row>
    <row r="6" ht="13.5" customHeight="1">
      <c r="N6" s="102"/>
    </row>
    <row r="7" ht="13.5" customHeight="1">
      <c r="N7" s="102"/>
    </row>
    <row r="8" ht="13.5" customHeight="1">
      <c r="M8" s="102"/>
      <c r="N8" s="102"/>
    </row>
    <row r="9" ht="13.5" customHeight="1">
      <c r="M9" s="102"/>
      <c r="N9" s="102"/>
    </row>
    <row r="10" ht="13.5" customHeight="1">
      <c r="M10" s="102"/>
      <c r="N10" s="102"/>
    </row>
    <row r="11" ht="13.5" customHeight="1">
      <c r="M11" s="102"/>
      <c r="N11" s="102"/>
    </row>
    <row r="12" ht="13.5" customHeight="1">
      <c r="M12" s="102"/>
      <c r="N12" s="102"/>
    </row>
    <row r="13" ht="13.5" customHeight="1">
      <c r="M13" s="102"/>
      <c r="N13" s="102"/>
    </row>
    <row r="14" ht="13.5" customHeight="1">
      <c r="M14" s="102"/>
      <c r="N14" s="102"/>
    </row>
    <row r="15" ht="13.5" customHeight="1">
      <c r="M15" s="102"/>
      <c r="N15" s="102"/>
    </row>
    <row r="16" ht="13.5" customHeight="1">
      <c r="M16" s="102"/>
      <c r="N16" s="102"/>
    </row>
    <row r="17" ht="13.5" customHeight="1">
      <c r="M17" s="102"/>
      <c r="N17" s="102"/>
    </row>
    <row r="18" ht="13.5" customHeight="1">
      <c r="M18" s="102"/>
      <c r="N18" s="102"/>
    </row>
    <row r="19" ht="13.5" customHeight="1">
      <c r="M19" s="102"/>
      <c r="N19" s="102"/>
    </row>
    <row r="20" ht="13.5" customHeight="1">
      <c r="M20" s="102"/>
      <c r="N20" s="102"/>
    </row>
    <row r="21" ht="13.5" customHeight="1">
      <c r="M21" s="102"/>
      <c r="N21" s="102"/>
    </row>
    <row r="22" ht="13.5" customHeight="1">
      <c r="M22" s="102"/>
      <c r="N22" s="102"/>
    </row>
    <row r="23" ht="13.5" customHeight="1">
      <c r="M23" s="102"/>
      <c r="N23" s="102"/>
    </row>
    <row r="24" ht="13.5" customHeight="1">
      <c r="M24" s="102"/>
      <c r="N24" s="102"/>
    </row>
    <row r="25" ht="13.5" customHeight="1">
      <c r="M25" s="102"/>
      <c r="N25" s="102"/>
    </row>
    <row r="26" ht="13.5" customHeight="1">
      <c r="A26" s="103"/>
      <c r="B26" s="103"/>
      <c r="C26" s="103"/>
      <c r="D26" s="103"/>
      <c r="E26" s="103"/>
      <c r="F26" s="103"/>
      <c r="G26" s="103"/>
      <c r="H26" s="103"/>
      <c r="I26" s="103"/>
      <c r="J26" s="103"/>
      <c r="K26" s="103"/>
      <c r="L26" s="103"/>
      <c r="M26" s="104"/>
      <c r="N26" s="104"/>
      <c r="O26" s="103"/>
    </row>
    <row r="27" ht="13.5" customHeight="1">
      <c r="L27" s="105" t="s">
        <v>46</v>
      </c>
      <c r="M27" s="102"/>
      <c r="N27" s="102"/>
    </row>
    <row r="28" ht="13.5" customHeight="1">
      <c r="M28" s="102"/>
      <c r="N28" s="102"/>
    </row>
    <row r="29" ht="13.5" customHeight="1">
      <c r="M29" s="102"/>
      <c r="N29" s="102"/>
    </row>
    <row r="30" ht="13.5" customHeight="1"/>
    <row r="31" ht="13.5" customHeight="1">
      <c r="L31" s="106"/>
      <c r="M31" s="107"/>
      <c r="N31" s="107"/>
    </row>
    <row r="32" ht="13.5" customHeight="1"/>
    <row r="33" ht="13.5" customHeight="1"/>
    <row r="34" ht="13.5" customHeight="1">
      <c r="C34" s="108" t="s">
        <v>47</v>
      </c>
      <c r="D34" s="15"/>
      <c r="F34" s="108" t="s">
        <v>48</v>
      </c>
      <c r="G34" s="109"/>
      <c r="H34" s="110" t="s">
        <v>49</v>
      </c>
      <c r="I34" s="111" t="s">
        <v>50</v>
      </c>
    </row>
    <row r="35" ht="13.5" customHeight="1">
      <c r="C35" s="112" t="s">
        <v>51</v>
      </c>
      <c r="D35" s="113"/>
      <c r="F35" s="112"/>
      <c r="G35" s="114"/>
      <c r="H35" s="115"/>
      <c r="I35" s="116"/>
    </row>
    <row r="36" ht="13.5" customHeight="1">
      <c r="C36" s="117" t="s">
        <v>52</v>
      </c>
      <c r="D36" s="118"/>
      <c r="F36" s="117"/>
      <c r="G36" s="119"/>
      <c r="H36" s="120"/>
      <c r="I36" s="121"/>
    </row>
    <row r="37" ht="13.5" customHeight="1">
      <c r="C37" s="117" t="s">
        <v>53</v>
      </c>
      <c r="D37" s="118"/>
      <c r="F37" s="117"/>
      <c r="G37" s="119"/>
      <c r="H37" s="120"/>
      <c r="I37" s="121"/>
    </row>
    <row r="38" ht="13.5" customHeight="1">
      <c r="C38" s="117" t="s">
        <v>54</v>
      </c>
      <c r="D38" s="118"/>
      <c r="F38" s="117"/>
      <c r="G38" s="119"/>
      <c r="H38" s="120"/>
      <c r="I38" s="121"/>
    </row>
    <row r="39" ht="13.5" customHeight="1">
      <c r="C39" s="117" t="s">
        <v>55</v>
      </c>
      <c r="D39" s="118"/>
      <c r="F39" s="117"/>
      <c r="G39" s="119"/>
      <c r="H39" s="120"/>
      <c r="I39" s="121"/>
    </row>
    <row r="40" ht="13.5" customHeight="1">
      <c r="C40" s="117" t="s">
        <v>56</v>
      </c>
      <c r="D40" s="122"/>
      <c r="F40" s="117"/>
      <c r="G40" s="119"/>
      <c r="H40" s="120"/>
      <c r="I40" s="121"/>
    </row>
    <row r="41" ht="13.5" customHeight="1">
      <c r="C41" s="117" t="s">
        <v>57</v>
      </c>
      <c r="D41" s="118"/>
      <c r="F41" s="117"/>
      <c r="G41" s="119"/>
      <c r="H41" s="120"/>
      <c r="I41" s="121"/>
    </row>
    <row r="42" ht="13.5" customHeight="1">
      <c r="C42" s="123" t="s">
        <v>58</v>
      </c>
      <c r="D42" s="124"/>
      <c r="F42" s="117"/>
      <c r="G42" s="119"/>
      <c r="H42" s="120"/>
      <c r="I42" s="121"/>
    </row>
    <row r="43" ht="13.5" customHeight="1">
      <c r="C43" s="117" t="s">
        <v>59</v>
      </c>
      <c r="D43" s="118"/>
      <c r="F43" s="117"/>
      <c r="G43" s="119"/>
      <c r="H43" s="120"/>
      <c r="I43" s="121"/>
    </row>
    <row r="44" ht="13.5" customHeight="1">
      <c r="C44" s="117" t="s">
        <v>60</v>
      </c>
      <c r="D44" s="122"/>
      <c r="F44" s="117"/>
      <c r="G44" s="119"/>
      <c r="H44" s="120"/>
      <c r="I44" s="121"/>
    </row>
    <row r="45" ht="13.5" customHeight="1">
      <c r="C45" s="117" t="s">
        <v>61</v>
      </c>
      <c r="D45" s="118"/>
      <c r="F45" s="112"/>
      <c r="G45" s="114"/>
      <c r="H45" s="115"/>
      <c r="I45" s="125"/>
    </row>
    <row r="46" ht="13.5" customHeight="1">
      <c r="C46" s="117" t="s">
        <v>15</v>
      </c>
      <c r="D46" s="126"/>
      <c r="F46" s="117"/>
      <c r="G46" s="119"/>
      <c r="H46" s="120"/>
      <c r="I46" s="121"/>
    </row>
    <row r="47" ht="13.5" customHeight="1">
      <c r="C47" s="117" t="s">
        <v>16</v>
      </c>
      <c r="D47" s="126"/>
      <c r="F47" s="117"/>
      <c r="G47" s="119"/>
      <c r="H47" s="120"/>
      <c r="I47" s="121"/>
    </row>
    <row r="48" ht="13.5" customHeight="1">
      <c r="C48" s="117" t="s">
        <v>62</v>
      </c>
      <c r="D48" s="118"/>
      <c r="F48" s="117"/>
      <c r="G48" s="119"/>
      <c r="H48" s="120"/>
      <c r="I48" s="121"/>
    </row>
    <row r="49" ht="13.5" customHeight="1">
      <c r="C49" s="117" t="s">
        <v>63</v>
      </c>
      <c r="D49" s="118"/>
      <c r="F49" s="117"/>
      <c r="G49" s="119"/>
      <c r="H49" s="120"/>
      <c r="I49" s="121"/>
    </row>
    <row r="50" ht="13.5" customHeight="1">
      <c r="C50" s="117" t="s">
        <v>64</v>
      </c>
      <c r="D50" s="127"/>
      <c r="F50" s="117"/>
      <c r="G50" s="119"/>
      <c r="H50" s="120"/>
      <c r="I50" s="121"/>
    </row>
    <row r="51" ht="13.5" customHeight="1">
      <c r="C51" s="128" t="s">
        <v>14</v>
      </c>
      <c r="D51" s="129"/>
      <c r="F51" s="117"/>
      <c r="G51" s="119"/>
      <c r="H51" s="120"/>
      <c r="I51" s="121"/>
    </row>
    <row r="52" ht="13.5" customHeight="1">
      <c r="F52" s="117"/>
      <c r="G52" s="119"/>
      <c r="H52" s="120"/>
      <c r="I52" s="121"/>
    </row>
    <row r="53" ht="13.5" customHeight="1">
      <c r="F53" s="128"/>
      <c r="G53" s="130"/>
      <c r="H53" s="131"/>
      <c r="I53" s="132"/>
    </row>
    <row r="54" ht="13.5" customHeight="1">
      <c r="F54" s="133" t="s">
        <v>46</v>
      </c>
      <c r="G54" s="134">
        <f t="shared" ref="G54:I54" si="1">SUM(G35:G53)</f>
        <v>0</v>
      </c>
      <c r="H54" s="134">
        <f t="shared" si="1"/>
        <v>0</v>
      </c>
      <c r="I54" s="134">
        <f t="shared" si="1"/>
        <v>0</v>
      </c>
    </row>
    <row r="55" ht="13.5" customHeight="1"/>
    <row r="56" ht="13.5" customHeight="1"/>
    <row r="57" ht="13.5" customHeight="1">
      <c r="F57" s="108" t="s">
        <v>65</v>
      </c>
      <c r="G57" s="109"/>
      <c r="H57" s="110" t="s">
        <v>49</v>
      </c>
      <c r="I57" s="135" t="s">
        <v>50</v>
      </c>
      <c r="J57" s="136" t="s">
        <v>66</v>
      </c>
    </row>
    <row r="58" ht="13.5" customHeight="1">
      <c r="F58" s="112" t="s">
        <v>67</v>
      </c>
      <c r="G58" s="114">
        <v>0.0</v>
      </c>
      <c r="H58" s="115">
        <v>0.0</v>
      </c>
      <c r="I58" s="137">
        <v>0.0</v>
      </c>
      <c r="J58" s="138">
        <v>0.0</v>
      </c>
    </row>
    <row r="59" ht="13.5" customHeight="1">
      <c r="F59" s="117" t="s">
        <v>68</v>
      </c>
      <c r="G59" s="119">
        <v>0.0</v>
      </c>
      <c r="H59" s="119">
        <v>0.0</v>
      </c>
      <c r="I59" s="120">
        <v>0.0</v>
      </c>
      <c r="J59" s="139">
        <v>0.0</v>
      </c>
    </row>
    <row r="60" ht="13.5" customHeight="1">
      <c r="F60" s="117" t="s">
        <v>69</v>
      </c>
      <c r="G60" s="119">
        <v>0.0</v>
      </c>
      <c r="H60" s="119">
        <v>0.0</v>
      </c>
      <c r="I60" s="120">
        <v>0.0</v>
      </c>
      <c r="J60" s="139">
        <v>0.0</v>
      </c>
    </row>
    <row r="61" ht="13.5" customHeight="1">
      <c r="F61" s="117" t="s">
        <v>70</v>
      </c>
      <c r="G61" s="119">
        <v>0.0</v>
      </c>
      <c r="H61" s="119">
        <v>0.0</v>
      </c>
      <c r="I61" s="120">
        <v>0.0</v>
      </c>
      <c r="J61" s="139">
        <v>0.0</v>
      </c>
    </row>
    <row r="62" ht="13.5" customHeight="1">
      <c r="F62" s="140" t="s">
        <v>71</v>
      </c>
      <c r="G62" s="141">
        <v>0.0</v>
      </c>
      <c r="H62" s="141">
        <v>0.0</v>
      </c>
      <c r="I62" s="142">
        <v>0.0</v>
      </c>
      <c r="J62" s="143">
        <v>0.0</v>
      </c>
    </row>
    <row r="63" ht="13.5" customHeight="1">
      <c r="F63" s="144" t="s">
        <v>46</v>
      </c>
      <c r="G63" s="144"/>
      <c r="H63" s="144"/>
      <c r="I63" s="145"/>
      <c r="J63" s="146">
        <f>SUM(J58:J62)</f>
        <v>0</v>
      </c>
    </row>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mergeCells count="3">
    <mergeCell ref="C34:D34"/>
    <mergeCell ref="F34:G34"/>
    <mergeCell ref="F57:G57"/>
  </mergeCells>
  <printOptions/>
  <pageMargins bottom="0.75" footer="0.0" header="0.0" left="0.6986111111111111" right="0.6986111111111111" top="0.75"/>
  <pageSetup paperSize="9"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6" width="7.75"/>
  </cols>
  <sheetData>
    <row r="1" ht="13.5" customHeight="1">
      <c r="A1" s="99" t="s">
        <v>72</v>
      </c>
    </row>
    <row r="2" ht="13.5" customHeight="1"/>
    <row r="3" ht="13.5" customHeight="1"/>
    <row r="4" ht="13.5" customHeight="1"/>
    <row r="5" ht="13.5" customHeight="1"/>
    <row r="6" ht="13.5" customHeight="1"/>
    <row r="7" ht="13.5" customHeight="1"/>
    <row r="8" ht="13.5" customHeight="1"/>
    <row r="9" ht="13.5" customHeight="1"/>
    <row r="10" ht="13.5" customHeight="1"/>
    <row r="11" ht="13.5" customHeight="1"/>
    <row r="12" ht="13.5" customHeight="1"/>
    <row r="13" ht="13.5" customHeight="1"/>
    <row r="14" ht="13.5" customHeight="1"/>
    <row r="15" ht="13.5" customHeight="1"/>
    <row r="16" ht="13.5" customHeight="1"/>
    <row r="17" ht="13.5" customHeight="1"/>
    <row r="18" ht="13.5" customHeight="1"/>
    <row r="19" ht="13.5" customHeight="1"/>
    <row r="20" ht="13.5" customHeight="1"/>
    <row r="21" ht="13.5" customHeight="1"/>
    <row r="22" ht="13.5" customHeight="1"/>
    <row r="23" ht="13.5" customHeight="1"/>
    <row r="24" ht="13.5" customHeight="1"/>
    <row r="25" ht="13.5" customHeight="1"/>
    <row r="26" ht="13.5" customHeight="1">
      <c r="A26" s="99" t="s">
        <v>73</v>
      </c>
    </row>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paperSize="9"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6" width="7.75"/>
  </cols>
  <sheetData>
    <row r="1" ht="13.5" customHeight="1">
      <c r="A1" s="147" t="s">
        <v>74</v>
      </c>
      <c r="B1" s="148"/>
      <c r="C1" s="148"/>
      <c r="D1" s="148"/>
      <c r="E1" s="148"/>
      <c r="F1" s="148"/>
      <c r="G1" s="148"/>
      <c r="H1" s="148"/>
      <c r="I1" s="26"/>
    </row>
    <row r="2" ht="13.5" customHeight="1">
      <c r="A2" s="149" t="s">
        <v>75</v>
      </c>
      <c r="B2" s="150"/>
      <c r="C2" s="150"/>
      <c r="D2" s="150"/>
      <c r="E2" s="150"/>
      <c r="F2" s="150"/>
      <c r="G2" s="150"/>
      <c r="H2" s="150"/>
      <c r="I2" s="26"/>
    </row>
    <row r="3" ht="13.5" customHeight="1">
      <c r="A3" s="26"/>
      <c r="D3" s="26"/>
    </row>
    <row r="4" ht="13.5" customHeight="1">
      <c r="A4" s="101" t="s">
        <v>76</v>
      </c>
    </row>
    <row r="5" ht="13.5" customHeight="1"/>
    <row r="6" ht="13.5" customHeight="1"/>
    <row r="7" ht="13.5" customHeight="1">
      <c r="A7" s="100" t="s">
        <v>77</v>
      </c>
    </row>
    <row r="8" ht="13.5" customHeight="1"/>
    <row r="9" ht="13.5" customHeight="1">
      <c r="A9" s="99" t="s">
        <v>78</v>
      </c>
    </row>
    <row r="10" ht="13.5" customHeight="1">
      <c r="A10" s="101" t="s">
        <v>79</v>
      </c>
    </row>
    <row r="11" ht="13.5" customHeight="1">
      <c r="A11" s="101" t="s">
        <v>80</v>
      </c>
    </row>
    <row r="12" ht="13.5" customHeight="1">
      <c r="A12" s="101" t="s">
        <v>81</v>
      </c>
    </row>
    <row r="13" ht="13.5" customHeight="1"/>
    <row r="14" ht="13.5" customHeight="1">
      <c r="A14" s="99" t="s">
        <v>82</v>
      </c>
    </row>
    <row r="15" ht="13.5" customHeight="1">
      <c r="A15" s="101" t="s">
        <v>83</v>
      </c>
    </row>
    <row r="16" ht="13.5" customHeight="1">
      <c r="A16" s="99" t="s">
        <v>84</v>
      </c>
    </row>
    <row r="17" ht="13.5" customHeight="1"/>
    <row r="18" ht="13.5" customHeight="1"/>
    <row r="19" ht="13.5" customHeight="1">
      <c r="A19" s="151" t="s">
        <v>85</v>
      </c>
    </row>
    <row r="20" ht="13.5" customHeight="1">
      <c r="A20" s="151" t="s">
        <v>86</v>
      </c>
    </row>
    <row r="21" ht="13.5" customHeight="1">
      <c r="A21" s="99" t="s">
        <v>87</v>
      </c>
    </row>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row r="1001" ht="13.5" customHeight="1"/>
    <row r="1002" ht="13.5" customHeight="1"/>
    <row r="1003" ht="13.5" customHeight="1"/>
    <row r="1004" ht="13.5" customHeight="1"/>
  </sheetData>
  <printOptions/>
  <pageMargins bottom="1.0" footer="0.0" header="0.0" left="0.75" right="0.75" top="1.0"/>
  <pageSetup paperSize="9" orientation="portrait"/>
  <drawing r:id="rId1"/>
</worksheet>
</file>