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0EA51023-8671-402A-AD25-E9E3DE45A65B}" xr6:coauthVersionLast="46" xr6:coauthVersionMax="46" xr10:uidLastSave="{00000000-0000-0000-0000-000000000000}"/>
  <bookViews>
    <workbookView xWindow="4056" yWindow="108" windowWidth="18984" windowHeight="1179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8" i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<sst xmlns="http://schemas.openxmlformats.org/spreadsheetml/2006/main" count="56" uniqueCount="45">
  <si>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</si>
  <si>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</si>
  <si>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</si>
  <si>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</si>
  <si>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</si>
  <si>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</si>
  <si>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</si>
  <si>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</si>
  <si>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</si>
  <si>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</si>
  <si>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</si>
  <si>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</si>
  <si>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</si>
  <si>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</si>
  <si>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</si>
  <si>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</si>
  <si>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</si>
  <si>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</si>
  <si>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</si>
  <si>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</si>
  <si>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</si>
  <si>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</si>
  <si>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</si>
  <si>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</si>
  <si>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</si>
  <si>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</si>
  <si>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</si>
  <si>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</si>
  <si>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</si>
  <si>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</si>
  <si>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</si>
  <si>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</si>
  <si>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</si>
  <si>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</si>
  <si>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</si>
  <si>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</si>
  <si>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2021.03.04</t>
    <phoneticPr fontId="1"/>
  </si>
  <si>
    <t>USDJPY</t>
    <phoneticPr fontId="1"/>
  </si>
  <si>
    <t>30M足</t>
    <rPh sb="3" eb="4">
      <t>アシ</t>
    </rPh>
    <phoneticPr fontId="1"/>
  </si>
  <si>
    <t>2021.03.04</t>
    <phoneticPr fontId="1"/>
  </si>
  <si>
    <t>2021.03.08</t>
    <phoneticPr fontId="1"/>
  </si>
  <si>
    <t>2021.03.10</t>
    <phoneticPr fontId="1"/>
  </si>
  <si>
    <t>2021.03.11</t>
    <phoneticPr fontId="1"/>
  </si>
  <si>
    <t>実体が潜りすぎているからなのだろうか。伸びなかった。</t>
    <rPh sb="0" eb="2">
      <t>ジッタイ</t>
    </rPh>
    <rPh sb="3" eb="4">
      <t>モグ</t>
    </rPh>
    <rPh sb="19" eb="20">
      <t>ノ</t>
    </rPh>
    <phoneticPr fontId="1"/>
  </si>
  <si>
    <t>短い足でのリアルトレードは難しそうだ。</t>
    <rPh sb="0" eb="1">
      <t>ミジカ</t>
    </rPh>
    <rPh sb="2" eb="3">
      <t>アシ</t>
    </rPh>
    <rPh sb="13" eb="14">
      <t>ムツカ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</si>
</sst>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10" fillId="0" borderId="0" xfId="2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253223</xdr:colOff>
      <xdr:row>43</xdr:row>
      <xdr:rowOff>142875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883EF2-9A52-42D1-8ECD-B749EC17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3423" cy="7788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12700</xdr:rowOff>
    </xdr:from>
    <xdr:to>
      <xdr:col>9</xdr:col>
      <xdr:colOff>317500</xdr:colOff>
      <xdr:row>89</xdr:row>
      <xdr:rowOff>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506B380-4B2C-4FB5-B267-74DA50E4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013700"/>
          <a:ext cx="5727700" cy="781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330200</xdr:colOff>
      <xdr:row>133</xdr:row>
      <xdr:rowOff>76200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4482298-4804-4546-BDFC-B7D9C9838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0"/>
          <a:ext cx="5740400" cy="772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9</xdr:col>
      <xdr:colOff>330200</xdr:colOff>
      <xdr:row>181</xdr:row>
      <xdr:rowOff>114300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8EBE963-13B7-4387-AAE6-5A9009667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003000"/>
          <a:ext cx="5740400" cy="8293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9</xdr:col>
      <xdr:colOff>292100</xdr:colOff>
      <xdr:row>227</xdr:row>
      <xdr:rowOff>50800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DAAB467-0D06-4E51-8342-0D60600ED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2537400"/>
          <a:ext cx="5702300" cy="787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4" sqref="F14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38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5" t="s">
        <v>3</v>
      </c>
      <c r="H6" s="86"/>
      <c r="I6" s="92"/>
      <c r="J6" s="85" t="s">
        <v>23</v>
      </c>
      <c r="K6" s="86"/>
      <c r="L6" s="92"/>
      <c r="M6" s="85" t="s">
        <v>24</v>
      </c>
      <c r="N6" s="86"/>
      <c r="O6" s="92"/>
    </row>
    <row r="7" spans="1:18" ht="18.600000000000001" thickBot="1" x14ac:dyDescent="0.5">
      <c r="A7" s="27"/>
      <c r="B7" s="27" t="s">
        <v>2</v>
      </c>
      <c r="C7" s="63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23</v>
      </c>
      <c r="K8" s="90"/>
      <c r="L8" s="91"/>
      <c r="M8" s="89"/>
      <c r="N8" s="90"/>
      <c r="O8" s="91"/>
    </row>
    <row r="9" spans="1:18" x14ac:dyDescent="0.45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 t="s">
        <v>39</v>
      </c>
      <c r="C10" s="47">
        <v>1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40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41</v>
      </c>
      <c r="C12" s="47">
        <v>2</v>
      </c>
      <c r="D12" s="56">
        <v>-1</v>
      </c>
      <c r="E12" s="57">
        <v>-1</v>
      </c>
      <c r="F12" s="58">
        <v>-1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-3356.1304090229996</v>
      </c>
      <c r="N12" s="45">
        <f t="shared" si="9"/>
        <v>-3423.4983750000001</v>
      </c>
      <c r="O12" s="46">
        <f t="shared" si="10"/>
        <v>-3573.0480000000002</v>
      </c>
      <c r="P12" s="40"/>
      <c r="Q12" s="40"/>
      <c r="R12" s="40"/>
    </row>
    <row r="13" spans="1:18" x14ac:dyDescent="0.45">
      <c r="A13" s="9">
        <v>5</v>
      </c>
      <c r="B13" s="5" t="s">
        <v>42</v>
      </c>
      <c r="C13" s="47">
        <v>1</v>
      </c>
      <c r="D13" s="56">
        <v>1.27</v>
      </c>
      <c r="E13" s="57">
        <v>1.5</v>
      </c>
      <c r="F13" s="79">
        <v>-1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112062.69544000001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3465.8565600000002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-3465.8565600000002</v>
      </c>
      <c r="P13" s="40"/>
      <c r="Q13" s="40"/>
      <c r="R13" s="40"/>
    </row>
    <row r="14" spans="1:18" x14ac:dyDescent="0.45">
      <c r="A14" s="9">
        <v>6</v>
      </c>
      <c r="B14" s="5"/>
      <c r="C14" s="47"/>
      <c r="D14" s="56"/>
      <c r="E14" s="57"/>
      <c r="F14" s="58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3361.8808632</v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4</v>
      </c>
      <c r="E59" s="7">
        <f>COUNTIF(E9:E58,1.5)</f>
        <v>4</v>
      </c>
      <c r="F59" s="8">
        <f>COUNTIF(F9:F58,2)</f>
        <v>3</v>
      </c>
      <c r="G59" s="69">
        <f>M59+G8</f>
        <v>112649.30027595244</v>
      </c>
      <c r="H59" s="70">
        <f>N59+H8</f>
        <v>115674.30426062499</v>
      </c>
      <c r="I59" s="71">
        <f>O59+I8</f>
        <v>112062.69544</v>
      </c>
      <c r="J59" s="66" t="s">
        <v>31</v>
      </c>
      <c r="K59" s="67" t="e">
        <f>B58-B9</f>
        <v>#VALUE!</v>
      </c>
      <c r="L59" s="68" t="s">
        <v>32</v>
      </c>
      <c r="M59" s="80">
        <f>SUM(M9:M58)</f>
        <v>12649.300275952432</v>
      </c>
      <c r="N59" s="81">
        <f>SUM(N9:N58)</f>
        <v>15674.304260625</v>
      </c>
      <c r="O59" s="82">
        <f>SUM(O9:O58)</f>
        <v>12062.695439999998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1</v>
      </c>
      <c r="E60" s="7">
        <f>COUNTIF(E9:E58,-1)</f>
        <v>1</v>
      </c>
      <c r="F60" s="8">
        <f>COUNTIF(F9:F58,-1)</f>
        <v>2</v>
      </c>
      <c r="G60" s="85" t="s">
        <v>30</v>
      </c>
      <c r="H60" s="86"/>
      <c r="I60" s="92"/>
      <c r="J60" s="85" t="s">
        <v>33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35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1.1264930027595244</v>
      </c>
      <c r="H61" s="76">
        <f t="shared" ref="H61" si="21">H59/H8</f>
        <v>1.1567430426062499</v>
      </c>
      <c r="I61" s="77">
        <f>I59/I8</f>
        <v>1.1206269544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8">
        <f t="shared" ref="D62:E62" si="22">D59/(D59+D60+D61)</f>
        <v>0.8</v>
      </c>
      <c r="E62" s="73">
        <f t="shared" si="22"/>
        <v>0.8</v>
      </c>
      <c r="F62" s="74">
        <f>F59/(F59+F60+F61)</f>
        <v>0.6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:K19"/>
  <sheetViews>
    <sheetView topLeftCell="A190" zoomScale="60" zoomScaleNormal="60" workbookViewId="0">
      <selection activeCell="L222" sqref="L222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8" spans="11:11" x14ac:dyDescent="0.45">
      <c r="K8" s="84"/>
    </row>
    <row r="9" spans="11:11" x14ac:dyDescent="0.45">
      <c r="K9" s="84"/>
    </row>
    <row r="10" spans="11:11" x14ac:dyDescent="0.45">
      <c r="K10" s="84"/>
    </row>
    <row r="11" spans="11:11" x14ac:dyDescent="0.45">
      <c r="K11" s="84"/>
    </row>
    <row r="12" spans="11:11" x14ac:dyDescent="0.45">
      <c r="K12" s="84"/>
    </row>
    <row r="13" spans="11:11" x14ac:dyDescent="0.45">
      <c r="K13" s="84"/>
    </row>
    <row r="14" spans="11:11" x14ac:dyDescent="0.45">
      <c r="K14" s="84"/>
    </row>
    <row r="15" spans="11:11" x14ac:dyDescent="0.45">
      <c r="K15" s="84"/>
    </row>
    <row r="16" spans="11:11" x14ac:dyDescent="0.45">
      <c r="K16" s="84"/>
    </row>
    <row r="17" spans="11:11" x14ac:dyDescent="0.45">
      <c r="K17" s="84"/>
    </row>
    <row r="18" spans="11:11" x14ac:dyDescent="0.45">
      <c r="K18" s="84"/>
    </row>
    <row r="19" spans="11:11" x14ac:dyDescent="0.45">
      <c r="K19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5" t="s">
        <v>43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5">
      <c r="A11" s="52" t="s">
        <v>27</v>
      </c>
    </row>
    <row r="12" spans="1:10" x14ac:dyDescent="0.45">
      <c r="A12" s="97" t="s">
        <v>44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28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2021-05-26T00:56:26Z</dcterms:modified>
</cp:coreProperties>
</file>