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4CE540C7-C2B8-405F-9DBA-0A1F61C63CA3}" xr6:coauthVersionLast="46" xr6:coauthVersionMax="46" xr10:uidLastSave="{00000000-0000-0000-0000-000000000000}"/>
  <bookViews>
    <workbookView xWindow="3792" yWindow="1776" windowWidth="18984" windowHeight="11796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8" i="1"/>
  <c r="F59" i="1"/>
  <c r="D59" i="1"/>
  <c r="D61" i="1" l="1"/>
  <c r="E61" i="1"/>
  <c r="F61" i="1"/>
  <c r="K59" i="1"/>
  <c r="E59" i="1"/>
  <c r="I8" i="1" l="1"/>
  <c r="H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/>
  <c r="M14" i="1" s="1"/>
  <c r="G14" i="1" s="1"/>
  <c r="L15" i="1"/>
  <c r="O15" i="1" s="1"/>
  <c r="I15" i="1" s="1"/>
  <c r="K14" i="1"/>
  <c r="N14" i="1" s="1"/>
  <c r="H14" i="1" l="1"/>
  <c r="K15" i="1" s="1"/>
  <c r="N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<sst xmlns="http://schemas.openxmlformats.org/spreadsheetml/2006/main" count="53" uniqueCount="42">
  <si>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</si>
  <si>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</si>
  <si>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</si>
  <si>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</si>
  <si>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</si>
  <si>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</si>
  <si>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</si>
  <si>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</si>
  <si>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</si>
  <si>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</si>
  <si>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</si>
  <si>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</si>
  <si>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</si>
  <si>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</si>
  <si>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</si>
  <si>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</si>
  <si>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</si>
  <si>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</si>
  <si>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</si>
  <si>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</si>
  <si>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</si>
  <si>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</si>
  <si>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</si>
  <si>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</si>
  <si>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</si>
  <si>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</si>
  <si>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</si>
  <si>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</si>
  <si>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</si>
  <si>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</si>
  <si>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</si>
  <si>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</si>
  <si>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</si>
  <si>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</si>
  <si>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</si>
  <si>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</si>
  <si>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2021.03.04</t>
    <phoneticPr fontId="1"/>
  </si>
  <si>
    <t>USDJPY</t>
    <phoneticPr fontId="1"/>
  </si>
  <si>
    <t>30M足</t>
    <rPh sb="3" eb="4">
      <t>アシ</t>
    </rPh>
    <phoneticPr fontId="1"/>
  </si>
  <si>
    <t>2021.03.04</t>
    <phoneticPr fontId="1"/>
  </si>
  <si>
    <r>
      <t>正しいのかどうか</t>
    </r>
    <r>
      <rPr>
        <sz val="11"/>
        <color rgb="FF000000"/>
        <rFont val="Segoe UI Symbol"/>
        <family val="3"/>
      </rPr>
      <t>💦</t>
    </r>
    <r>
      <rPr>
        <sz val="11"/>
        <color indexed="8"/>
        <rFont val="ＭＳ Ｐゴシック"/>
        <family val="3"/>
        <charset val="128"/>
      </rPr>
      <t>利確小さい</t>
    </r>
    <r>
      <rPr>
        <sz val="11"/>
        <color rgb="FF000000"/>
        <rFont val="Segoe UI Symbol"/>
        <family val="3"/>
      </rPr>
      <t>💦</t>
    </r>
    <r>
      <rPr>
        <sz val="11"/>
        <color indexed="8"/>
        <rFont val="ＭＳ Ｐゴシック"/>
        <family val="3"/>
        <charset val="128"/>
      </rPr>
      <t>30Mで確認しているのに時間かかりすぎ</t>
    </r>
    <r>
      <rPr>
        <sz val="11"/>
        <color rgb="FF000000"/>
        <rFont val="Segoe UI Symbol"/>
        <family val="3"/>
      </rPr>
      <t>💦</t>
    </r>
    <rPh sb="0" eb="1">
      <t>タダ</t>
    </rPh>
    <rPh sb="10" eb="12">
      <t>リカク</t>
    </rPh>
    <rPh sb="12" eb="13">
      <t>チイ</t>
    </rPh>
    <rPh sb="21" eb="23">
      <t>カクニン</t>
    </rPh>
    <rPh sb="29" eb="31">
      <t>ジカン</t>
    </rPh>
    <phoneticPr fontId="1"/>
  </si>
  <si>
    <t>やはり難しいです。</t>
    <rPh sb="3" eb="4">
      <t>ムツカ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</si>
</sst>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rgb="FF000000"/>
      <name val="Segoe UI Symbol"/>
      <family val="3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2" fillId="4" borderId="5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9</xdr:col>
      <xdr:colOff>253223</xdr:colOff>
      <xdr:row>43</xdr:row>
      <xdr:rowOff>142875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83883EF2-9A52-42D1-8ECD-B749EC179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44373" cy="7924800"/>
        </a:xfrm>
        <a:prstGeom prst="rect">
          <a:avLst/>
        </a:prstGeom>
      </xdr:spPr>
    </xdr:pic>
    <xdr:clientData/>
  </xdr:twoCellAnchor>
  <xdr:twoCellAnchor editAs="oneCell">
    <xdr:from>
      <xdr:col>10</xdr:col>
      <xdr:colOff>495300</xdr:colOff>
      <xdr:row>0</xdr:row>
      <xdr:rowOff>0</xdr:rowOff>
    </xdr:from>
    <xdr:to>
      <xdr:col>20</xdr:col>
      <xdr:colOff>0</xdr:colOff>
      <xdr:row>43</xdr:row>
      <xdr:rowOff>165100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B506B380-4B2C-4FB5-B267-74DA50E4E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27800" y="0"/>
          <a:ext cx="5727700" cy="781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11" sqref="E11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7</v>
      </c>
      <c r="C1" t="s">
        <v>37</v>
      </c>
    </row>
    <row r="2" spans="1:18" x14ac:dyDescent="0.45">
      <c r="A2" s="1" t="s">
        <v>8</v>
      </c>
      <c r="C2" t="s">
        <v>38</v>
      </c>
    </row>
    <row r="3" spans="1:18" x14ac:dyDescent="0.45">
      <c r="A3" s="1" t="s">
        <v>10</v>
      </c>
      <c r="C3" s="29">
        <v>100000</v>
      </c>
    </row>
    <row r="4" spans="1:18" x14ac:dyDescent="0.45">
      <c r="A4" s="1" t="s">
        <v>11</v>
      </c>
      <c r="C4" s="29" t="s">
        <v>13</v>
      </c>
    </row>
    <row r="5" spans="1:18" ht="18.600000000000001" thickBot="1" x14ac:dyDescent="0.5">
      <c r="A5" s="1" t="s">
        <v>12</v>
      </c>
      <c r="C5" s="29" t="s">
        <v>34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25</v>
      </c>
      <c r="E6" s="25"/>
      <c r="F6" s="26"/>
      <c r="G6" s="84" t="s">
        <v>3</v>
      </c>
      <c r="H6" s="85"/>
      <c r="I6" s="91"/>
      <c r="J6" s="84" t="s">
        <v>23</v>
      </c>
      <c r="K6" s="85"/>
      <c r="L6" s="91"/>
      <c r="M6" s="84" t="s">
        <v>24</v>
      </c>
      <c r="N6" s="85"/>
      <c r="O6" s="91"/>
    </row>
    <row r="7" spans="1:18" ht="18.600000000000001" thickBot="1" x14ac:dyDescent="0.5">
      <c r="A7" s="27"/>
      <c r="B7" s="27" t="s">
        <v>2</v>
      </c>
      <c r="C7" s="63" t="s">
        <v>29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23</v>
      </c>
      <c r="K8" s="89"/>
      <c r="L8" s="90"/>
      <c r="M8" s="88"/>
      <c r="N8" s="89"/>
      <c r="O8" s="90"/>
    </row>
    <row r="9" spans="1:18" x14ac:dyDescent="0.45">
      <c r="A9" s="9">
        <v>1</v>
      </c>
      <c r="B9" s="23" t="s">
        <v>36</v>
      </c>
      <c r="C9" s="50">
        <v>1</v>
      </c>
      <c r="D9" s="54">
        <v>1.27</v>
      </c>
      <c r="E9" s="55">
        <v>1.5</v>
      </c>
      <c r="F9" s="83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 x14ac:dyDescent="0.45">
      <c r="A10" s="9">
        <v>2</v>
      </c>
      <c r="B10" s="5" t="s">
        <v>39</v>
      </c>
      <c r="C10" s="47">
        <v>1</v>
      </c>
      <c r="D10" s="56">
        <v>1.27</v>
      </c>
      <c r="E10" s="57">
        <v>1.5</v>
      </c>
      <c r="F10" s="58">
        <v>2</v>
      </c>
      <c r="G10" s="22">
        <f t="shared" ref="G10:G42" si="2">IF(D10="","",G9+M10)</f>
        <v>107765.16099999999</v>
      </c>
      <c r="H10" s="22">
        <f t="shared" ref="H10:H42" si="3">IF(E10="","",H9+N10)</f>
        <v>109202.5</v>
      </c>
      <c r="I10" s="22">
        <f t="shared" ref="I10:I42" si="4">IF(F10="","",I9+O10)</f>
        <v>112360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3955.1609999999996</v>
      </c>
      <c r="N10" s="45">
        <f t="shared" ref="N10:N12" si="9">IF(E10="","",K10*E10)</f>
        <v>4702.5</v>
      </c>
      <c r="O10" s="46">
        <f t="shared" ref="O10:O12" si="10">IF(F10="","",L10*F10)</f>
        <v>6360</v>
      </c>
      <c r="P10" s="40"/>
      <c r="Q10" s="40"/>
      <c r="R10" s="40"/>
    </row>
    <row r="11" spans="1:18" x14ac:dyDescent="0.45">
      <c r="A11" s="9">
        <v>3</v>
      </c>
      <c r="B11" s="5"/>
      <c r="C11" s="47"/>
      <c r="D11" s="56"/>
      <c r="E11" s="57"/>
      <c r="F11" s="79"/>
      <c r="G11" s="22" t="str">
        <f t="shared" si="2"/>
        <v/>
      </c>
      <c r="H11" s="22" t="str">
        <f t="shared" si="3"/>
        <v/>
      </c>
      <c r="I11" s="22" t="str">
        <f t="shared" si="4"/>
        <v/>
      </c>
      <c r="J11" s="44">
        <f t="shared" si="5"/>
        <v>3232.9548299999997</v>
      </c>
      <c r="K11" s="45">
        <f t="shared" si="6"/>
        <v>3276.0749999999998</v>
      </c>
      <c r="L11" s="46">
        <f t="shared" si="7"/>
        <v>3370.7999999999997</v>
      </c>
      <c r="M11" s="44" t="str">
        <f t="shared" si="8"/>
        <v/>
      </c>
      <c r="N11" s="45" t="str">
        <f t="shared" si="9"/>
        <v/>
      </c>
      <c r="O11" s="46" t="str">
        <f t="shared" si="10"/>
        <v/>
      </c>
      <c r="P11" s="40"/>
      <c r="Q11" s="40"/>
      <c r="R11" s="40"/>
    </row>
    <row r="12" spans="1:18" x14ac:dyDescent="0.45">
      <c r="A12" s="9">
        <v>4</v>
      </c>
      <c r="B12" s="5"/>
      <c r="C12" s="47"/>
      <c r="D12" s="56"/>
      <c r="E12" s="57"/>
      <c r="F12" s="58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 t="str">
        <f t="shared" si="5"/>
        <v/>
      </c>
      <c r="K12" s="45" t="str">
        <f t="shared" si="6"/>
        <v/>
      </c>
      <c r="L12" s="46" t="str">
        <f t="shared" si="7"/>
        <v/>
      </c>
      <c r="M12" s="44" t="str">
        <f t="shared" si="8"/>
        <v/>
      </c>
      <c r="N12" s="45" t="str">
        <f t="shared" si="9"/>
        <v/>
      </c>
      <c r="O12" s="46" t="str">
        <f t="shared" si="10"/>
        <v/>
      </c>
      <c r="P12" s="40"/>
      <c r="Q12" s="40"/>
      <c r="R12" s="40"/>
    </row>
    <row r="13" spans="1:18" x14ac:dyDescent="0.45">
      <c r="A13" s="9">
        <v>5</v>
      </c>
      <c r="B13" s="5"/>
      <c r="C13" s="47"/>
      <c r="D13" s="56"/>
      <c r="E13" s="57"/>
      <c r="F13" s="79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11">IF(G12="","",G12*0.03)</f>
        <v/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45">
      <c r="A14" s="9">
        <v>6</v>
      </c>
      <c r="B14" s="5"/>
      <c r="C14" s="47"/>
      <c r="D14" s="56"/>
      <c r="E14" s="57"/>
      <c r="F14" s="58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45">
      <c r="A15" s="9">
        <v>7</v>
      </c>
      <c r="B15" s="5"/>
      <c r="C15" s="47"/>
      <c r="D15" s="56"/>
      <c r="E15" s="57"/>
      <c r="F15" s="58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5">
      <c r="A16" s="9">
        <v>8</v>
      </c>
      <c r="B16" s="5"/>
      <c r="C16" s="47"/>
      <c r="D16" s="56"/>
      <c r="E16" s="57"/>
      <c r="F16" s="58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5">
      <c r="A17" s="9">
        <v>9</v>
      </c>
      <c r="B17" s="5"/>
      <c r="C17" s="47"/>
      <c r="D17" s="56"/>
      <c r="E17" s="57"/>
      <c r="F17" s="58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5">
      <c r="A18" s="9">
        <v>10</v>
      </c>
      <c r="B18" s="5"/>
      <c r="C18" s="47"/>
      <c r="D18" s="56"/>
      <c r="E18" s="57"/>
      <c r="F18" s="58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5">
      <c r="A19" s="9">
        <v>11</v>
      </c>
      <c r="B19" s="5"/>
      <c r="C19" s="47"/>
      <c r="D19" s="56"/>
      <c r="E19" s="57"/>
      <c r="F19" s="58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5">
      <c r="A20" s="9">
        <v>12</v>
      </c>
      <c r="B20" s="5"/>
      <c r="C20" s="47"/>
      <c r="D20" s="56"/>
      <c r="E20" s="57"/>
      <c r="F20" s="58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5">
      <c r="A21" s="9">
        <v>13</v>
      </c>
      <c r="B21" s="5"/>
      <c r="C21" s="47"/>
      <c r="D21" s="56"/>
      <c r="E21" s="57"/>
      <c r="F21" s="58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5">
      <c r="A22" s="9">
        <v>14</v>
      </c>
      <c r="B22" s="5"/>
      <c r="C22" s="47"/>
      <c r="D22" s="56"/>
      <c r="E22" s="57"/>
      <c r="F22" s="58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5">
      <c r="A23" s="9">
        <v>15</v>
      </c>
      <c r="B23" s="5"/>
      <c r="C23" s="47"/>
      <c r="D23" s="56"/>
      <c r="E23" s="57"/>
      <c r="F23" s="79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56"/>
      <c r="E24" s="57"/>
      <c r="F24" s="58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56"/>
      <c r="E25" s="57"/>
      <c r="F25" s="58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56"/>
      <c r="E26" s="57"/>
      <c r="F26" s="58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6"/>
      <c r="E27" s="57"/>
      <c r="F27" s="58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6"/>
      <c r="E28" s="57"/>
      <c r="F28" s="58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6"/>
      <c r="E29" s="57"/>
      <c r="F29" s="79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6"/>
      <c r="E30" s="57"/>
      <c r="F30" s="79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6"/>
      <c r="E31" s="57"/>
      <c r="F31" s="58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6"/>
      <c r="E32" s="57"/>
      <c r="F32" s="58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6"/>
      <c r="E33" s="57"/>
      <c r="F33" s="58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6"/>
      <c r="E34" s="57"/>
      <c r="F34" s="79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6"/>
      <c r="E35" s="57"/>
      <c r="F35" s="79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6"/>
      <c r="E36" s="57"/>
      <c r="F36" s="58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6"/>
      <c r="E37" s="57"/>
      <c r="F37" s="58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6"/>
      <c r="E38" s="57"/>
      <c r="F38" s="58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6"/>
      <c r="E39" s="59"/>
      <c r="F39" s="58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6"/>
      <c r="E40" s="59"/>
      <c r="F40" s="58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6"/>
      <c r="E41" s="59"/>
      <c r="F41" s="79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6"/>
      <c r="E42" s="59"/>
      <c r="F42" s="79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6"/>
      <c r="E43" s="59"/>
      <c r="F43" s="58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6"/>
      <c r="E44" s="59"/>
      <c r="F44" s="58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6"/>
      <c r="E45" s="57"/>
      <c r="F45" s="58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6"/>
      <c r="E46" s="57"/>
      <c r="F46" s="58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6"/>
      <c r="E47" s="57"/>
      <c r="F47" s="58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6"/>
      <c r="E48" s="57"/>
      <c r="F48" s="58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6"/>
      <c r="E49" s="57"/>
      <c r="F49" s="58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6"/>
      <c r="E50" s="57"/>
      <c r="F50" s="58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6"/>
      <c r="E51" s="57"/>
      <c r="F51" s="79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6"/>
      <c r="E52" s="57"/>
      <c r="F52" s="58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6"/>
      <c r="E53" s="57"/>
      <c r="F53" s="58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6"/>
      <c r="E54" s="57"/>
      <c r="F54" s="58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6"/>
      <c r="E55" s="57"/>
      <c r="F55" s="58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6"/>
      <c r="E56" s="57"/>
      <c r="F56" s="58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6"/>
      <c r="E57" s="57"/>
      <c r="F57" s="58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0"/>
      <c r="E58" s="61"/>
      <c r="F58" s="62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2" t="s">
        <v>5</v>
      </c>
      <c r="C59" s="93"/>
      <c r="D59" s="7">
        <f>COUNTIF(D9:D58,1.27)</f>
        <v>2</v>
      </c>
      <c r="E59" s="7">
        <f>COUNTIF(E9:E58,1.5)</f>
        <v>2</v>
      </c>
      <c r="F59" s="8">
        <f>COUNTIF(F9:F58,2)</f>
        <v>2</v>
      </c>
      <c r="G59" s="69">
        <f>M59+G8</f>
        <v>107765.16099999999</v>
      </c>
      <c r="H59" s="70">
        <f>N59+H8</f>
        <v>109202.5</v>
      </c>
      <c r="I59" s="71">
        <f>O59+I8</f>
        <v>112360</v>
      </c>
      <c r="J59" s="66" t="s">
        <v>31</v>
      </c>
      <c r="K59" s="67" t="e">
        <f>B58-B9</f>
        <v>#VALUE!</v>
      </c>
      <c r="L59" s="68" t="s">
        <v>32</v>
      </c>
      <c r="M59" s="80">
        <f>SUM(M9:M58)</f>
        <v>7765.1610000000001</v>
      </c>
      <c r="N59" s="81">
        <f>SUM(N9:N58)</f>
        <v>9202.5</v>
      </c>
      <c r="O59" s="82">
        <f>SUM(O9:O58)</f>
        <v>12360</v>
      </c>
    </row>
    <row r="60" spans="1:15" ht="18.600000000000001" thickBot="1" x14ac:dyDescent="0.5">
      <c r="A60" s="9"/>
      <c r="B60" s="86" t="s">
        <v>6</v>
      </c>
      <c r="C60" s="87"/>
      <c r="D60" s="7">
        <f>COUNTIF(D9:D58,-1)</f>
        <v>0</v>
      </c>
      <c r="E60" s="7">
        <f>COUNTIF(E9:E58,-1)</f>
        <v>0</v>
      </c>
      <c r="F60" s="8">
        <f>COUNTIF(F9:F58,-1)</f>
        <v>0</v>
      </c>
      <c r="G60" s="84" t="s">
        <v>30</v>
      </c>
      <c r="H60" s="85"/>
      <c r="I60" s="91"/>
      <c r="J60" s="84" t="s">
        <v>33</v>
      </c>
      <c r="K60" s="85"/>
      <c r="L60" s="91"/>
      <c r="M60" s="9"/>
      <c r="N60" s="3"/>
      <c r="O60" s="4"/>
    </row>
    <row r="61" spans="1:15" ht="18.600000000000001" thickBot="1" x14ac:dyDescent="0.5">
      <c r="A61" s="9"/>
      <c r="B61" s="86" t="s">
        <v>35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5">
        <f>G59/G8</f>
        <v>1.07765161</v>
      </c>
      <c r="H61" s="76">
        <f t="shared" ref="H61" si="21">H59/H8</f>
        <v>1.092025</v>
      </c>
      <c r="I61" s="77">
        <f>I59/I8</f>
        <v>1.1235999999999999</v>
      </c>
      <c r="J61" s="64" t="e">
        <f>(G61-100%)*30/K59</f>
        <v>#VALUE!</v>
      </c>
      <c r="K61" s="64" t="e">
        <f>(H61-100%)*30/K59</f>
        <v>#VALUE!</v>
      </c>
      <c r="L61" s="65" t="e">
        <f>(I61-100%)*30/K59</f>
        <v>#VALUE!</v>
      </c>
      <c r="M61" s="10"/>
      <c r="N61" s="2"/>
      <c r="O61" s="11"/>
    </row>
    <row r="62" spans="1:15" ht="18.600000000000001" thickBot="1" x14ac:dyDescent="0.5">
      <c r="A62" s="3"/>
      <c r="B62" s="84" t="s">
        <v>4</v>
      </c>
      <c r="C62" s="85"/>
      <c r="D62" s="78">
        <f t="shared" ref="D62:E62" si="22">D59/(D59+D60+D61)</f>
        <v>1</v>
      </c>
      <c r="E62" s="73">
        <f t="shared" si="22"/>
        <v>1</v>
      </c>
      <c r="F62" s="74">
        <f>F59/(F59+F60+F61)</f>
        <v>1</v>
      </c>
    </row>
    <row r="64" spans="1:15" x14ac:dyDescent="0.45">
      <c r="D64" s="72"/>
      <c r="E64" s="72"/>
      <c r="F64" s="72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"/>
  <sheetViews>
    <sheetView topLeftCell="A7" zoomScale="60" zoomScaleNormal="60" workbookViewId="0">
      <selection activeCell="A46" sqref="A46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L7" sqref="L7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26</v>
      </c>
    </row>
    <row r="2" spans="1:10" x14ac:dyDescent="0.45">
      <c r="A2" s="94" t="s">
        <v>40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5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5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5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5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5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5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5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5">
      <c r="A11" s="52" t="s">
        <v>27</v>
      </c>
    </row>
    <row r="12" spans="1:10" x14ac:dyDescent="0.45">
      <c r="A12" s="96" t="s">
        <v>41</v>
      </c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5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5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5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5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5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5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5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5">
      <c r="A21" s="52" t="s">
        <v>28</v>
      </c>
    </row>
    <row r="22" spans="1:10" x14ac:dyDescent="0.45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5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5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5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5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5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5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5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5">
      <c r="A4" s="37" t="s">
        <v>21</v>
      </c>
      <c r="B4" s="37" t="s">
        <v>22</v>
      </c>
      <c r="C4" s="37"/>
      <c r="D4" s="38"/>
      <c r="E4" s="37"/>
      <c r="F4" s="38"/>
      <c r="G4" s="37"/>
      <c r="H4" s="38"/>
    </row>
    <row r="5" spans="1:8" x14ac:dyDescent="0.45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5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5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5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5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5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5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2020-09-18T03:10:57Z</dcterms:created>
  <dcterms:modified xsi:type="dcterms:W3CDTF">2021-05-25T08:53:40Z</dcterms:modified>
</cp:coreProperties>
</file>