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683832b911ca11/デスクトップ/cma/"/>
    </mc:Choice>
  </mc:AlternateContent>
  <xr:revisionPtr revIDLastSave="0" documentId="8_{DE56E352-7F74-4877-8A25-52E1EDBEB14C}" xr6:coauthVersionLast="46" xr6:coauthVersionMax="46" xr10:uidLastSave="{00000000-0000-0000-0000-000000000000}"/>
  <bookViews>
    <workbookView xWindow="-110" yWindow="-110" windowWidth="19420" windowHeight="11020" activeTab="1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<sst xmlns="http://schemas.openxmlformats.org/spreadsheetml/2006/main" count="50" uniqueCount="39">
  <si>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</si>
  <si>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</si>
  <si>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</si>
  <si>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</si>
  <si>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</si>
  <si>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</si>
  <si>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</si>
  <si>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</si>
  <si>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</si>
  <si>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</si>
  <si>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</si>
  <si>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</si>
  <si>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</si>
  <si>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</si>
  <si>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</si>
  <si>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</si>
  <si>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</si>
  <si>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</si>
  <si>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</si>
  <si>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</si>
  <si>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</si>
  <si>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</si>
  <si>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</si>
  <si>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</si>
  <si>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</si>
  <si>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</si>
  <si>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</si>
  <si>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</si>
  <si>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</si>
  <si>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</si>
  <si>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</si>
  <si>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</si>
  <si>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</si>
  <si>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引分</t>
    <rPh sb="0" eb="2">
      <t>ヒキワケ</t>
    </rPh>
    <phoneticPr fontId="1"/>
  </si>
  <si>
    <t>No,1</t>
    <phoneticPr fontId="1"/>
  </si>
  <si>
    <t>GBPUSD</t>
    <phoneticPr fontId="1"/>
  </si>
  <si>
    <t>4H</t>
    <phoneticPr fontId="1"/>
  </si>
  <si>
    <t>NO,2</t>
    <phoneticPr fontId="1"/>
  </si>
  <si>
    <t>引き続き有効なPBの検証とフィボナッチを引いてみました。
ご確認お願いいたします。</t>
    <rPh sb="0" eb="1">
      <t>ヒ</t>
    </rPh>
    <rPh sb="2" eb="3">
      <t>ツヅ</t>
    </rPh>
    <rPh sb="4" eb="6">
      <t>ユウコウ</t>
    </rPh>
    <rPh sb="10" eb="12">
      <t>ケンショウ</t>
    </rPh>
    <rPh sb="20" eb="21">
      <t>ヒ</t>
    </rPh>
    <rPh sb="30" eb="32">
      <t>カクニン</t>
    </rPh>
    <rPh sb="33" eb="3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</si>
</sst>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4" fillId="0" borderId="0" xfId="2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2</xdr:row>
      <xdr:rowOff>0</xdr:rowOff>
    </xdr:from>
    <xdr:to>
      <xdr:col>9</xdr:col>
      <xdr:colOff>198437</xdr:colOff>
      <xdr:row>24</xdr:row>
      <xdr:rowOff>134891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2F79681B-15E0-4EF2-B28F-EBECC9EB2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3" y="349250"/>
          <a:ext cx="5087937" cy="397664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8</xdr:col>
      <xdr:colOff>295510</xdr:colOff>
      <xdr:row>50</xdr:row>
      <xdr:rowOff>38317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53216B2-32BE-4D64-B392-A55E25551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3" y="4540250"/>
          <a:ext cx="4565885" cy="422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4" sqref="C4"/>
    </sheetView>
  </sheetViews>
  <sheetFormatPr defaultRowHeight="18" x14ac:dyDescent="0.55000000000000004"/>
  <cols>
    <col min="1" max="1" width="4.83203125" customWidth="1"/>
    <col min="2" max="2" width="12" customWidth="1"/>
    <col min="3" max="3" width="10.58203125" customWidth="1"/>
    <col min="4" max="6" width="8.25" customWidth="1"/>
    <col min="7" max="7" width="9.83203125" customWidth="1"/>
    <col min="10" max="15" width="7.75" customWidth="1"/>
  </cols>
  <sheetData>
    <row r="1" spans="1:18" x14ac:dyDescent="0.55000000000000004">
      <c r="A1" s="1" t="s">
        <v>7</v>
      </c>
      <c r="C1" t="s">
        <v>35</v>
      </c>
    </row>
    <row r="2" spans="1:18" x14ac:dyDescent="0.55000000000000004">
      <c r="A2" s="1" t="s">
        <v>8</v>
      </c>
      <c r="C2" t="s">
        <v>36</v>
      </c>
    </row>
    <row r="3" spans="1:18" x14ac:dyDescent="0.55000000000000004">
      <c r="A3" s="1" t="s">
        <v>10</v>
      </c>
      <c r="C3" s="29">
        <v>1000000</v>
      </c>
    </row>
    <row r="4" spans="1:18" x14ac:dyDescent="0.55000000000000004">
      <c r="A4" s="1" t="s">
        <v>11</v>
      </c>
      <c r="C4" s="29"/>
    </row>
    <row r="5" spans="1:18" ht="18.5" thickBot="1" x14ac:dyDescent="0.6">
      <c r="A5" s="1" t="s">
        <v>12</v>
      </c>
      <c r="C5" s="29"/>
    </row>
    <row r="6" spans="1:18" ht="18.5" thickBot="1" x14ac:dyDescent="0.6">
      <c r="A6" s="24" t="s">
        <v>0</v>
      </c>
      <c r="B6" s="24" t="s">
        <v>1</v>
      </c>
      <c r="C6" s="24" t="s">
        <v>1</v>
      </c>
      <c r="D6" s="48" t="s">
        <v>24</v>
      </c>
      <c r="E6" s="25"/>
      <c r="F6" s="26"/>
      <c r="G6" s="85" t="s">
        <v>3</v>
      </c>
      <c r="H6" s="86"/>
      <c r="I6" s="92"/>
      <c r="J6" s="85" t="s">
        <v>22</v>
      </c>
      <c r="K6" s="86"/>
      <c r="L6" s="92"/>
      <c r="M6" s="85" t="s">
        <v>23</v>
      </c>
      <c r="N6" s="86"/>
      <c r="O6" s="92"/>
    </row>
    <row r="7" spans="1:18" ht="18.5" thickBot="1" x14ac:dyDescent="0.6">
      <c r="A7" s="27"/>
      <c r="B7" s="27" t="s">
        <v>2</v>
      </c>
      <c r="C7" s="64" t="s">
        <v>28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5" thickBot="1" x14ac:dyDescent="0.6">
      <c r="A8" s="28" t="s">
        <v>9</v>
      </c>
      <c r="B8" s="12"/>
      <c r="C8" s="49"/>
      <c r="D8" s="17"/>
      <c r="E8" s="16"/>
      <c r="F8" s="18"/>
      <c r="G8" s="19">
        <f>C3</f>
        <v>1000000</v>
      </c>
      <c r="H8" s="20">
        <f>C3</f>
        <v>1000000</v>
      </c>
      <c r="I8" s="21">
        <f>C3</f>
        <v>1000000</v>
      </c>
      <c r="J8" s="89" t="s">
        <v>22</v>
      </c>
      <c r="K8" s="90"/>
      <c r="L8" s="91"/>
      <c r="M8" s="89"/>
      <c r="N8" s="90"/>
      <c r="O8" s="91"/>
    </row>
    <row r="9" spans="1:18" x14ac:dyDescent="0.55000000000000004">
      <c r="A9" s="9">
        <v>1</v>
      </c>
      <c r="B9" s="23"/>
      <c r="C9" s="50"/>
      <c r="D9" s="54"/>
      <c r="E9" s="55"/>
      <c r="F9" s="56"/>
      <c r="G9" s="22" t="str">
        <f>IF(D9="","",G8+M9)</f>
        <v/>
      </c>
      <c r="H9" s="22" t="str">
        <f t="shared" ref="H9" si="0">IF(E9="","",H8+N9)</f>
        <v/>
      </c>
      <c r="I9" s="22" t="str">
        <f t="shared" ref="I9" si="1">IF(F9="","",I8+O9)</f>
        <v/>
      </c>
      <c r="J9" s="41">
        <f>IF(G8="","",G8*0.03)</f>
        <v>30000</v>
      </c>
      <c r="K9" s="42">
        <f>IF(H8="","",H8*0.03)</f>
        <v>30000</v>
      </c>
      <c r="L9" s="43">
        <f>IF(I8="","",I8*0.03)</f>
        <v>30000</v>
      </c>
      <c r="M9" s="41" t="str">
        <f>IF(D9="","",J9*D9)</f>
        <v/>
      </c>
      <c r="N9" s="42" t="str">
        <f>IF(E9="","",K9*E9)</f>
        <v/>
      </c>
      <c r="O9" s="43" t="str">
        <f>IF(F9="","",L9*F9)</f>
        <v/>
      </c>
      <c r="P9" s="40"/>
      <c r="Q9" s="40"/>
      <c r="R9" s="40"/>
    </row>
    <row r="10" spans="1:18" x14ac:dyDescent="0.55000000000000004">
      <c r="A10" s="9">
        <v>2</v>
      </c>
      <c r="B10" s="5"/>
      <c r="C10" s="47"/>
      <c r="D10" s="57"/>
      <c r="E10" s="58"/>
      <c r="F10" s="59"/>
      <c r="G10" s="22" t="str">
        <f t="shared" ref="G10:G42" si="2">IF(D10="","",G9+M10)</f>
        <v/>
      </c>
      <c r="H10" s="22" t="str">
        <f t="shared" ref="H10:H42" si="3">IF(E10="","",H9+N10)</f>
        <v/>
      </c>
      <c r="I10" s="22" t="str">
        <f t="shared" ref="I10:I42" si="4">IF(F10="","",I9+O10)</f>
        <v/>
      </c>
      <c r="J10" s="44" t="str">
        <f t="shared" ref="J10:J12" si="5">IF(G9="","",G9*0.03)</f>
        <v/>
      </c>
      <c r="K10" s="45" t="str">
        <f t="shared" ref="K10:K12" si="6">IF(H9="","",H9*0.03)</f>
        <v/>
      </c>
      <c r="L10" s="46" t="str">
        <f t="shared" ref="L10:L12" si="7">IF(I9="","",I9*0.03)</f>
        <v/>
      </c>
      <c r="M10" s="44" t="str">
        <f t="shared" ref="M10:M12" si="8">IF(D10="","",J10*D10)</f>
        <v/>
      </c>
      <c r="N10" s="45" t="str">
        <f t="shared" ref="N10:N12" si="9">IF(E10="","",K10*E10)</f>
        <v/>
      </c>
      <c r="O10" s="46" t="str">
        <f t="shared" ref="O10:O12" si="10">IF(F10="","",L10*F10)</f>
        <v/>
      </c>
      <c r="P10" s="40"/>
      <c r="Q10" s="40"/>
      <c r="R10" s="40"/>
    </row>
    <row r="11" spans="1:18" x14ac:dyDescent="0.55000000000000004">
      <c r="A11" s="9">
        <v>3</v>
      </c>
      <c r="B11" s="5"/>
      <c r="C11" s="47"/>
      <c r="D11" s="57"/>
      <c r="E11" s="58"/>
      <c r="F11" s="80"/>
      <c r="G11" s="22" t="str">
        <f t="shared" si="2"/>
        <v/>
      </c>
      <c r="H11" s="22" t="str">
        <f t="shared" si="3"/>
        <v/>
      </c>
      <c r="I11" s="22" t="str">
        <f t="shared" si="4"/>
        <v/>
      </c>
      <c r="J11" s="44" t="str">
        <f t="shared" si="5"/>
        <v/>
      </c>
      <c r="K11" s="45" t="str">
        <f t="shared" si="6"/>
        <v/>
      </c>
      <c r="L11" s="46" t="str">
        <f t="shared" si="7"/>
        <v/>
      </c>
      <c r="M11" s="44" t="str">
        <f t="shared" si="8"/>
        <v/>
      </c>
      <c r="N11" s="45" t="str">
        <f t="shared" si="9"/>
        <v/>
      </c>
      <c r="O11" s="46" t="str">
        <f t="shared" si="10"/>
        <v/>
      </c>
      <c r="P11" s="40"/>
      <c r="Q11" s="40"/>
      <c r="R11" s="40"/>
    </row>
    <row r="12" spans="1:18" x14ac:dyDescent="0.55000000000000004">
      <c r="A12" s="9">
        <v>4</v>
      </c>
      <c r="B12" s="5"/>
      <c r="C12" s="47"/>
      <c r="D12" s="57"/>
      <c r="E12" s="58"/>
      <c r="F12" s="59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 t="str">
        <f t="shared" si="5"/>
        <v/>
      </c>
      <c r="K12" s="45" t="str">
        <f t="shared" si="6"/>
        <v/>
      </c>
      <c r="L12" s="46" t="str">
        <f t="shared" si="7"/>
        <v/>
      </c>
      <c r="M12" s="44" t="str">
        <f t="shared" si="8"/>
        <v/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55000000000000004">
      <c r="A13" s="9">
        <v>5</v>
      </c>
      <c r="B13" s="5"/>
      <c r="C13" s="47"/>
      <c r="D13" s="57"/>
      <c r="E13" s="58"/>
      <c r="F13" s="80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11">IF(G12="","",G12*0.03)</f>
        <v/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55000000000000004">
      <c r="A14" s="9">
        <v>6</v>
      </c>
      <c r="B14" s="5"/>
      <c r="C14" s="47"/>
      <c r="D14" s="57"/>
      <c r="E14" s="58"/>
      <c r="F14" s="59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55000000000000004">
      <c r="A15" s="9">
        <v>7</v>
      </c>
      <c r="B15" s="5"/>
      <c r="C15" s="47"/>
      <c r="D15" s="57"/>
      <c r="E15" s="58"/>
      <c r="F15" s="59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55000000000000004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55000000000000004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55000000000000004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55000000000000004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55000000000000004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55000000000000004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55000000000000004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5500000000000000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5500000000000000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5500000000000000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5500000000000000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5500000000000000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5500000000000000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5500000000000000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5500000000000000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5500000000000000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5500000000000000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5500000000000000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5500000000000000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5500000000000000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5500000000000000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5500000000000000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5500000000000000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5500000000000000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5500000000000000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5500000000000000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5500000000000000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5500000000000000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5500000000000000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5500000000000000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5500000000000000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5500000000000000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5500000000000000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5500000000000000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5500000000000000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5500000000000000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5500000000000000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5500000000000000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5500000000000000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5500000000000000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5500000000000000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5500000000000000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5" thickBot="1" x14ac:dyDescent="0.6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5" thickBot="1" x14ac:dyDescent="0.6">
      <c r="A59" s="9"/>
      <c r="B59" s="93" t="s">
        <v>5</v>
      </c>
      <c r="C59" s="94"/>
      <c r="D59" s="7">
        <f>COUNTIF(D9:D58,1.27)</f>
        <v>0</v>
      </c>
      <c r="E59" s="7">
        <f>COUNTIF(E9:E58,1.5)</f>
        <v>0</v>
      </c>
      <c r="F59" s="8">
        <f>COUNTIF(F9:F58,2)</f>
        <v>0</v>
      </c>
      <c r="G59" s="70">
        <f>M59+G8</f>
        <v>1000000</v>
      </c>
      <c r="H59" s="71">
        <f>N59+H8</f>
        <v>1000000</v>
      </c>
      <c r="I59" s="72">
        <f>O59+I8</f>
        <v>1000000</v>
      </c>
      <c r="J59" s="67" t="s">
        <v>30</v>
      </c>
      <c r="K59" s="68">
        <f>B58-B9</f>
        <v>0</v>
      </c>
      <c r="L59" s="69" t="s">
        <v>31</v>
      </c>
      <c r="M59" s="81">
        <f>SUM(M9:M58)</f>
        <v>0</v>
      </c>
      <c r="N59" s="82">
        <f>SUM(N9:N58)</f>
        <v>0</v>
      </c>
      <c r="O59" s="83">
        <f>SUM(O9:O58)</f>
        <v>0</v>
      </c>
    </row>
    <row r="60" spans="1:15" ht="18.5" thickBot="1" x14ac:dyDescent="0.6">
      <c r="A60" s="9"/>
      <c r="B60" s="87" t="s">
        <v>6</v>
      </c>
      <c r="C60" s="88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5" t="s">
        <v>29</v>
      </c>
      <c r="H60" s="86"/>
      <c r="I60" s="92"/>
      <c r="J60" s="85" t="s">
        <v>32</v>
      </c>
      <c r="K60" s="86"/>
      <c r="L60" s="92"/>
      <c r="M60" s="9"/>
      <c r="N60" s="3"/>
      <c r="O60" s="4"/>
    </row>
    <row r="61" spans="1:15" ht="18.5" thickBot="1" x14ac:dyDescent="0.6">
      <c r="A61" s="9"/>
      <c r="B61" s="87" t="s">
        <v>33</v>
      </c>
      <c r="C61" s="88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</v>
      </c>
      <c r="H61" s="77">
        <f t="shared" ref="H61" si="21">H59/H8</f>
        <v>1</v>
      </c>
      <c r="I61" s="78">
        <f>I59/I8</f>
        <v>1</v>
      </c>
      <c r="J61" s="65" t="e">
        <f>(G61-100%)*30/K59</f>
        <v>#DIV/0!</v>
      </c>
      <c r="K61" s="65" t="e">
        <f>(H61-100%)*30/K59</f>
        <v>#DIV/0!</v>
      </c>
      <c r="L61" s="66" t="e">
        <f>(I61-100%)*30/K59</f>
        <v>#DIV/0!</v>
      </c>
      <c r="M61" s="10"/>
      <c r="N61" s="2"/>
      <c r="O61" s="11"/>
    </row>
    <row r="62" spans="1:15" ht="18.5" thickBot="1" x14ac:dyDescent="0.6">
      <c r="A62" s="3"/>
      <c r="B62" s="85" t="s">
        <v>4</v>
      </c>
      <c r="C62" s="86"/>
      <c r="D62" s="79" t="e">
        <f t="shared" ref="D62:E62" si="22">D59/(D59+D60+D61)</f>
        <v>#DIV/0!</v>
      </c>
      <c r="E62" s="74" t="e">
        <f t="shared" si="22"/>
        <v>#DIV/0!</v>
      </c>
      <c r="F62" s="75" t="e">
        <f>F59/(F59+F60+F61)</f>
        <v>#DIV/0!</v>
      </c>
    </row>
    <row r="64" spans="1:15" x14ac:dyDescent="0.5500000000000000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:L26"/>
  <sheetViews>
    <sheetView tabSelected="1" zoomScale="80" zoomScaleNormal="80" workbookViewId="0">
      <selection activeCell="B27" sqref="B27"/>
    </sheetView>
  </sheetViews>
  <sheetFormatPr defaultColWidth="8.08203125" defaultRowHeight="14" x14ac:dyDescent="0.55000000000000004"/>
  <cols>
    <col min="1" max="1" width="6.58203125" style="53" customWidth="1"/>
    <col min="2" max="2" width="7.25" style="52" customWidth="1"/>
    <col min="3" max="256" width="8.08203125" style="52"/>
    <col min="257" max="257" width="6.58203125" style="52" customWidth="1"/>
    <col min="258" max="258" width="7.25" style="52" customWidth="1"/>
    <col min="259" max="512" width="8.08203125" style="52"/>
    <col min="513" max="513" width="6.58203125" style="52" customWidth="1"/>
    <col min="514" max="514" width="7.25" style="52" customWidth="1"/>
    <col min="515" max="768" width="8.08203125" style="52"/>
    <col min="769" max="769" width="6.58203125" style="52" customWidth="1"/>
    <col min="770" max="770" width="7.25" style="52" customWidth="1"/>
    <col min="771" max="1024" width="8.08203125" style="52"/>
    <col min="1025" max="1025" width="6.58203125" style="52" customWidth="1"/>
    <col min="1026" max="1026" width="7.25" style="52" customWidth="1"/>
    <col min="1027" max="1280" width="8.08203125" style="52"/>
    <col min="1281" max="1281" width="6.58203125" style="52" customWidth="1"/>
    <col min="1282" max="1282" width="7.25" style="52" customWidth="1"/>
    <col min="1283" max="1536" width="8.08203125" style="52"/>
    <col min="1537" max="1537" width="6.58203125" style="52" customWidth="1"/>
    <col min="1538" max="1538" width="7.25" style="52" customWidth="1"/>
    <col min="1539" max="1792" width="8.08203125" style="52"/>
    <col min="1793" max="1793" width="6.58203125" style="52" customWidth="1"/>
    <col min="1794" max="1794" width="7.25" style="52" customWidth="1"/>
    <col min="1795" max="2048" width="8.08203125" style="52"/>
    <col min="2049" max="2049" width="6.58203125" style="52" customWidth="1"/>
    <col min="2050" max="2050" width="7.25" style="52" customWidth="1"/>
    <col min="2051" max="2304" width="8.08203125" style="52"/>
    <col min="2305" max="2305" width="6.58203125" style="52" customWidth="1"/>
    <col min="2306" max="2306" width="7.25" style="52" customWidth="1"/>
    <col min="2307" max="2560" width="8.08203125" style="52"/>
    <col min="2561" max="2561" width="6.58203125" style="52" customWidth="1"/>
    <col min="2562" max="2562" width="7.25" style="52" customWidth="1"/>
    <col min="2563" max="2816" width="8.08203125" style="52"/>
    <col min="2817" max="2817" width="6.58203125" style="52" customWidth="1"/>
    <col min="2818" max="2818" width="7.25" style="52" customWidth="1"/>
    <col min="2819" max="3072" width="8.08203125" style="52"/>
    <col min="3073" max="3073" width="6.58203125" style="52" customWidth="1"/>
    <col min="3074" max="3074" width="7.25" style="52" customWidth="1"/>
    <col min="3075" max="3328" width="8.08203125" style="52"/>
    <col min="3329" max="3329" width="6.58203125" style="52" customWidth="1"/>
    <col min="3330" max="3330" width="7.25" style="52" customWidth="1"/>
    <col min="3331" max="3584" width="8.08203125" style="52"/>
    <col min="3585" max="3585" width="6.58203125" style="52" customWidth="1"/>
    <col min="3586" max="3586" width="7.25" style="52" customWidth="1"/>
    <col min="3587" max="3840" width="8.08203125" style="52"/>
    <col min="3841" max="3841" width="6.58203125" style="52" customWidth="1"/>
    <col min="3842" max="3842" width="7.25" style="52" customWidth="1"/>
    <col min="3843" max="4096" width="8.08203125" style="52"/>
    <col min="4097" max="4097" width="6.58203125" style="52" customWidth="1"/>
    <col min="4098" max="4098" width="7.25" style="52" customWidth="1"/>
    <col min="4099" max="4352" width="8.08203125" style="52"/>
    <col min="4353" max="4353" width="6.58203125" style="52" customWidth="1"/>
    <col min="4354" max="4354" width="7.25" style="52" customWidth="1"/>
    <col min="4355" max="4608" width="8.08203125" style="52"/>
    <col min="4609" max="4609" width="6.58203125" style="52" customWidth="1"/>
    <col min="4610" max="4610" width="7.25" style="52" customWidth="1"/>
    <col min="4611" max="4864" width="8.08203125" style="52"/>
    <col min="4865" max="4865" width="6.58203125" style="52" customWidth="1"/>
    <col min="4866" max="4866" width="7.25" style="52" customWidth="1"/>
    <col min="4867" max="5120" width="8.08203125" style="52"/>
    <col min="5121" max="5121" width="6.58203125" style="52" customWidth="1"/>
    <col min="5122" max="5122" width="7.25" style="52" customWidth="1"/>
    <col min="5123" max="5376" width="8.08203125" style="52"/>
    <col min="5377" max="5377" width="6.58203125" style="52" customWidth="1"/>
    <col min="5378" max="5378" width="7.25" style="52" customWidth="1"/>
    <col min="5379" max="5632" width="8.08203125" style="52"/>
    <col min="5633" max="5633" width="6.58203125" style="52" customWidth="1"/>
    <col min="5634" max="5634" width="7.25" style="52" customWidth="1"/>
    <col min="5635" max="5888" width="8.08203125" style="52"/>
    <col min="5889" max="5889" width="6.58203125" style="52" customWidth="1"/>
    <col min="5890" max="5890" width="7.25" style="52" customWidth="1"/>
    <col min="5891" max="6144" width="8.08203125" style="52"/>
    <col min="6145" max="6145" width="6.58203125" style="52" customWidth="1"/>
    <col min="6146" max="6146" width="7.25" style="52" customWidth="1"/>
    <col min="6147" max="6400" width="8.08203125" style="52"/>
    <col min="6401" max="6401" width="6.58203125" style="52" customWidth="1"/>
    <col min="6402" max="6402" width="7.25" style="52" customWidth="1"/>
    <col min="6403" max="6656" width="8.08203125" style="52"/>
    <col min="6657" max="6657" width="6.58203125" style="52" customWidth="1"/>
    <col min="6658" max="6658" width="7.25" style="52" customWidth="1"/>
    <col min="6659" max="6912" width="8.08203125" style="52"/>
    <col min="6913" max="6913" width="6.58203125" style="52" customWidth="1"/>
    <col min="6914" max="6914" width="7.25" style="52" customWidth="1"/>
    <col min="6915" max="7168" width="8.08203125" style="52"/>
    <col min="7169" max="7169" width="6.58203125" style="52" customWidth="1"/>
    <col min="7170" max="7170" width="7.25" style="52" customWidth="1"/>
    <col min="7171" max="7424" width="8.08203125" style="52"/>
    <col min="7425" max="7425" width="6.58203125" style="52" customWidth="1"/>
    <col min="7426" max="7426" width="7.25" style="52" customWidth="1"/>
    <col min="7427" max="7680" width="8.08203125" style="52"/>
    <col min="7681" max="7681" width="6.58203125" style="52" customWidth="1"/>
    <col min="7682" max="7682" width="7.25" style="52" customWidth="1"/>
    <col min="7683" max="7936" width="8.08203125" style="52"/>
    <col min="7937" max="7937" width="6.58203125" style="52" customWidth="1"/>
    <col min="7938" max="7938" width="7.25" style="52" customWidth="1"/>
    <col min="7939" max="8192" width="8.08203125" style="52"/>
    <col min="8193" max="8193" width="6.58203125" style="52" customWidth="1"/>
    <col min="8194" max="8194" width="7.25" style="52" customWidth="1"/>
    <col min="8195" max="8448" width="8.08203125" style="52"/>
    <col min="8449" max="8449" width="6.58203125" style="52" customWidth="1"/>
    <col min="8450" max="8450" width="7.25" style="52" customWidth="1"/>
    <col min="8451" max="8704" width="8.08203125" style="52"/>
    <col min="8705" max="8705" width="6.58203125" style="52" customWidth="1"/>
    <col min="8706" max="8706" width="7.25" style="52" customWidth="1"/>
    <col min="8707" max="8960" width="8.08203125" style="52"/>
    <col min="8961" max="8961" width="6.58203125" style="52" customWidth="1"/>
    <col min="8962" max="8962" width="7.25" style="52" customWidth="1"/>
    <col min="8963" max="9216" width="8.08203125" style="52"/>
    <col min="9217" max="9217" width="6.58203125" style="52" customWidth="1"/>
    <col min="9218" max="9218" width="7.25" style="52" customWidth="1"/>
    <col min="9219" max="9472" width="8.08203125" style="52"/>
    <col min="9473" max="9473" width="6.58203125" style="52" customWidth="1"/>
    <col min="9474" max="9474" width="7.25" style="52" customWidth="1"/>
    <col min="9475" max="9728" width="8.08203125" style="52"/>
    <col min="9729" max="9729" width="6.58203125" style="52" customWidth="1"/>
    <col min="9730" max="9730" width="7.25" style="52" customWidth="1"/>
    <col min="9731" max="9984" width="8.08203125" style="52"/>
    <col min="9985" max="9985" width="6.58203125" style="52" customWidth="1"/>
    <col min="9986" max="9986" width="7.25" style="52" customWidth="1"/>
    <col min="9987" max="10240" width="8.08203125" style="52"/>
    <col min="10241" max="10241" width="6.58203125" style="52" customWidth="1"/>
    <col min="10242" max="10242" width="7.25" style="52" customWidth="1"/>
    <col min="10243" max="10496" width="8.08203125" style="52"/>
    <col min="10497" max="10497" width="6.58203125" style="52" customWidth="1"/>
    <col min="10498" max="10498" width="7.25" style="52" customWidth="1"/>
    <col min="10499" max="10752" width="8.08203125" style="52"/>
    <col min="10753" max="10753" width="6.58203125" style="52" customWidth="1"/>
    <col min="10754" max="10754" width="7.25" style="52" customWidth="1"/>
    <col min="10755" max="11008" width="8.08203125" style="52"/>
    <col min="11009" max="11009" width="6.58203125" style="52" customWidth="1"/>
    <col min="11010" max="11010" width="7.25" style="52" customWidth="1"/>
    <col min="11011" max="11264" width="8.08203125" style="52"/>
    <col min="11265" max="11265" width="6.58203125" style="52" customWidth="1"/>
    <col min="11266" max="11266" width="7.25" style="52" customWidth="1"/>
    <col min="11267" max="11520" width="8.08203125" style="52"/>
    <col min="11521" max="11521" width="6.58203125" style="52" customWidth="1"/>
    <col min="11522" max="11522" width="7.25" style="52" customWidth="1"/>
    <col min="11523" max="11776" width="8.08203125" style="52"/>
    <col min="11777" max="11777" width="6.58203125" style="52" customWidth="1"/>
    <col min="11778" max="11778" width="7.25" style="52" customWidth="1"/>
    <col min="11779" max="12032" width="8.08203125" style="52"/>
    <col min="12033" max="12033" width="6.58203125" style="52" customWidth="1"/>
    <col min="12034" max="12034" width="7.25" style="52" customWidth="1"/>
    <col min="12035" max="12288" width="8.08203125" style="52"/>
    <col min="12289" max="12289" width="6.58203125" style="52" customWidth="1"/>
    <col min="12290" max="12290" width="7.25" style="52" customWidth="1"/>
    <col min="12291" max="12544" width="8.08203125" style="52"/>
    <col min="12545" max="12545" width="6.58203125" style="52" customWidth="1"/>
    <col min="12546" max="12546" width="7.25" style="52" customWidth="1"/>
    <col min="12547" max="12800" width="8.08203125" style="52"/>
    <col min="12801" max="12801" width="6.58203125" style="52" customWidth="1"/>
    <col min="12802" max="12802" width="7.25" style="52" customWidth="1"/>
    <col min="12803" max="13056" width="8.08203125" style="52"/>
    <col min="13057" max="13057" width="6.58203125" style="52" customWidth="1"/>
    <col min="13058" max="13058" width="7.25" style="52" customWidth="1"/>
    <col min="13059" max="13312" width="8.08203125" style="52"/>
    <col min="13313" max="13313" width="6.58203125" style="52" customWidth="1"/>
    <col min="13314" max="13314" width="7.25" style="52" customWidth="1"/>
    <col min="13315" max="13568" width="8.08203125" style="52"/>
    <col min="13569" max="13569" width="6.58203125" style="52" customWidth="1"/>
    <col min="13570" max="13570" width="7.25" style="52" customWidth="1"/>
    <col min="13571" max="13824" width="8.08203125" style="52"/>
    <col min="13825" max="13825" width="6.58203125" style="52" customWidth="1"/>
    <col min="13826" max="13826" width="7.25" style="52" customWidth="1"/>
    <col min="13827" max="14080" width="8.08203125" style="52"/>
    <col min="14081" max="14081" width="6.58203125" style="52" customWidth="1"/>
    <col min="14082" max="14082" width="7.25" style="52" customWidth="1"/>
    <col min="14083" max="14336" width="8.08203125" style="52"/>
    <col min="14337" max="14337" width="6.58203125" style="52" customWidth="1"/>
    <col min="14338" max="14338" width="7.25" style="52" customWidth="1"/>
    <col min="14339" max="14592" width="8.08203125" style="52"/>
    <col min="14593" max="14593" width="6.58203125" style="52" customWidth="1"/>
    <col min="14594" max="14594" width="7.25" style="52" customWidth="1"/>
    <col min="14595" max="14848" width="8.08203125" style="52"/>
    <col min="14849" max="14849" width="6.58203125" style="52" customWidth="1"/>
    <col min="14850" max="14850" width="7.25" style="52" customWidth="1"/>
    <col min="14851" max="15104" width="8.08203125" style="52"/>
    <col min="15105" max="15105" width="6.58203125" style="52" customWidth="1"/>
    <col min="15106" max="15106" width="7.25" style="52" customWidth="1"/>
    <col min="15107" max="15360" width="8.08203125" style="52"/>
    <col min="15361" max="15361" width="6.58203125" style="52" customWidth="1"/>
    <col min="15362" max="15362" width="7.25" style="52" customWidth="1"/>
    <col min="15363" max="15616" width="8.08203125" style="52"/>
    <col min="15617" max="15617" width="6.58203125" style="52" customWidth="1"/>
    <col min="15618" max="15618" width="7.25" style="52" customWidth="1"/>
    <col min="15619" max="15872" width="8.08203125" style="52"/>
    <col min="15873" max="15873" width="6.58203125" style="52" customWidth="1"/>
    <col min="15874" max="15874" width="7.25" style="52" customWidth="1"/>
    <col min="15875" max="16128" width="8.08203125" style="52"/>
    <col min="16129" max="16129" width="6.58203125" style="52" customWidth="1"/>
    <col min="16130" max="16130" width="7.25" style="52" customWidth="1"/>
    <col min="16131" max="16384" width="8.08203125" style="52"/>
  </cols>
  <sheetData>
    <row r="2" spans="1:12" x14ac:dyDescent="0.55000000000000004">
      <c r="A2" s="53" t="s">
        <v>34</v>
      </c>
      <c r="L2" s="84"/>
    </row>
    <row r="26" spans="1:1" x14ac:dyDescent="0.55000000000000004">
      <c r="A26" s="53" t="s">
        <v>37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2" sqref="A2:J9"/>
    </sheetView>
  </sheetViews>
  <sheetFormatPr defaultColWidth="8.08203125" defaultRowHeight="13" x14ac:dyDescent="0.55000000000000004"/>
  <cols>
    <col min="1" max="16384" width="8.08203125" style="52"/>
  </cols>
  <sheetData>
    <row r="1" spans="1:10" x14ac:dyDescent="0.55000000000000004">
      <c r="A1" s="52" t="s">
        <v>25</v>
      </c>
    </row>
    <row r="2" spans="1:10" x14ac:dyDescent="0.55000000000000004">
      <c r="A2" s="95" t="s">
        <v>38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55000000000000004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55000000000000004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55000000000000004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55000000000000004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55000000000000004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55000000000000004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55000000000000004">
      <c r="A9" s="96"/>
      <c r="B9" s="96"/>
      <c r="C9" s="96"/>
      <c r="D9" s="96"/>
      <c r="E9" s="96"/>
      <c r="F9" s="96"/>
      <c r="G9" s="96"/>
      <c r="H9" s="96"/>
      <c r="I9" s="96"/>
      <c r="J9" s="96"/>
    </row>
    <row r="11" spans="1:10" x14ac:dyDescent="0.55000000000000004">
      <c r="A11" s="52" t="s">
        <v>26</v>
      </c>
    </row>
    <row r="12" spans="1:10" x14ac:dyDescent="0.55000000000000004">
      <c r="A12" s="97"/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55000000000000004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55000000000000004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55000000000000004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55000000000000004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55000000000000004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55000000000000004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55000000000000004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 x14ac:dyDescent="0.55000000000000004">
      <c r="A21" s="52" t="s">
        <v>27</v>
      </c>
    </row>
    <row r="22" spans="1:10" x14ac:dyDescent="0.55000000000000004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55000000000000004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55000000000000004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55000000000000004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55000000000000004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55000000000000004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55000000000000004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55000000000000004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 x14ac:dyDescent="0.55000000000000004"/>
  <cols>
    <col min="1" max="1" width="14" customWidth="1"/>
    <col min="2" max="2" width="13.25" customWidth="1"/>
    <col min="4" max="4" width="14.75" customWidth="1"/>
    <col min="6" max="6" width="14.25" customWidth="1"/>
    <col min="8" max="8" width="15.58203125" customWidth="1"/>
  </cols>
  <sheetData>
    <row r="1" spans="1:8" x14ac:dyDescent="0.55000000000000004">
      <c r="A1" s="30" t="s">
        <v>13</v>
      </c>
      <c r="B1" s="31"/>
      <c r="C1" s="32"/>
      <c r="D1" s="33"/>
      <c r="E1" s="32"/>
      <c r="F1" s="33"/>
      <c r="G1" s="32"/>
      <c r="H1" s="33"/>
    </row>
    <row r="2" spans="1:8" x14ac:dyDescent="0.55000000000000004">
      <c r="A2" s="34"/>
      <c r="B2" s="32"/>
      <c r="C2" s="32"/>
      <c r="D2" s="33"/>
      <c r="E2" s="32"/>
      <c r="F2" s="33"/>
      <c r="G2" s="32"/>
      <c r="H2" s="33"/>
    </row>
    <row r="3" spans="1:8" x14ac:dyDescent="0.55000000000000004">
      <c r="A3" s="35" t="s">
        <v>14</v>
      </c>
      <c r="B3" s="35" t="s">
        <v>15</v>
      </c>
      <c r="C3" s="35" t="s">
        <v>16</v>
      </c>
      <c r="D3" s="36" t="s">
        <v>17</v>
      </c>
      <c r="E3" s="35" t="s">
        <v>18</v>
      </c>
      <c r="F3" s="36" t="s">
        <v>17</v>
      </c>
      <c r="G3" s="35" t="s">
        <v>19</v>
      </c>
      <c r="H3" s="36" t="s">
        <v>17</v>
      </c>
    </row>
    <row r="4" spans="1:8" x14ac:dyDescent="0.55000000000000004">
      <c r="A4" s="37" t="s">
        <v>20</v>
      </c>
      <c r="B4" s="37" t="s">
        <v>21</v>
      </c>
      <c r="C4" s="37"/>
      <c r="D4" s="38"/>
      <c r="E4" s="37"/>
      <c r="F4" s="38"/>
      <c r="G4" s="37"/>
      <c r="H4" s="38"/>
    </row>
    <row r="5" spans="1:8" x14ac:dyDescent="0.55000000000000004">
      <c r="A5" s="37" t="s">
        <v>20</v>
      </c>
      <c r="B5" s="37"/>
      <c r="C5" s="37"/>
      <c r="D5" s="38"/>
      <c r="E5" s="37"/>
      <c r="F5" s="39"/>
      <c r="G5" s="37"/>
      <c r="H5" s="39"/>
    </row>
    <row r="6" spans="1:8" x14ac:dyDescent="0.55000000000000004">
      <c r="A6" s="37" t="s">
        <v>20</v>
      </c>
      <c r="B6" s="37"/>
      <c r="C6" s="37"/>
      <c r="D6" s="39"/>
      <c r="E6" s="37"/>
      <c r="F6" s="39"/>
      <c r="G6" s="37"/>
      <c r="H6" s="39"/>
    </row>
    <row r="7" spans="1:8" x14ac:dyDescent="0.55000000000000004">
      <c r="A7" s="37" t="s">
        <v>20</v>
      </c>
      <c r="B7" s="37"/>
      <c r="C7" s="37"/>
      <c r="D7" s="39"/>
      <c r="E7" s="37"/>
      <c r="F7" s="39"/>
      <c r="G7" s="37"/>
      <c r="H7" s="39"/>
    </row>
    <row r="8" spans="1:8" x14ac:dyDescent="0.55000000000000004">
      <c r="A8" s="37" t="s">
        <v>20</v>
      </c>
      <c r="B8" s="37"/>
      <c r="C8" s="37"/>
      <c r="D8" s="39"/>
      <c r="E8" s="37"/>
      <c r="F8" s="39"/>
      <c r="G8" s="37"/>
      <c r="H8" s="39"/>
    </row>
    <row r="9" spans="1:8" x14ac:dyDescent="0.55000000000000004">
      <c r="A9" s="37" t="s">
        <v>20</v>
      </c>
      <c r="B9" s="37"/>
      <c r="C9" s="37"/>
      <c r="D9" s="39"/>
      <c r="E9" s="37"/>
      <c r="F9" s="39"/>
      <c r="G9" s="37"/>
      <c r="H9" s="39"/>
    </row>
    <row r="10" spans="1:8" x14ac:dyDescent="0.55000000000000004">
      <c r="A10" s="37" t="s">
        <v>20</v>
      </c>
      <c r="B10" s="37"/>
      <c r="C10" s="37"/>
      <c r="D10" s="39"/>
      <c r="E10" s="37"/>
      <c r="F10" s="39"/>
      <c r="G10" s="37"/>
      <c r="H10" s="39"/>
    </row>
    <row r="11" spans="1:8" x14ac:dyDescent="0.55000000000000004">
      <c r="A11" s="37" t="s">
        <v>20</v>
      </c>
      <c r="B11" s="37"/>
      <c r="C11" s="37"/>
      <c r="D11" s="39"/>
      <c r="E11" s="37"/>
      <c r="F11" s="39"/>
      <c r="G11" s="37"/>
      <c r="H11" s="39"/>
    </row>
    <row r="12" spans="1:8" x14ac:dyDescent="0.5500000000000000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小倉 健太郎</cp:lastModifiedBy>
  <dcterms:created xsi:type="dcterms:W3CDTF">2020-09-18T03:10:57Z</dcterms:created>
  <dcterms:modified xsi:type="dcterms:W3CDTF">2021-05-03T15:14:59Z</dcterms:modified>
</cp:coreProperties>
</file>