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activeTab="6"/>
  </bookViews>
  <sheets>
    <sheet name="検証シート" sheetId="1" r:id="rId1"/>
    <sheet name="画像" sheetId="6" r:id="rId2"/>
    <sheet name="気づき" sheetId="5" r:id="rId3"/>
    <sheet name="気づき (1)" sheetId="8" r:id="rId4"/>
    <sheet name="気づき (2)" sheetId="7" r:id="rId5"/>
    <sheet name="気づき (3)" sheetId="10" r:id="rId6"/>
    <sheet name="気づき (5)" sheetId="12" r:id="rId7"/>
    <sheet name="気づき (4)" sheetId="11" r:id="rId8"/>
    <sheet name="検証終了通貨" sheetId="2" r:id="rId9"/>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<sst xmlns="http://schemas.openxmlformats.org/spreadsheetml/2006/main" count="72" uniqueCount="46">
  <si>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</si>
  <si>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</si>
  <si>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</si>
  <si>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</si>
  <si>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</si>
  <si>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</si>
  <si>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</si>
  <si>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</si>
  <si>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</si>
  <si>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</si>
  <si>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</si>
  <si>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</si>
  <si>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</si>
  <si>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</si>
  <si>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</si>
  <si>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</si>
  <si>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</si>
  <si>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</si>
  <si>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</si>
  <si>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</si>
  <si>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</si>
  <si>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</si>
  <si>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</si>
  <si>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</si>
  <si>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</si>
  <si>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</si>
  <si>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</si>
  <si>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</si>
  <si>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</si>
  <si>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</si>
  <si>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</si>
  <si>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</si>
  <si>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</si>
  <si>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</si>
  <si>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</si>
  <si>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</si>
  <si>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EURJPY</t>
    <phoneticPr fontId="1"/>
  </si>
  <si>
    <t>1（2）</t>
    <phoneticPr fontId="1"/>
  </si>
  <si>
    <t>ＥＢだと思われるものを見つけてみましたが、利確の位置がものすごく高く思えるのですが画像1（2）フィボナッチの引き方が悪いのでしょうか？ご指導宜しくお願い致します</t>
    <rPh sb="4" eb="5">
      <t>オモ</t>
    </rPh>
    <rPh sb="11" eb="12">
      <t>ミ</t>
    </rPh>
    <rPh sb="21" eb="23">
      <t>リカク</t>
    </rPh>
    <rPh sb="24" eb="26">
      <t>イチ</t>
    </rPh>
    <rPh sb="32" eb="33">
      <t>タカ</t>
    </rPh>
    <rPh sb="34" eb="35">
      <t>オモ</t>
    </rPh>
    <rPh sb="41" eb="43">
      <t>ガゾウ</t>
    </rPh>
    <rPh sb="54" eb="55">
      <t>ヒ</t>
    </rPh>
    <rPh sb="56" eb="57">
      <t>カタ</t>
    </rPh>
    <rPh sb="58" eb="59">
      <t>ワル</t>
    </rPh>
    <rPh sb="68" eb="70">
      <t>シドウ</t>
    </rPh>
    <rPh sb="70" eb="71">
      <t>ヨロ</t>
    </rPh>
    <phoneticPr fontId="1"/>
  </si>
  <si>
    <t>4H足</t>
    <rPh sb="2" eb="3">
      <t>アシ</t>
    </rPh>
    <phoneticPr fontId="1"/>
  </si>
  <si>
    <t>2(2)</t>
    <phoneticPr fontId="1"/>
  </si>
  <si>
    <t>4Ｈ足のチャートで売りのＥＢを見つけた後、日足のチャート2（2）で下降トレンド中である事と、レジスタンスに当たっているであろう事を確認しました。考え方は合っているでしょうか？宜しくお願い致します。</t>
    <rPh sb="2" eb="3">
      <t>アシ</t>
    </rPh>
    <rPh sb="9" eb="10">
      <t>ウ</t>
    </rPh>
    <rPh sb="15" eb="16">
      <t>ミ</t>
    </rPh>
    <rPh sb="19" eb="20">
      <t>アト</t>
    </rPh>
    <rPh sb="21" eb="23">
      <t>ヒアシ</t>
    </rPh>
    <rPh sb="33" eb="35">
      <t>カコウ</t>
    </rPh>
    <rPh sb="39" eb="40">
      <t>チュウ</t>
    </rPh>
    <rPh sb="43" eb="44">
      <t>コト</t>
    </rPh>
    <rPh sb="53" eb="54">
      <t>ア</t>
    </rPh>
    <rPh sb="63" eb="64">
      <t>コト</t>
    </rPh>
    <rPh sb="65" eb="67">
      <t>カクニン</t>
    </rPh>
    <rPh sb="72" eb="73">
      <t>カンガ</t>
    </rPh>
    <rPh sb="74" eb="75">
      <t>カタ</t>
    </rPh>
    <rPh sb="76" eb="77">
      <t>ア</t>
    </rPh>
    <rPh sb="87" eb="88">
      <t>ヨロ</t>
    </rPh>
    <rPh sb="91" eb="92">
      <t>ネガ</t>
    </rPh>
    <rPh sb="93" eb="94">
      <t>イタ</t>
    </rPh>
    <phoneticPr fontId="1"/>
  </si>
  <si>
    <t>2回目のEBは位置が間違えていました。すみません。EBはPBよりも損切になりやすい気がします。</t>
    <rPh sb="1" eb="3">
      <t>カイメ</t>
    </rPh>
    <rPh sb="7" eb="9">
      <t>イチ</t>
    </rPh>
    <rPh sb="10" eb="12">
      <t>マチガ</t>
    </rPh>
    <rPh sb="33" eb="35">
      <t>ソンギリ</t>
    </rPh>
    <rPh sb="41" eb="42">
      <t>キ</t>
    </rPh>
    <phoneticPr fontId="1"/>
  </si>
  <si>
    <t>4(2)</t>
    <phoneticPr fontId="1"/>
  </si>
  <si>
    <t>4H足で見つけた売りのＥＢです。日足で確認して画像4（2）下降トレンド中で、レジスタンスに当たっていると思ったのでエントリーしました。この理由で大丈夫でしょうか？</t>
    <rPh sb="2" eb="3">
      <t>アシ</t>
    </rPh>
    <rPh sb="4" eb="5">
      <t>ミ</t>
    </rPh>
    <rPh sb="8" eb="9">
      <t>ウ</t>
    </rPh>
    <rPh sb="16" eb="18">
      <t>ヒアシ</t>
    </rPh>
    <rPh sb="19" eb="21">
      <t>カクニン</t>
    </rPh>
    <rPh sb="23" eb="25">
      <t>ガゾウ</t>
    </rPh>
    <rPh sb="29" eb="31">
      <t>カコウ</t>
    </rPh>
    <rPh sb="35" eb="36">
      <t>チュウ</t>
    </rPh>
    <rPh sb="45" eb="46">
      <t>ア</t>
    </rPh>
    <rPh sb="52" eb="53">
      <t>オモ</t>
    </rPh>
    <rPh sb="69" eb="71">
      <t>リユウ</t>
    </rPh>
    <rPh sb="72" eb="75">
      <t>ダイジョウブ</t>
    </rPh>
    <phoneticPr fontId="1"/>
  </si>
  <si>
    <t>今までPBやEBを探す時、アップで少しずつずらしながら四葉のクローバーを探すように発見していました。それからは、発見した後、上位足で遠目からレジサポやトレンドラインに当たっていそうならエントリーするようにしました。順番としては、まず上位足でレジサポやトレンドライン、MAに当たっていそうな所からPBやEBを見つける方が良いでしょうか。それでも　なかなかルール通りのEBが見つけられず、損切が多くて、YouTubeやGoogleで調べるも、初心者には見れば見るほど訳が分からなくなりました。PBやEBは反転のシグナルなので、レジサポやトレンドラインやMAに当たっている所から出たPBやEBは強いと思っていましたが、それでは遅いのでしょうか？天井や底を掴むという表現でしょうか。それと、例えば買いであれば上位足で上昇トレンド中で、下位足でも上昇しているところに出たPBやEBで買いにエントリーしても、反転してしまうので利益が取れないどころか損切してしまうようなパターンになっている気がします。これも天井を掴まされているのが原因で損切が多いのかと初心者の頭で必死に考えた今の現状です。間違って思い込んでる所や、アドバイスやここから抜け出すヒント等ありましたらお願いいたします。</t>
    <rPh sb="0" eb="1">
      <t>イマ</t>
    </rPh>
    <rPh sb="9" eb="10">
      <t>サガ</t>
    </rPh>
    <rPh sb="11" eb="12">
      <t>トキ</t>
    </rPh>
    <rPh sb="17" eb="18">
      <t>スコ</t>
    </rPh>
    <rPh sb="27" eb="29">
      <t>ヨツバ</t>
    </rPh>
    <rPh sb="36" eb="37">
      <t>サガ</t>
    </rPh>
    <rPh sb="41" eb="43">
      <t>ハッケン</t>
    </rPh>
    <rPh sb="56" eb="58">
      <t>ハッケン</t>
    </rPh>
    <rPh sb="60" eb="61">
      <t>アト</t>
    </rPh>
    <rPh sb="62" eb="64">
      <t>ジョウイ</t>
    </rPh>
    <rPh sb="64" eb="65">
      <t>アシ</t>
    </rPh>
    <rPh sb="66" eb="68">
      <t>トオメ</t>
    </rPh>
    <rPh sb="83" eb="84">
      <t>ア</t>
    </rPh>
    <rPh sb="107" eb="109">
      <t>ジュンバン</t>
    </rPh>
    <rPh sb="116" eb="119">
      <t>ジョウイアシ</t>
    </rPh>
    <rPh sb="136" eb="137">
      <t>ア</t>
    </rPh>
    <rPh sb="144" eb="145">
      <t>トコロ</t>
    </rPh>
    <rPh sb="153" eb="154">
      <t>ミ</t>
    </rPh>
    <rPh sb="157" eb="158">
      <t>ホウ</t>
    </rPh>
    <rPh sb="159" eb="160">
      <t>ヨ</t>
    </rPh>
    <rPh sb="179" eb="180">
      <t>トオ</t>
    </rPh>
    <rPh sb="185" eb="186">
      <t>ミ</t>
    </rPh>
    <rPh sb="192" eb="194">
      <t>ソンギリ</t>
    </rPh>
    <rPh sb="195" eb="196">
      <t>オオ</t>
    </rPh>
    <rPh sb="214" eb="215">
      <t>シラ</t>
    </rPh>
    <rPh sb="219" eb="222">
      <t>ショシンシャ</t>
    </rPh>
    <rPh sb="224" eb="225">
      <t>ミ</t>
    </rPh>
    <rPh sb="227" eb="228">
      <t>ミ</t>
    </rPh>
    <rPh sb="231" eb="232">
      <t>ワケ</t>
    </rPh>
    <rPh sb="233" eb="234">
      <t>ワ</t>
    </rPh>
    <rPh sb="250" eb="252">
      <t>ハンテン</t>
    </rPh>
    <rPh sb="277" eb="278">
      <t>ア</t>
    </rPh>
    <rPh sb="283" eb="284">
      <t>トコロ</t>
    </rPh>
    <rPh sb="286" eb="287">
      <t>デ</t>
    </rPh>
    <rPh sb="294" eb="295">
      <t>ツヨ</t>
    </rPh>
    <rPh sb="297" eb="298">
      <t>オモ</t>
    </rPh>
    <rPh sb="310" eb="311">
      <t>オソ</t>
    </rPh>
    <rPh sb="319" eb="321">
      <t>テンジョウ</t>
    </rPh>
    <rPh sb="322" eb="323">
      <t>ソコ</t>
    </rPh>
    <rPh sb="324" eb="325">
      <t>ツカ</t>
    </rPh>
    <rPh sb="329" eb="331">
      <t>ヒョウゲン</t>
    </rPh>
    <rPh sb="341" eb="342">
      <t>タト</t>
    </rPh>
    <rPh sb="344" eb="345">
      <t>カ</t>
    </rPh>
    <rPh sb="350" eb="353">
      <t>ジョウイアシ</t>
    </rPh>
    <rPh sb="354" eb="356">
      <t>ジョウショウ</t>
    </rPh>
    <rPh sb="360" eb="361">
      <t>チュウ</t>
    </rPh>
    <rPh sb="363" eb="366">
      <t>カイアシ</t>
    </rPh>
    <rPh sb="368" eb="370">
      <t>ジョウショウ</t>
    </rPh>
    <rPh sb="378" eb="379">
      <t>デ</t>
    </rPh>
    <rPh sb="386" eb="387">
      <t>カ</t>
    </rPh>
    <rPh sb="398" eb="400">
      <t>ハンテン</t>
    </rPh>
    <rPh sb="407" eb="409">
      <t>リエキ</t>
    </rPh>
    <rPh sb="410" eb="411">
      <t>ト</t>
    </rPh>
    <rPh sb="418" eb="420">
      <t>ソンギリ</t>
    </rPh>
    <rPh sb="438" eb="439">
      <t>キ</t>
    </rPh>
    <rPh sb="447" eb="449">
      <t>テンジョウ</t>
    </rPh>
    <rPh sb="450" eb="451">
      <t>ツカ</t>
    </rPh>
    <rPh sb="459" eb="461">
      <t>ゲンイン</t>
    </rPh>
    <rPh sb="462" eb="464">
      <t>ソンギリ</t>
    </rPh>
    <rPh sb="465" eb="466">
      <t>オオ</t>
    </rPh>
    <rPh sb="470" eb="473">
      <t>ショシンシャ</t>
    </rPh>
    <rPh sb="474" eb="475">
      <t>アタマ</t>
    </rPh>
    <rPh sb="476" eb="478">
      <t>ヒッシ</t>
    </rPh>
    <rPh sb="479" eb="480">
      <t>カンガ</t>
    </rPh>
    <rPh sb="482" eb="483">
      <t>イマ</t>
    </rPh>
    <rPh sb="484" eb="486">
      <t>ゲンジョウ</t>
    </rPh>
    <rPh sb="489" eb="491">
      <t>マチガ</t>
    </rPh>
    <rPh sb="493" eb="494">
      <t>オモ</t>
    </rPh>
    <rPh sb="495" eb="496">
      <t>コ</t>
    </rPh>
    <rPh sb="499" eb="500">
      <t>トコロ</t>
    </rPh>
    <rPh sb="512" eb="513">
      <t>ヌ</t>
    </rPh>
    <rPh sb="514" eb="515">
      <t>ダ</t>
    </rPh>
    <rPh sb="519" eb="520">
      <t>ナド</t>
    </rPh>
    <rPh sb="527" eb="528">
      <t>ネガ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</si>
</sst>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9">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2" fillId="4" borderId="9" xfId="0" applyNumberFormat="1" applyFont="1" applyFill="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xmlns=""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xmlns=""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xmlns=""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xmlns=""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xmlns=""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xmlns=""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xmlns=""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xmlns=""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xmlns=""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xmlns=""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xmlns=""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xmlns=""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xmlns=""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xmlns=""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xmlns=""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xmlns=""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xmlns=""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xmlns=""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xmlns=""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xmlns=""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xmlns=""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xmlns=""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xmlns=""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1</xdr:row>
      <xdr:rowOff>0</xdr:rowOff>
    </xdr:from>
    <xdr:to>
      <xdr:col>17</xdr:col>
      <xdr:colOff>595313</xdr:colOff>
      <xdr:row>21</xdr:row>
      <xdr:rowOff>107156</xdr:rowOff>
    </xdr:to>
    <xdr:pic>
      <xdr:nvPicPr>
        <xdr:cNvPr id="26" name="図 25"/>
        <xdr:cNvPicPr>
          <a:picLocks noChangeAspect="1"/>
        </xdr:cNvPicPr>
      </xdr:nvPicPr>
      <xdr:blipFill>
        <a:blip xmlns:r="http://schemas.openxmlformats.org/officeDocument/2006/relationships" r:embed="rId1"/>
        <a:stretch>
          <a:fillRect/>
        </a:stretch>
      </xdr:blipFill>
      <xdr:spPr>
        <a:xfrm>
          <a:off x="0" y="178594"/>
          <a:ext cx="10929938" cy="3679031"/>
        </a:xfrm>
        <a:prstGeom prst="rect">
          <a:avLst/>
        </a:prstGeom>
      </xdr:spPr>
    </xdr:pic>
    <xdr:clientData/>
  </xdr:twoCellAnchor>
  <xdr:twoCellAnchor editAs="oneCell">
    <xdr:from>
      <xdr:col>0</xdr:col>
      <xdr:colOff>0</xdr:colOff>
      <xdr:row>23</xdr:row>
      <xdr:rowOff>1</xdr:rowOff>
    </xdr:from>
    <xdr:to>
      <xdr:col>18</xdr:col>
      <xdr:colOff>11906</xdr:colOff>
      <xdr:row>44</xdr:row>
      <xdr:rowOff>71438</xdr:rowOff>
    </xdr:to>
    <xdr:pic>
      <xdr:nvPicPr>
        <xdr:cNvPr id="28" name="図 27"/>
        <xdr:cNvPicPr>
          <a:picLocks noChangeAspect="1"/>
        </xdr:cNvPicPr>
      </xdr:nvPicPr>
      <xdr:blipFill>
        <a:blip xmlns:r="http://schemas.openxmlformats.org/officeDocument/2006/relationships" r:embed="rId2"/>
        <a:stretch>
          <a:fillRect/>
        </a:stretch>
      </xdr:blipFill>
      <xdr:spPr>
        <a:xfrm>
          <a:off x="0" y="4107657"/>
          <a:ext cx="10965656" cy="3821906"/>
        </a:xfrm>
        <a:prstGeom prst="rect">
          <a:avLst/>
        </a:prstGeom>
      </xdr:spPr>
    </xdr:pic>
    <xdr:clientData/>
  </xdr:twoCellAnchor>
  <xdr:twoCellAnchor editAs="oneCell">
    <xdr:from>
      <xdr:col>0</xdr:col>
      <xdr:colOff>1</xdr:colOff>
      <xdr:row>46</xdr:row>
      <xdr:rowOff>1</xdr:rowOff>
    </xdr:from>
    <xdr:to>
      <xdr:col>17</xdr:col>
      <xdr:colOff>607220</xdr:colOff>
      <xdr:row>69</xdr:row>
      <xdr:rowOff>119063</xdr:rowOff>
    </xdr:to>
    <xdr:pic>
      <xdr:nvPicPr>
        <xdr:cNvPr id="40" name="図 39"/>
        <xdr:cNvPicPr>
          <a:picLocks noChangeAspect="1"/>
        </xdr:cNvPicPr>
      </xdr:nvPicPr>
      <xdr:blipFill>
        <a:blip xmlns:r="http://schemas.openxmlformats.org/officeDocument/2006/relationships" r:embed="rId3"/>
        <a:stretch>
          <a:fillRect/>
        </a:stretch>
      </xdr:blipFill>
      <xdr:spPr>
        <a:xfrm>
          <a:off x="1" y="8215314"/>
          <a:ext cx="10941844" cy="4226718"/>
        </a:xfrm>
        <a:prstGeom prst="rect">
          <a:avLst/>
        </a:prstGeom>
      </xdr:spPr>
    </xdr:pic>
    <xdr:clientData/>
  </xdr:twoCellAnchor>
  <xdr:twoCellAnchor editAs="oneCell">
    <xdr:from>
      <xdr:col>0</xdr:col>
      <xdr:colOff>0</xdr:colOff>
      <xdr:row>71</xdr:row>
      <xdr:rowOff>1</xdr:rowOff>
    </xdr:from>
    <xdr:to>
      <xdr:col>17</xdr:col>
      <xdr:colOff>571500</xdr:colOff>
      <xdr:row>94</xdr:row>
      <xdr:rowOff>107156</xdr:rowOff>
    </xdr:to>
    <xdr:pic>
      <xdr:nvPicPr>
        <xdr:cNvPr id="42" name="図 41"/>
        <xdr:cNvPicPr>
          <a:picLocks noChangeAspect="1"/>
        </xdr:cNvPicPr>
      </xdr:nvPicPr>
      <xdr:blipFill>
        <a:blip xmlns:r="http://schemas.openxmlformats.org/officeDocument/2006/relationships" r:embed="rId4"/>
        <a:stretch>
          <a:fillRect/>
        </a:stretch>
      </xdr:blipFill>
      <xdr:spPr>
        <a:xfrm>
          <a:off x="0" y="12680157"/>
          <a:ext cx="10906125" cy="4214812"/>
        </a:xfrm>
        <a:prstGeom prst="rect">
          <a:avLst/>
        </a:prstGeom>
      </xdr:spPr>
    </xdr:pic>
    <xdr:clientData/>
  </xdr:twoCellAnchor>
  <xdr:twoCellAnchor editAs="oneCell">
    <xdr:from>
      <xdr:col>0</xdr:col>
      <xdr:colOff>1</xdr:colOff>
      <xdr:row>96</xdr:row>
      <xdr:rowOff>0</xdr:rowOff>
    </xdr:from>
    <xdr:to>
      <xdr:col>17</xdr:col>
      <xdr:colOff>535782</xdr:colOff>
      <xdr:row>115</xdr:row>
      <xdr:rowOff>71438</xdr:rowOff>
    </xdr:to>
    <xdr:pic>
      <xdr:nvPicPr>
        <xdr:cNvPr id="27" name="図 26"/>
        <xdr:cNvPicPr>
          <a:picLocks noChangeAspect="1"/>
        </xdr:cNvPicPr>
      </xdr:nvPicPr>
      <xdr:blipFill>
        <a:blip xmlns:r="http://schemas.openxmlformats.org/officeDocument/2006/relationships" r:embed="rId5"/>
        <a:stretch>
          <a:fillRect/>
        </a:stretch>
      </xdr:blipFill>
      <xdr:spPr>
        <a:xfrm>
          <a:off x="1" y="17145000"/>
          <a:ext cx="10870406" cy="3464719"/>
        </a:xfrm>
        <a:prstGeom prst="rect">
          <a:avLst/>
        </a:prstGeom>
      </xdr:spPr>
    </xdr:pic>
    <xdr:clientData/>
  </xdr:twoCellAnchor>
  <xdr:twoCellAnchor editAs="oneCell">
    <xdr:from>
      <xdr:col>0</xdr:col>
      <xdr:colOff>0</xdr:colOff>
      <xdr:row>117</xdr:row>
      <xdr:rowOff>0</xdr:rowOff>
    </xdr:from>
    <xdr:to>
      <xdr:col>17</xdr:col>
      <xdr:colOff>190500</xdr:colOff>
      <xdr:row>133</xdr:row>
      <xdr:rowOff>138174</xdr:rowOff>
    </xdr:to>
    <xdr:pic>
      <xdr:nvPicPr>
        <xdr:cNvPr id="31" name="図 30"/>
        <xdr:cNvPicPr>
          <a:picLocks noChangeAspect="1"/>
        </xdr:cNvPicPr>
      </xdr:nvPicPr>
      <xdr:blipFill>
        <a:blip xmlns:r="http://schemas.openxmlformats.org/officeDocument/2006/relationships" r:embed="rId6"/>
        <a:stretch>
          <a:fillRect/>
        </a:stretch>
      </xdr:blipFill>
      <xdr:spPr>
        <a:xfrm>
          <a:off x="0" y="20895469"/>
          <a:ext cx="10525125" cy="2995674"/>
        </a:xfrm>
        <a:prstGeom prst="rect">
          <a:avLst/>
        </a:prstGeom>
      </xdr:spPr>
    </xdr:pic>
    <xdr:clientData/>
  </xdr:twoCellAnchor>
  <xdr:twoCellAnchor editAs="oneCell">
    <xdr:from>
      <xdr:col>0</xdr:col>
      <xdr:colOff>0</xdr:colOff>
      <xdr:row>135</xdr:row>
      <xdr:rowOff>0</xdr:rowOff>
    </xdr:from>
    <xdr:to>
      <xdr:col>17</xdr:col>
      <xdr:colOff>202406</xdr:colOff>
      <xdr:row>151</xdr:row>
      <xdr:rowOff>138174</xdr:rowOff>
    </xdr:to>
    <xdr:pic>
      <xdr:nvPicPr>
        <xdr:cNvPr id="34" name="図 33"/>
        <xdr:cNvPicPr>
          <a:picLocks noChangeAspect="1"/>
        </xdr:cNvPicPr>
      </xdr:nvPicPr>
      <xdr:blipFill>
        <a:blip xmlns:r="http://schemas.openxmlformats.org/officeDocument/2006/relationships" r:embed="rId7"/>
        <a:stretch>
          <a:fillRect/>
        </a:stretch>
      </xdr:blipFill>
      <xdr:spPr>
        <a:xfrm>
          <a:off x="0" y="24110156"/>
          <a:ext cx="10537031" cy="2995674"/>
        </a:xfrm>
        <a:prstGeom prst="rect">
          <a:avLst/>
        </a:prstGeom>
      </xdr:spPr>
    </xdr:pic>
    <xdr:clientData/>
  </xdr:twoCellAnchor>
  <xdr:twoCellAnchor editAs="oneCell">
    <xdr:from>
      <xdr:col>0</xdr:col>
      <xdr:colOff>0</xdr:colOff>
      <xdr:row>153</xdr:row>
      <xdr:rowOff>0</xdr:rowOff>
    </xdr:from>
    <xdr:to>
      <xdr:col>17</xdr:col>
      <xdr:colOff>261938</xdr:colOff>
      <xdr:row>168</xdr:row>
      <xdr:rowOff>26270</xdr:rowOff>
    </xdr:to>
    <xdr:pic>
      <xdr:nvPicPr>
        <xdr:cNvPr id="25" name="図 24"/>
        <xdr:cNvPicPr>
          <a:picLocks noChangeAspect="1"/>
        </xdr:cNvPicPr>
      </xdr:nvPicPr>
      <xdr:blipFill>
        <a:blip xmlns:r="http://schemas.openxmlformats.org/officeDocument/2006/relationships" r:embed="rId8"/>
        <a:stretch>
          <a:fillRect/>
        </a:stretch>
      </xdr:blipFill>
      <xdr:spPr>
        <a:xfrm>
          <a:off x="0" y="27324844"/>
          <a:ext cx="10596563" cy="270517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zoomScale="85" zoomScaleNormal="85" workbookViewId="0">
      <pane xSplit="1" ySplit="8" topLeftCell="B9" activePane="bottomRight" state="frozen"/>
      <selection pane="topRight" activeCell="B1" sqref="B1"/>
      <selection pane="bottomLeft" activeCell="A9" sqref="A9"/>
      <selection pane="bottomRight" activeCell="A26" sqref="A26"/>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36</v>
      </c>
    </row>
    <row r="2" spans="1:18" x14ac:dyDescent="0.4">
      <c r="A2" s="1" t="s">
        <v>8</v>
      </c>
      <c r="C2" t="s">
        <v>39</v>
      </c>
    </row>
    <row r="3" spans="1:18" x14ac:dyDescent="0.4">
      <c r="A3" s="1" t="s">
        <v>10</v>
      </c>
      <c r="C3" s="29">
        <v>100000</v>
      </c>
    </row>
    <row r="4" spans="1:18" x14ac:dyDescent="0.4">
      <c r="A4" s="1" t="s">
        <v>11</v>
      </c>
      <c r="C4" s="29" t="s">
        <v>13</v>
      </c>
    </row>
    <row r="5" spans="1:18" ht="19.5" thickBot="1" x14ac:dyDescent="0.45">
      <c r="A5" s="1" t="s">
        <v>12</v>
      </c>
      <c r="C5" s="29" t="s">
        <v>34</v>
      </c>
    </row>
    <row r="6" spans="1:18" ht="19.5" thickBot="1" x14ac:dyDescent="0.45">
      <c r="A6" s="24" t="s">
        <v>0</v>
      </c>
      <c r="B6" s="24" t="s">
        <v>1</v>
      </c>
      <c r="C6" s="24" t="s">
        <v>1</v>
      </c>
      <c r="D6" s="48" t="s">
        <v>25</v>
      </c>
      <c r="E6" s="25"/>
      <c r="F6" s="26"/>
      <c r="G6" s="85" t="s">
        <v>3</v>
      </c>
      <c r="H6" s="86"/>
      <c r="I6" s="92"/>
      <c r="J6" s="85" t="s">
        <v>23</v>
      </c>
      <c r="K6" s="86"/>
      <c r="L6" s="92"/>
      <c r="M6" s="85" t="s">
        <v>24</v>
      </c>
      <c r="N6" s="86"/>
      <c r="O6" s="92"/>
    </row>
    <row r="7" spans="1:18" ht="19.5" thickBot="1" x14ac:dyDescent="0.45">
      <c r="A7" s="27"/>
      <c r="B7" s="27" t="s">
        <v>2</v>
      </c>
      <c r="C7" s="64" t="s">
        <v>29</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89" t="s">
        <v>23</v>
      </c>
      <c r="K8" s="90"/>
      <c r="L8" s="91"/>
      <c r="M8" s="89"/>
      <c r="N8" s="90"/>
      <c r="O8" s="91"/>
    </row>
    <row r="9" spans="1:18" x14ac:dyDescent="0.4">
      <c r="A9" s="9">
        <v>1</v>
      </c>
      <c r="B9" s="23">
        <v>36896</v>
      </c>
      <c r="C9" s="50">
        <v>1</v>
      </c>
      <c r="D9" s="54">
        <v>-1</v>
      </c>
      <c r="E9" s="55">
        <v>-1</v>
      </c>
      <c r="F9" s="56">
        <v>-1</v>
      </c>
      <c r="G9" s="22">
        <f>IF(D9="","",G8+M9)</f>
        <v>97000</v>
      </c>
      <c r="H9" s="22">
        <f t="shared" ref="H9" si="0">IF(E9="","",H8+N9)</f>
        <v>97000</v>
      </c>
      <c r="I9" s="22">
        <f t="shared" ref="I9" si="1">IF(F9="","",I8+O9)</f>
        <v>97000</v>
      </c>
      <c r="J9" s="41">
        <f>IF(G8="","",G8*0.03)</f>
        <v>3000</v>
      </c>
      <c r="K9" s="42">
        <f>IF(H8="","",H8*0.03)</f>
        <v>3000</v>
      </c>
      <c r="L9" s="43">
        <f>IF(I8="","",I8*0.03)</f>
        <v>3000</v>
      </c>
      <c r="M9" s="41">
        <f>IF(D9="","",J9*D9)</f>
        <v>-3000</v>
      </c>
      <c r="N9" s="42">
        <f>IF(E9="","",K9*E9)</f>
        <v>-3000</v>
      </c>
      <c r="O9" s="43">
        <f>IF(F9="","",L9*F9)</f>
        <v>-3000</v>
      </c>
      <c r="P9" s="40"/>
      <c r="Q9" s="40"/>
      <c r="R9" s="40"/>
    </row>
    <row r="10" spans="1:18" x14ac:dyDescent="0.4">
      <c r="A10" s="9">
        <v>2</v>
      </c>
      <c r="B10" s="5">
        <v>42502</v>
      </c>
      <c r="C10" s="47">
        <v>2</v>
      </c>
      <c r="D10" s="57">
        <v>1.27</v>
      </c>
      <c r="E10" s="58">
        <v>1.5</v>
      </c>
      <c r="F10" s="59">
        <v>2</v>
      </c>
      <c r="G10" s="22">
        <f t="shared" ref="G10:G42" si="2">IF(D10="","",G9+M10)</f>
        <v>100695.7</v>
      </c>
      <c r="H10" s="22">
        <f t="shared" ref="H10:H42" si="3">IF(E10="","",H9+N10)</f>
        <v>101365</v>
      </c>
      <c r="I10" s="22">
        <f t="shared" ref="I10:I42" si="4">IF(F10="","",I9+O10)</f>
        <v>102820</v>
      </c>
      <c r="J10" s="44">
        <f t="shared" ref="J10:J12" si="5">IF(G9="","",G9*0.03)</f>
        <v>2910</v>
      </c>
      <c r="K10" s="45">
        <f t="shared" ref="K10:K12" si="6">IF(H9="","",H9*0.03)</f>
        <v>2910</v>
      </c>
      <c r="L10" s="46">
        <f t="shared" ref="L10:L12" si="7">IF(I9="","",I9*0.03)</f>
        <v>2910</v>
      </c>
      <c r="M10" s="44">
        <f t="shared" ref="M10:M12" si="8">IF(D10="","",J10*D10)</f>
        <v>3695.7000000000003</v>
      </c>
      <c r="N10" s="45">
        <f t="shared" ref="N10:N12" si="9">IF(E10="","",K10*E10)</f>
        <v>4365</v>
      </c>
      <c r="O10" s="46">
        <f t="shared" ref="O10:O12" si="10">IF(F10="","",L10*F10)</f>
        <v>5820</v>
      </c>
      <c r="P10" s="40"/>
      <c r="Q10" s="40"/>
      <c r="R10" s="40"/>
    </row>
    <row r="11" spans="1:18" x14ac:dyDescent="0.4">
      <c r="A11" s="9">
        <v>3</v>
      </c>
      <c r="B11" s="5">
        <v>42513</v>
      </c>
      <c r="C11" s="47">
        <v>2</v>
      </c>
      <c r="D11" s="57">
        <v>-1</v>
      </c>
      <c r="E11" s="58">
        <v>-1</v>
      </c>
      <c r="F11" s="80">
        <v>-1</v>
      </c>
      <c r="G11" s="22">
        <f t="shared" si="2"/>
        <v>97674.828999999998</v>
      </c>
      <c r="H11" s="22">
        <f t="shared" si="3"/>
        <v>98324.05</v>
      </c>
      <c r="I11" s="22">
        <f t="shared" si="4"/>
        <v>99735.4</v>
      </c>
      <c r="J11" s="44">
        <f t="shared" si="5"/>
        <v>3020.8709999999996</v>
      </c>
      <c r="K11" s="45">
        <f t="shared" si="6"/>
        <v>3040.95</v>
      </c>
      <c r="L11" s="46">
        <f t="shared" si="7"/>
        <v>3084.6</v>
      </c>
      <c r="M11" s="44">
        <f t="shared" si="8"/>
        <v>-3020.8709999999996</v>
      </c>
      <c r="N11" s="45">
        <f t="shared" si="9"/>
        <v>-3040.95</v>
      </c>
      <c r="O11" s="46">
        <f t="shared" si="10"/>
        <v>-3084.6</v>
      </c>
      <c r="P11" s="40"/>
      <c r="Q11" s="40"/>
      <c r="R11" s="40"/>
    </row>
    <row r="12" spans="1:18" x14ac:dyDescent="0.4">
      <c r="A12" s="9">
        <v>4</v>
      </c>
      <c r="B12" s="5">
        <v>42521</v>
      </c>
      <c r="C12" s="47">
        <v>2</v>
      </c>
      <c r="D12" s="57">
        <v>1.27</v>
      </c>
      <c r="E12" s="58">
        <v>1.5</v>
      </c>
      <c r="F12" s="84">
        <v>2</v>
      </c>
      <c r="G12" s="22">
        <f t="shared" si="2"/>
        <v>101396.23998489999</v>
      </c>
      <c r="H12" s="22">
        <f t="shared" si="3"/>
        <v>102748.63225000001</v>
      </c>
      <c r="I12" s="22">
        <f t="shared" si="4"/>
        <v>105719.52399999999</v>
      </c>
      <c r="J12" s="44">
        <f t="shared" si="5"/>
        <v>2930.24487</v>
      </c>
      <c r="K12" s="45">
        <f t="shared" si="6"/>
        <v>2949.7215000000001</v>
      </c>
      <c r="L12" s="46">
        <f t="shared" si="7"/>
        <v>2992.0619999999999</v>
      </c>
      <c r="M12" s="44">
        <f t="shared" si="8"/>
        <v>3721.4109849000001</v>
      </c>
      <c r="N12" s="45">
        <f t="shared" si="9"/>
        <v>4424.5822500000004</v>
      </c>
      <c r="O12" s="46">
        <f t="shared" si="10"/>
        <v>5984.1239999999998</v>
      </c>
      <c r="P12" s="40"/>
      <c r="Q12" s="40"/>
      <c r="R12" s="40"/>
    </row>
    <row r="13" spans="1:18" x14ac:dyDescent="0.4">
      <c r="A13" s="9">
        <v>5</v>
      </c>
      <c r="B13" s="5">
        <v>42521</v>
      </c>
      <c r="C13" s="47">
        <v>2</v>
      </c>
      <c r="D13" s="57">
        <v>1.27</v>
      </c>
      <c r="E13" s="58">
        <v>1.5</v>
      </c>
      <c r="F13" s="80">
        <v>-1</v>
      </c>
      <c r="G13" s="22">
        <f t="shared" si="2"/>
        <v>105259.43672832468</v>
      </c>
      <c r="H13" s="22">
        <f t="shared" si="3"/>
        <v>107372.32070125001</v>
      </c>
      <c r="I13" s="22">
        <f t="shared" si="4"/>
        <v>102547.93827999999</v>
      </c>
      <c r="J13" s="44">
        <f t="shared" ref="J13:J58" si="11">IF(G12="","",G12*0.03)</f>
        <v>3041.8871995469995</v>
      </c>
      <c r="K13" s="45">
        <f t="shared" ref="K13:K58" si="12">IF(H12="","",H12*0.03)</f>
        <v>3082.4589675000002</v>
      </c>
      <c r="L13" s="46">
        <f t="shared" ref="L13:L58" si="13">IF(I12="","",I12*0.03)</f>
        <v>3171.5857199999996</v>
      </c>
      <c r="M13" s="44">
        <f t="shared" ref="M13:M58" si="14">IF(D13="","",J13*D13)</f>
        <v>3863.1967434246894</v>
      </c>
      <c r="N13" s="45">
        <f t="shared" ref="N13:N58" si="15">IF(E13="","",K13*E13)</f>
        <v>4623.6884512500001</v>
      </c>
      <c r="O13" s="46">
        <f t="shared" ref="O13:O58" si="16">IF(F13="","",L13*F13)</f>
        <v>-3171.5857199999996</v>
      </c>
      <c r="P13" s="40"/>
      <c r="Q13" s="40"/>
      <c r="R13" s="40"/>
    </row>
    <row r="14" spans="1:18" x14ac:dyDescent="0.4">
      <c r="A14" s="9">
        <v>6</v>
      </c>
      <c r="B14" s="5"/>
      <c r="C14" s="47"/>
      <c r="D14" s="57"/>
      <c r="E14" s="58"/>
      <c r="F14" s="59"/>
      <c r="G14" s="22" t="str">
        <f t="shared" si="2"/>
        <v/>
      </c>
      <c r="H14" s="22" t="str">
        <f t="shared" si="3"/>
        <v/>
      </c>
      <c r="I14" s="22" t="str">
        <f t="shared" si="4"/>
        <v/>
      </c>
      <c r="J14" s="44">
        <f t="shared" si="11"/>
        <v>3157.7831018497404</v>
      </c>
      <c r="K14" s="45">
        <f t="shared" si="12"/>
        <v>3221.1696210374998</v>
      </c>
      <c r="L14" s="46">
        <f t="shared" si="13"/>
        <v>3076.4381483999996</v>
      </c>
      <c r="M14" s="44" t="str">
        <f t="shared" si="14"/>
        <v/>
      </c>
      <c r="N14" s="45" t="str">
        <f t="shared" si="15"/>
        <v/>
      </c>
      <c r="O14" s="46" t="str">
        <f t="shared" si="16"/>
        <v/>
      </c>
      <c r="P14" s="40"/>
      <c r="Q14" s="40"/>
      <c r="R14" s="40"/>
    </row>
    <row r="15" spans="1:18" x14ac:dyDescent="0.4">
      <c r="A15" s="9">
        <v>7</v>
      </c>
      <c r="B15" s="5"/>
      <c r="C15" s="47"/>
      <c r="D15" s="57"/>
      <c r="E15" s="58"/>
      <c r="F15" s="59"/>
      <c r="G15" s="22" t="str">
        <f t="shared" si="2"/>
        <v/>
      </c>
      <c r="H15" s="22" t="str">
        <f t="shared" si="3"/>
        <v/>
      </c>
      <c r="I15" s="22" t="str">
        <f t="shared" si="4"/>
        <v/>
      </c>
      <c r="J15" s="44" t="str">
        <f t="shared" si="11"/>
        <v/>
      </c>
      <c r="K15" s="45" t="str">
        <f t="shared" si="12"/>
        <v/>
      </c>
      <c r="L15" s="46" t="str">
        <f t="shared" si="13"/>
        <v/>
      </c>
      <c r="M15" s="44" t="str">
        <f t="shared" si="14"/>
        <v/>
      </c>
      <c r="N15" s="45" t="str">
        <f t="shared" si="15"/>
        <v/>
      </c>
      <c r="O15" s="46" t="str">
        <f t="shared" si="16"/>
        <v/>
      </c>
      <c r="P15" s="40"/>
      <c r="Q15" s="40"/>
      <c r="R15" s="40"/>
    </row>
    <row r="16" spans="1:18" x14ac:dyDescent="0.4">
      <c r="A16" s="9">
        <v>8</v>
      </c>
      <c r="B16" s="5"/>
      <c r="C16" s="47"/>
      <c r="D16" s="57"/>
      <c r="E16" s="58"/>
      <c r="F16" s="59"/>
      <c r="G16" s="22" t="str">
        <f t="shared" si="2"/>
        <v/>
      </c>
      <c r="H16" s="22" t="str">
        <f t="shared" si="3"/>
        <v/>
      </c>
      <c r="I16" s="22" t="str">
        <f t="shared" si="4"/>
        <v/>
      </c>
      <c r="J16" s="44" t="str">
        <f t="shared" si="11"/>
        <v/>
      </c>
      <c r="K16" s="45" t="str">
        <f t="shared" si="12"/>
        <v/>
      </c>
      <c r="L16" s="46" t="str">
        <f t="shared" si="13"/>
        <v/>
      </c>
      <c r="M16" s="44" t="str">
        <f t="shared" si="14"/>
        <v/>
      </c>
      <c r="N16" s="45" t="str">
        <f t="shared" si="15"/>
        <v/>
      </c>
      <c r="O16" s="46" t="str">
        <f t="shared" si="16"/>
        <v/>
      </c>
      <c r="P16" s="40"/>
      <c r="Q16" s="40"/>
      <c r="R16" s="40"/>
    </row>
    <row r="17" spans="1:18" x14ac:dyDescent="0.4">
      <c r="A17" s="9">
        <v>9</v>
      </c>
      <c r="B17" s="5"/>
      <c r="C17" s="47"/>
      <c r="D17" s="57"/>
      <c r="E17" s="58"/>
      <c r="F17" s="59"/>
      <c r="G17" s="22" t="str">
        <f t="shared" si="2"/>
        <v/>
      </c>
      <c r="H17" s="22" t="str">
        <f t="shared" si="3"/>
        <v/>
      </c>
      <c r="I17" s="22" t="str">
        <f t="shared" si="4"/>
        <v/>
      </c>
      <c r="J17" s="44" t="str">
        <f t="shared" si="11"/>
        <v/>
      </c>
      <c r="K17" s="45" t="str">
        <f t="shared" si="12"/>
        <v/>
      </c>
      <c r="L17" s="46" t="str">
        <f t="shared" si="13"/>
        <v/>
      </c>
      <c r="M17" s="44" t="str">
        <f t="shared" si="14"/>
        <v/>
      </c>
      <c r="N17" s="45" t="str">
        <f t="shared" si="15"/>
        <v/>
      </c>
      <c r="O17" s="46" t="str">
        <f t="shared" si="16"/>
        <v/>
      </c>
      <c r="P17" s="40"/>
      <c r="Q17" s="40"/>
      <c r="R17" s="40"/>
    </row>
    <row r="18" spans="1:18" x14ac:dyDescent="0.4">
      <c r="A18" s="9">
        <v>10</v>
      </c>
      <c r="B18" s="5"/>
      <c r="C18" s="47"/>
      <c r="D18" s="57"/>
      <c r="E18" s="58"/>
      <c r="F18" s="59"/>
      <c r="G18" s="22" t="str">
        <f t="shared" si="2"/>
        <v/>
      </c>
      <c r="H18" s="22" t="str">
        <f t="shared" si="3"/>
        <v/>
      </c>
      <c r="I18" s="22" t="str">
        <f t="shared" si="4"/>
        <v/>
      </c>
      <c r="J18" s="44" t="str">
        <f t="shared" si="11"/>
        <v/>
      </c>
      <c r="K18" s="45" t="str">
        <f t="shared" si="12"/>
        <v/>
      </c>
      <c r="L18" s="46" t="str">
        <f t="shared" si="13"/>
        <v/>
      </c>
      <c r="M18" s="44" t="str">
        <f t="shared" si="14"/>
        <v/>
      </c>
      <c r="N18" s="45" t="str">
        <f t="shared" si="15"/>
        <v/>
      </c>
      <c r="O18" s="46" t="str">
        <f t="shared" si="16"/>
        <v/>
      </c>
      <c r="P18" s="40"/>
      <c r="Q18" s="40"/>
      <c r="R18" s="40"/>
    </row>
    <row r="19" spans="1:18" x14ac:dyDescent="0.4">
      <c r="A19" s="9">
        <v>11</v>
      </c>
      <c r="B19" s="5"/>
      <c r="C19" s="47"/>
      <c r="D19" s="57"/>
      <c r="E19" s="58"/>
      <c r="F19" s="59"/>
      <c r="G19" s="22" t="str">
        <f t="shared" si="2"/>
        <v/>
      </c>
      <c r="H19" s="22" t="str">
        <f t="shared" si="3"/>
        <v/>
      </c>
      <c r="I19" s="22" t="str">
        <f t="shared" si="4"/>
        <v/>
      </c>
      <c r="J19" s="44" t="str">
        <f t="shared" si="11"/>
        <v/>
      </c>
      <c r="K19" s="45" t="str">
        <f t="shared" si="12"/>
        <v/>
      </c>
      <c r="L19" s="46" t="str">
        <f t="shared" si="13"/>
        <v/>
      </c>
      <c r="M19" s="44" t="str">
        <f t="shared" si="14"/>
        <v/>
      </c>
      <c r="N19" s="45" t="str">
        <f t="shared" si="15"/>
        <v/>
      </c>
      <c r="O19" s="46" t="str">
        <f t="shared" si="16"/>
        <v/>
      </c>
      <c r="P19" s="40"/>
      <c r="Q19" s="40"/>
      <c r="R19" s="40"/>
    </row>
    <row r="20" spans="1:18" x14ac:dyDescent="0.4">
      <c r="A20" s="9">
        <v>12</v>
      </c>
      <c r="B20" s="5"/>
      <c r="C20" s="47"/>
      <c r="D20" s="57"/>
      <c r="E20" s="58"/>
      <c r="F20" s="59"/>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4">
      <c r="A21" s="9">
        <v>13</v>
      </c>
      <c r="B21" s="5"/>
      <c r="C21" s="47"/>
      <c r="D21" s="57"/>
      <c r="E21" s="58"/>
      <c r="F21" s="59"/>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
      <c r="A22" s="9">
        <v>14</v>
      </c>
      <c r="B22" s="5"/>
      <c r="C22" s="47"/>
      <c r="D22" s="57"/>
      <c r="E22" s="58"/>
      <c r="F22" s="59"/>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
      <c r="A23" s="9">
        <v>15</v>
      </c>
      <c r="B23" s="5"/>
      <c r="C23" s="47"/>
      <c r="D23" s="57"/>
      <c r="E23" s="58"/>
      <c r="F23" s="80"/>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
      <c r="A24" s="9">
        <v>16</v>
      </c>
      <c r="B24" s="5"/>
      <c r="C24" s="47"/>
      <c r="D24" s="57"/>
      <c r="E24" s="58"/>
      <c r="F24" s="59"/>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
      <c r="A25" s="9">
        <v>17</v>
      </c>
      <c r="B25" s="5"/>
      <c r="C25" s="47"/>
      <c r="D25" s="57"/>
      <c r="E25" s="58"/>
      <c r="F25" s="59"/>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
      <c r="A26" s="9">
        <v>18</v>
      </c>
      <c r="B26" s="5"/>
      <c r="C26" s="47"/>
      <c r="D26" s="57"/>
      <c r="E26" s="58"/>
      <c r="F26" s="59"/>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
      <c r="A27" s="9">
        <v>19</v>
      </c>
      <c r="B27" s="5"/>
      <c r="C27" s="47"/>
      <c r="D27" s="57"/>
      <c r="E27" s="58"/>
      <c r="F27" s="59"/>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
      <c r="A28" s="9">
        <v>20</v>
      </c>
      <c r="B28" s="5"/>
      <c r="C28" s="47"/>
      <c r="D28" s="57"/>
      <c r="E28" s="58"/>
      <c r="F28" s="59"/>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
      <c r="A29" s="9">
        <v>21</v>
      </c>
      <c r="B29" s="5"/>
      <c r="C29" s="47"/>
      <c r="D29" s="57"/>
      <c r="E29" s="58"/>
      <c r="F29" s="80"/>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3" t="s">
        <v>5</v>
      </c>
      <c r="C59" s="94"/>
      <c r="D59" s="7">
        <f>COUNTIF(D9:D58,1.27)</f>
        <v>3</v>
      </c>
      <c r="E59" s="7">
        <f>COUNTIF(E9:E58,1.5)</f>
        <v>3</v>
      </c>
      <c r="F59" s="8">
        <f>COUNTIF(F9:F58,2)</f>
        <v>2</v>
      </c>
      <c r="G59" s="70">
        <f>M59+G8</f>
        <v>105259.43672832468</v>
      </c>
      <c r="H59" s="71">
        <f>N59+H8</f>
        <v>107372.32070125001</v>
      </c>
      <c r="I59" s="72">
        <f>O59+I8</f>
        <v>102547.93828</v>
      </c>
      <c r="J59" s="67" t="s">
        <v>31</v>
      </c>
      <c r="K59" s="68">
        <f>B58-B9</f>
        <v>-36896</v>
      </c>
      <c r="L59" s="69" t="s">
        <v>32</v>
      </c>
      <c r="M59" s="81">
        <f>SUM(M9:M58)</f>
        <v>5259.4367283246902</v>
      </c>
      <c r="N59" s="82">
        <f>SUM(N9:N58)</f>
        <v>7372.3207012500006</v>
      </c>
      <c r="O59" s="83">
        <f>SUM(O9:O58)</f>
        <v>2547.9382799999998</v>
      </c>
    </row>
    <row r="60" spans="1:15" ht="19.5" thickBot="1" x14ac:dyDescent="0.45">
      <c r="A60" s="9"/>
      <c r="B60" s="87" t="s">
        <v>6</v>
      </c>
      <c r="C60" s="88"/>
      <c r="D60" s="7">
        <f>COUNTIF(D9:D58,-1)</f>
        <v>2</v>
      </c>
      <c r="E60" s="7">
        <f>COUNTIF(E9:E58,-1)</f>
        <v>2</v>
      </c>
      <c r="F60" s="8">
        <f>COUNTIF(F9:F58,-1)</f>
        <v>3</v>
      </c>
      <c r="G60" s="85" t="s">
        <v>30</v>
      </c>
      <c r="H60" s="86"/>
      <c r="I60" s="92"/>
      <c r="J60" s="85" t="s">
        <v>33</v>
      </c>
      <c r="K60" s="86"/>
      <c r="L60" s="92"/>
      <c r="M60" s="9"/>
      <c r="N60" s="3"/>
      <c r="O60" s="4"/>
    </row>
    <row r="61" spans="1:15" ht="19.5" thickBot="1" x14ac:dyDescent="0.45">
      <c r="A61" s="9"/>
      <c r="B61" s="87" t="s">
        <v>35</v>
      </c>
      <c r="C61" s="88"/>
      <c r="D61" s="7">
        <f>COUNTIF(D9:D58,0)</f>
        <v>0</v>
      </c>
      <c r="E61" s="7">
        <f>COUNTIF(E9:E58,0)</f>
        <v>0</v>
      </c>
      <c r="F61" s="7">
        <f>COUNTIF(F9:F58,0)</f>
        <v>0</v>
      </c>
      <c r="G61" s="76">
        <f>G59/G8</f>
        <v>1.0525943672832467</v>
      </c>
      <c r="H61" s="77">
        <f t="shared" ref="H61" si="21">H59/H8</f>
        <v>1.0737232070125</v>
      </c>
      <c r="I61" s="78">
        <f>I59/I8</f>
        <v>1.0254793828</v>
      </c>
      <c r="J61" s="65">
        <f>(G61-100%)*30/K59</f>
        <v>-4.2764283892492467E-5</v>
      </c>
      <c r="K61" s="65">
        <f>(H61-100%)*30/K59</f>
        <v>-5.9944064678420437E-5</v>
      </c>
      <c r="L61" s="66">
        <f>(I61-100%)*30/K59</f>
        <v>-2.0717191131829969E-5</v>
      </c>
      <c r="M61" s="10"/>
      <c r="N61" s="2"/>
      <c r="O61" s="11"/>
    </row>
    <row r="62" spans="1:15" ht="19.5" thickBot="1" x14ac:dyDescent="0.45">
      <c r="A62" s="3"/>
      <c r="B62" s="85" t="s">
        <v>4</v>
      </c>
      <c r="C62" s="86"/>
      <c r="D62" s="79">
        <f t="shared" ref="D62:E62" si="22">D59/(D59+D60+D61)</f>
        <v>0.6</v>
      </c>
      <c r="E62" s="74">
        <f t="shared" si="22"/>
        <v>0.6</v>
      </c>
      <c r="F62" s="75">
        <f>F59/(F59+F60+F61)</f>
        <v>0.4</v>
      </c>
    </row>
    <row r="64" spans="1:15" x14ac:dyDescent="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3"/>
  <sheetViews>
    <sheetView topLeftCell="A139" zoomScale="80" zoomScaleNormal="80" workbookViewId="0">
      <selection activeCell="A154" sqref="A154"/>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1" spans="1:1" x14ac:dyDescent="0.4">
      <c r="A1" s="53">
        <v>1</v>
      </c>
    </row>
    <row r="23" spans="1:1" x14ac:dyDescent="0.4">
      <c r="A23" s="53" t="s">
        <v>37</v>
      </c>
    </row>
    <row r="46" spans="1:1" x14ac:dyDescent="0.4">
      <c r="A46" s="53">
        <v>2</v>
      </c>
    </row>
    <row r="71" spans="1:1" x14ac:dyDescent="0.4">
      <c r="A71" s="53" t="s">
        <v>40</v>
      </c>
    </row>
    <row r="96" spans="1:1" x14ac:dyDescent="0.4">
      <c r="A96" s="53">
        <v>3</v>
      </c>
    </row>
    <row r="117" spans="1:1" x14ac:dyDescent="0.4">
      <c r="A117" s="53">
        <v>4</v>
      </c>
    </row>
    <row r="135" spans="1:1" x14ac:dyDescent="0.4">
      <c r="A135" s="53" t="s">
        <v>43</v>
      </c>
    </row>
    <row r="153" spans="1:1" x14ac:dyDescent="0.4">
      <c r="A153" s="53">
        <v>5</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R17" sqref="R17"/>
    </sheetView>
  </sheetViews>
  <sheetFormatPr defaultColWidth="8.125" defaultRowHeight="13.5" x14ac:dyDescent="0.4"/>
  <cols>
    <col min="1" max="16384" width="8.125" style="52"/>
  </cols>
  <sheetData>
    <row r="1" spans="1:10" x14ac:dyDescent="0.4">
      <c r="A1" s="52" t="s">
        <v>26</v>
      </c>
    </row>
    <row r="2" spans="1:10" x14ac:dyDescent="0.4">
      <c r="A2" s="95"/>
      <c r="B2" s="96"/>
      <c r="C2" s="96"/>
      <c r="D2" s="96"/>
      <c r="E2" s="96"/>
      <c r="F2" s="96"/>
      <c r="G2" s="96"/>
      <c r="H2" s="96"/>
      <c r="I2" s="96"/>
      <c r="J2" s="96"/>
    </row>
    <row r="3" spans="1:10" x14ac:dyDescent="0.4">
      <c r="A3" s="96"/>
      <c r="B3" s="96"/>
      <c r="C3" s="96"/>
      <c r="D3" s="96"/>
      <c r="E3" s="96"/>
      <c r="F3" s="96"/>
      <c r="G3" s="96"/>
      <c r="H3" s="96"/>
      <c r="I3" s="96"/>
      <c r="J3" s="96"/>
    </row>
    <row r="4" spans="1:10" x14ac:dyDescent="0.4">
      <c r="A4" s="96"/>
      <c r="B4" s="96"/>
      <c r="C4" s="96"/>
      <c r="D4" s="96"/>
      <c r="E4" s="96"/>
      <c r="F4" s="96"/>
      <c r="G4" s="96"/>
      <c r="H4" s="96"/>
      <c r="I4" s="96"/>
      <c r="J4" s="96"/>
    </row>
    <row r="5" spans="1:10" x14ac:dyDescent="0.4">
      <c r="A5" s="96"/>
      <c r="B5" s="96"/>
      <c r="C5" s="96"/>
      <c r="D5" s="96"/>
      <c r="E5" s="96"/>
      <c r="F5" s="96"/>
      <c r="G5" s="96"/>
      <c r="H5" s="96"/>
      <c r="I5" s="96"/>
      <c r="J5" s="96"/>
    </row>
    <row r="6" spans="1:10" x14ac:dyDescent="0.4">
      <c r="A6" s="96"/>
      <c r="B6" s="96"/>
      <c r="C6" s="96"/>
      <c r="D6" s="96"/>
      <c r="E6" s="96"/>
      <c r="F6" s="96"/>
      <c r="G6" s="96"/>
      <c r="H6" s="96"/>
      <c r="I6" s="96"/>
      <c r="J6" s="96"/>
    </row>
    <row r="7" spans="1:10" x14ac:dyDescent="0.4">
      <c r="A7" s="96"/>
      <c r="B7" s="96"/>
      <c r="C7" s="96"/>
      <c r="D7" s="96"/>
      <c r="E7" s="96"/>
      <c r="F7" s="96"/>
      <c r="G7" s="96"/>
      <c r="H7" s="96"/>
      <c r="I7" s="96"/>
      <c r="J7" s="96"/>
    </row>
    <row r="8" spans="1:10" x14ac:dyDescent="0.4">
      <c r="A8" s="96"/>
      <c r="B8" s="96"/>
      <c r="C8" s="96"/>
      <c r="D8" s="96"/>
      <c r="E8" s="96"/>
      <c r="F8" s="96"/>
      <c r="G8" s="96"/>
      <c r="H8" s="96"/>
      <c r="I8" s="96"/>
      <c r="J8" s="96"/>
    </row>
    <row r="9" spans="1:10" x14ac:dyDescent="0.4">
      <c r="A9" s="96"/>
      <c r="B9" s="96"/>
      <c r="C9" s="96"/>
      <c r="D9" s="96"/>
      <c r="E9" s="96"/>
      <c r="F9" s="96"/>
      <c r="G9" s="96"/>
      <c r="H9" s="96"/>
      <c r="I9" s="96"/>
      <c r="J9" s="96"/>
    </row>
    <row r="11" spans="1:10" x14ac:dyDescent="0.4">
      <c r="A11" s="52" t="s">
        <v>27</v>
      </c>
    </row>
    <row r="12" spans="1:10" x14ac:dyDescent="0.4">
      <c r="A12" s="97"/>
      <c r="B12" s="98"/>
      <c r="C12" s="98"/>
      <c r="D12" s="98"/>
      <c r="E12" s="98"/>
      <c r="F12" s="98"/>
      <c r="G12" s="98"/>
      <c r="H12" s="98"/>
      <c r="I12" s="98"/>
      <c r="J12" s="98"/>
    </row>
    <row r="13" spans="1:10" x14ac:dyDescent="0.4">
      <c r="A13" s="98"/>
      <c r="B13" s="98"/>
      <c r="C13" s="98"/>
      <c r="D13" s="98"/>
      <c r="E13" s="98"/>
      <c r="F13" s="98"/>
      <c r="G13" s="98"/>
      <c r="H13" s="98"/>
      <c r="I13" s="98"/>
      <c r="J13" s="98"/>
    </row>
    <row r="14" spans="1:10" x14ac:dyDescent="0.4">
      <c r="A14" s="98"/>
      <c r="B14" s="98"/>
      <c r="C14" s="98"/>
      <c r="D14" s="98"/>
      <c r="E14" s="98"/>
      <c r="F14" s="98"/>
      <c r="G14" s="98"/>
      <c r="H14" s="98"/>
      <c r="I14" s="98"/>
      <c r="J14" s="98"/>
    </row>
    <row r="15" spans="1:10" x14ac:dyDescent="0.4">
      <c r="A15" s="98"/>
      <c r="B15" s="98"/>
      <c r="C15" s="98"/>
      <c r="D15" s="98"/>
      <c r="E15" s="98"/>
      <c r="F15" s="98"/>
      <c r="G15" s="98"/>
      <c r="H15" s="98"/>
      <c r="I15" s="98"/>
      <c r="J15" s="98"/>
    </row>
    <row r="16" spans="1:10" x14ac:dyDescent="0.4">
      <c r="A16" s="98"/>
      <c r="B16" s="98"/>
      <c r="C16" s="98"/>
      <c r="D16" s="98"/>
      <c r="E16" s="98"/>
      <c r="F16" s="98"/>
      <c r="G16" s="98"/>
      <c r="H16" s="98"/>
      <c r="I16" s="98"/>
      <c r="J16" s="98"/>
    </row>
    <row r="17" spans="1:10" x14ac:dyDescent="0.4">
      <c r="A17" s="98"/>
      <c r="B17" s="98"/>
      <c r="C17" s="98"/>
      <c r="D17" s="98"/>
      <c r="E17" s="98"/>
      <c r="F17" s="98"/>
      <c r="G17" s="98"/>
      <c r="H17" s="98"/>
      <c r="I17" s="98"/>
      <c r="J17" s="98"/>
    </row>
    <row r="18" spans="1:10" x14ac:dyDescent="0.4">
      <c r="A18" s="98"/>
      <c r="B18" s="98"/>
      <c r="C18" s="98"/>
      <c r="D18" s="98"/>
      <c r="E18" s="98"/>
      <c r="F18" s="98"/>
      <c r="G18" s="98"/>
      <c r="H18" s="98"/>
      <c r="I18" s="98"/>
      <c r="J18" s="98"/>
    </row>
    <row r="19" spans="1:10" x14ac:dyDescent="0.4">
      <c r="A19" s="98"/>
      <c r="B19" s="98"/>
      <c r="C19" s="98"/>
      <c r="D19" s="98"/>
      <c r="E19" s="98"/>
      <c r="F19" s="98"/>
      <c r="G19" s="98"/>
      <c r="H19" s="98"/>
      <c r="I19" s="98"/>
      <c r="J19" s="98"/>
    </row>
    <row r="21" spans="1:10" x14ac:dyDescent="0.4">
      <c r="A21" s="52" t="s">
        <v>28</v>
      </c>
    </row>
    <row r="22" spans="1:10" x14ac:dyDescent="0.4">
      <c r="A22" s="97"/>
      <c r="B22" s="97"/>
      <c r="C22" s="97"/>
      <c r="D22" s="97"/>
      <c r="E22" s="97"/>
      <c r="F22" s="97"/>
      <c r="G22" s="97"/>
      <c r="H22" s="97"/>
      <c r="I22" s="97"/>
      <c r="J22" s="97"/>
    </row>
    <row r="23" spans="1:10" x14ac:dyDescent="0.4">
      <c r="A23" s="97"/>
      <c r="B23" s="97"/>
      <c r="C23" s="97"/>
      <c r="D23" s="97"/>
      <c r="E23" s="97"/>
      <c r="F23" s="97"/>
      <c r="G23" s="97"/>
      <c r="H23" s="97"/>
      <c r="I23" s="97"/>
      <c r="J23" s="97"/>
    </row>
    <row r="24" spans="1:10" x14ac:dyDescent="0.4">
      <c r="A24" s="97"/>
      <c r="B24" s="97"/>
      <c r="C24" s="97"/>
      <c r="D24" s="97"/>
      <c r="E24" s="97"/>
      <c r="F24" s="97"/>
      <c r="G24" s="97"/>
      <c r="H24" s="97"/>
      <c r="I24" s="97"/>
      <c r="J24" s="97"/>
    </row>
    <row r="25" spans="1:10" x14ac:dyDescent="0.4">
      <c r="A25" s="97"/>
      <c r="B25" s="97"/>
      <c r="C25" s="97"/>
      <c r="D25" s="97"/>
      <c r="E25" s="97"/>
      <c r="F25" s="97"/>
      <c r="G25" s="97"/>
      <c r="H25" s="97"/>
      <c r="I25" s="97"/>
      <c r="J25" s="97"/>
    </row>
    <row r="26" spans="1:10" x14ac:dyDescent="0.4">
      <c r="A26" s="97"/>
      <c r="B26" s="97"/>
      <c r="C26" s="97"/>
      <c r="D26" s="97"/>
      <c r="E26" s="97"/>
      <c r="F26" s="97"/>
      <c r="G26" s="97"/>
      <c r="H26" s="97"/>
      <c r="I26" s="97"/>
      <c r="J26" s="97"/>
    </row>
    <row r="27" spans="1:10" x14ac:dyDescent="0.4">
      <c r="A27" s="97"/>
      <c r="B27" s="97"/>
      <c r="C27" s="97"/>
      <c r="D27" s="97"/>
      <c r="E27" s="97"/>
      <c r="F27" s="97"/>
      <c r="G27" s="97"/>
      <c r="H27" s="97"/>
      <c r="I27" s="97"/>
      <c r="J27" s="97"/>
    </row>
    <row r="28" spans="1:10" x14ac:dyDescent="0.4">
      <c r="A28" s="97"/>
      <c r="B28" s="97"/>
      <c r="C28" s="97"/>
      <c r="D28" s="97"/>
      <c r="E28" s="97"/>
      <c r="F28" s="97"/>
      <c r="G28" s="97"/>
      <c r="H28" s="97"/>
      <c r="I28" s="97"/>
      <c r="J28" s="97"/>
    </row>
    <row r="29" spans="1:10" x14ac:dyDescent="0.4">
      <c r="A29" s="97"/>
      <c r="B29" s="97"/>
      <c r="C29" s="97"/>
      <c r="D29" s="97"/>
      <c r="E29" s="97"/>
      <c r="F29" s="97"/>
      <c r="G29" s="97"/>
      <c r="H29" s="97"/>
      <c r="I29" s="97"/>
      <c r="J29" s="97"/>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2" sqref="A2:J9"/>
    </sheetView>
  </sheetViews>
  <sheetFormatPr defaultColWidth="8.125" defaultRowHeight="13.5" x14ac:dyDescent="0.4"/>
  <cols>
    <col min="1" max="16384" width="8.125" style="52"/>
  </cols>
  <sheetData>
    <row r="1" spans="1:10" x14ac:dyDescent="0.4">
      <c r="A1" s="52" t="s">
        <v>26</v>
      </c>
    </row>
    <row r="2" spans="1:10" x14ac:dyDescent="0.4">
      <c r="A2" s="95" t="s">
        <v>38</v>
      </c>
      <c r="B2" s="96"/>
      <c r="C2" s="96"/>
      <c r="D2" s="96"/>
      <c r="E2" s="96"/>
      <c r="F2" s="96"/>
      <c r="G2" s="96"/>
      <c r="H2" s="96"/>
      <c r="I2" s="96"/>
      <c r="J2" s="96"/>
    </row>
    <row r="3" spans="1:10" x14ac:dyDescent="0.4">
      <c r="A3" s="96"/>
      <c r="B3" s="96"/>
      <c r="C3" s="96"/>
      <c r="D3" s="96"/>
      <c r="E3" s="96"/>
      <c r="F3" s="96"/>
      <c r="G3" s="96"/>
      <c r="H3" s="96"/>
      <c r="I3" s="96"/>
      <c r="J3" s="96"/>
    </row>
    <row r="4" spans="1:10" x14ac:dyDescent="0.4">
      <c r="A4" s="96"/>
      <c r="B4" s="96"/>
      <c r="C4" s="96"/>
      <c r="D4" s="96"/>
      <c r="E4" s="96"/>
      <c r="F4" s="96"/>
      <c r="G4" s="96"/>
      <c r="H4" s="96"/>
      <c r="I4" s="96"/>
      <c r="J4" s="96"/>
    </row>
    <row r="5" spans="1:10" x14ac:dyDescent="0.4">
      <c r="A5" s="96"/>
      <c r="B5" s="96"/>
      <c r="C5" s="96"/>
      <c r="D5" s="96"/>
      <c r="E5" s="96"/>
      <c r="F5" s="96"/>
      <c r="G5" s="96"/>
      <c r="H5" s="96"/>
      <c r="I5" s="96"/>
      <c r="J5" s="96"/>
    </row>
    <row r="6" spans="1:10" x14ac:dyDescent="0.4">
      <c r="A6" s="96"/>
      <c r="B6" s="96"/>
      <c r="C6" s="96"/>
      <c r="D6" s="96"/>
      <c r="E6" s="96"/>
      <c r="F6" s="96"/>
      <c r="G6" s="96"/>
      <c r="H6" s="96"/>
      <c r="I6" s="96"/>
      <c r="J6" s="96"/>
    </row>
    <row r="7" spans="1:10" x14ac:dyDescent="0.4">
      <c r="A7" s="96"/>
      <c r="B7" s="96"/>
      <c r="C7" s="96"/>
      <c r="D7" s="96"/>
      <c r="E7" s="96"/>
      <c r="F7" s="96"/>
      <c r="G7" s="96"/>
      <c r="H7" s="96"/>
      <c r="I7" s="96"/>
      <c r="J7" s="96"/>
    </row>
    <row r="8" spans="1:10" x14ac:dyDescent="0.4">
      <c r="A8" s="96"/>
      <c r="B8" s="96"/>
      <c r="C8" s="96"/>
      <c r="D8" s="96"/>
      <c r="E8" s="96"/>
      <c r="F8" s="96"/>
      <c r="G8" s="96"/>
      <c r="H8" s="96"/>
      <c r="I8" s="96"/>
      <c r="J8" s="96"/>
    </row>
    <row r="9" spans="1:10" x14ac:dyDescent="0.4">
      <c r="A9" s="96"/>
      <c r="B9" s="96"/>
      <c r="C9" s="96"/>
      <c r="D9" s="96"/>
      <c r="E9" s="96"/>
      <c r="F9" s="96"/>
      <c r="G9" s="96"/>
      <c r="H9" s="96"/>
      <c r="I9" s="96"/>
      <c r="J9" s="96"/>
    </row>
    <row r="11" spans="1:10" x14ac:dyDescent="0.4">
      <c r="A11" s="52" t="s">
        <v>27</v>
      </c>
    </row>
    <row r="12" spans="1:10" x14ac:dyDescent="0.4">
      <c r="A12" s="97"/>
      <c r="B12" s="98"/>
      <c r="C12" s="98"/>
      <c r="D12" s="98"/>
      <c r="E12" s="98"/>
      <c r="F12" s="98"/>
      <c r="G12" s="98"/>
      <c r="H12" s="98"/>
      <c r="I12" s="98"/>
      <c r="J12" s="98"/>
    </row>
    <row r="13" spans="1:10" x14ac:dyDescent="0.4">
      <c r="A13" s="98"/>
      <c r="B13" s="98"/>
      <c r="C13" s="98"/>
      <c r="D13" s="98"/>
      <c r="E13" s="98"/>
      <c r="F13" s="98"/>
      <c r="G13" s="98"/>
      <c r="H13" s="98"/>
      <c r="I13" s="98"/>
      <c r="J13" s="98"/>
    </row>
    <row r="14" spans="1:10" x14ac:dyDescent="0.4">
      <c r="A14" s="98"/>
      <c r="B14" s="98"/>
      <c r="C14" s="98"/>
      <c r="D14" s="98"/>
      <c r="E14" s="98"/>
      <c r="F14" s="98"/>
      <c r="G14" s="98"/>
      <c r="H14" s="98"/>
      <c r="I14" s="98"/>
      <c r="J14" s="98"/>
    </row>
    <row r="15" spans="1:10" x14ac:dyDescent="0.4">
      <c r="A15" s="98"/>
      <c r="B15" s="98"/>
      <c r="C15" s="98"/>
      <c r="D15" s="98"/>
      <c r="E15" s="98"/>
      <c r="F15" s="98"/>
      <c r="G15" s="98"/>
      <c r="H15" s="98"/>
      <c r="I15" s="98"/>
      <c r="J15" s="98"/>
    </row>
    <row r="16" spans="1:10" x14ac:dyDescent="0.4">
      <c r="A16" s="98"/>
      <c r="B16" s="98"/>
      <c r="C16" s="98"/>
      <c r="D16" s="98"/>
      <c r="E16" s="98"/>
      <c r="F16" s="98"/>
      <c r="G16" s="98"/>
      <c r="H16" s="98"/>
      <c r="I16" s="98"/>
      <c r="J16" s="98"/>
    </row>
    <row r="17" spans="1:10" x14ac:dyDescent="0.4">
      <c r="A17" s="98"/>
      <c r="B17" s="98"/>
      <c r="C17" s="98"/>
      <c r="D17" s="98"/>
      <c r="E17" s="98"/>
      <c r="F17" s="98"/>
      <c r="G17" s="98"/>
      <c r="H17" s="98"/>
      <c r="I17" s="98"/>
      <c r="J17" s="98"/>
    </row>
    <row r="18" spans="1:10" x14ac:dyDescent="0.4">
      <c r="A18" s="98"/>
      <c r="B18" s="98"/>
      <c r="C18" s="98"/>
      <c r="D18" s="98"/>
      <c r="E18" s="98"/>
      <c r="F18" s="98"/>
      <c r="G18" s="98"/>
      <c r="H18" s="98"/>
      <c r="I18" s="98"/>
      <c r="J18" s="98"/>
    </row>
    <row r="19" spans="1:10" x14ac:dyDescent="0.4">
      <c r="A19" s="98"/>
      <c r="B19" s="98"/>
      <c r="C19" s="98"/>
      <c r="D19" s="98"/>
      <c r="E19" s="98"/>
      <c r="F19" s="98"/>
      <c r="G19" s="98"/>
      <c r="H19" s="98"/>
      <c r="I19" s="98"/>
      <c r="J19" s="98"/>
    </row>
    <row r="21" spans="1:10" x14ac:dyDescent="0.4">
      <c r="A21" s="52" t="s">
        <v>28</v>
      </c>
    </row>
    <row r="22" spans="1:10" x14ac:dyDescent="0.4">
      <c r="A22" s="97"/>
      <c r="B22" s="97"/>
      <c r="C22" s="97"/>
      <c r="D22" s="97"/>
      <c r="E22" s="97"/>
      <c r="F22" s="97"/>
      <c r="G22" s="97"/>
      <c r="H22" s="97"/>
      <c r="I22" s="97"/>
      <c r="J22" s="97"/>
    </row>
    <row r="23" spans="1:10" x14ac:dyDescent="0.4">
      <c r="A23" s="97"/>
      <c r="B23" s="97"/>
      <c r="C23" s="97"/>
      <c r="D23" s="97"/>
      <c r="E23" s="97"/>
      <c r="F23" s="97"/>
      <c r="G23" s="97"/>
      <c r="H23" s="97"/>
      <c r="I23" s="97"/>
      <c r="J23" s="97"/>
    </row>
    <row r="24" spans="1:10" x14ac:dyDescent="0.4">
      <c r="A24" s="97"/>
      <c r="B24" s="97"/>
      <c r="C24" s="97"/>
      <c r="D24" s="97"/>
      <c r="E24" s="97"/>
      <c r="F24" s="97"/>
      <c r="G24" s="97"/>
      <c r="H24" s="97"/>
      <c r="I24" s="97"/>
      <c r="J24" s="97"/>
    </row>
    <row r="25" spans="1:10" x14ac:dyDescent="0.4">
      <c r="A25" s="97"/>
      <c r="B25" s="97"/>
      <c r="C25" s="97"/>
      <c r="D25" s="97"/>
      <c r="E25" s="97"/>
      <c r="F25" s="97"/>
      <c r="G25" s="97"/>
      <c r="H25" s="97"/>
      <c r="I25" s="97"/>
      <c r="J25" s="97"/>
    </row>
    <row r="26" spans="1:10" x14ac:dyDescent="0.4">
      <c r="A26" s="97"/>
      <c r="B26" s="97"/>
      <c r="C26" s="97"/>
      <c r="D26" s="97"/>
      <c r="E26" s="97"/>
      <c r="F26" s="97"/>
      <c r="G26" s="97"/>
      <c r="H26" s="97"/>
      <c r="I26" s="97"/>
      <c r="J26" s="97"/>
    </row>
    <row r="27" spans="1:10" x14ac:dyDescent="0.4">
      <c r="A27" s="97"/>
      <c r="B27" s="97"/>
      <c r="C27" s="97"/>
      <c r="D27" s="97"/>
      <c r="E27" s="97"/>
      <c r="F27" s="97"/>
      <c r="G27" s="97"/>
      <c r="H27" s="97"/>
      <c r="I27" s="97"/>
      <c r="J27" s="97"/>
    </row>
    <row r="28" spans="1:10" x14ac:dyDescent="0.4">
      <c r="A28" s="97"/>
      <c r="B28" s="97"/>
      <c r="C28" s="97"/>
      <c r="D28" s="97"/>
      <c r="E28" s="97"/>
      <c r="F28" s="97"/>
      <c r="G28" s="97"/>
      <c r="H28" s="97"/>
      <c r="I28" s="97"/>
      <c r="J28" s="97"/>
    </row>
    <row r="29" spans="1:10" x14ac:dyDescent="0.4">
      <c r="A29" s="97"/>
      <c r="B29" s="97"/>
      <c r="C29" s="97"/>
      <c r="D29" s="97"/>
      <c r="E29" s="97"/>
      <c r="F29" s="97"/>
      <c r="G29" s="97"/>
      <c r="H29" s="97"/>
      <c r="I29" s="97"/>
      <c r="J29" s="97"/>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2" sqref="A2:J9"/>
    </sheetView>
  </sheetViews>
  <sheetFormatPr defaultColWidth="8.125" defaultRowHeight="13.5" x14ac:dyDescent="0.4"/>
  <cols>
    <col min="1" max="16384" width="8.125" style="52"/>
  </cols>
  <sheetData>
    <row r="1" spans="1:10" x14ac:dyDescent="0.4">
      <c r="A1" s="52" t="s">
        <v>26</v>
      </c>
    </row>
    <row r="2" spans="1:10" x14ac:dyDescent="0.4">
      <c r="A2" s="95" t="s">
        <v>41</v>
      </c>
      <c r="B2" s="96"/>
      <c r="C2" s="96"/>
      <c r="D2" s="96"/>
      <c r="E2" s="96"/>
      <c r="F2" s="96"/>
      <c r="G2" s="96"/>
      <c r="H2" s="96"/>
      <c r="I2" s="96"/>
      <c r="J2" s="96"/>
    </row>
    <row r="3" spans="1:10" x14ac:dyDescent="0.4">
      <c r="A3" s="96"/>
      <c r="B3" s="96"/>
      <c r="C3" s="96"/>
      <c r="D3" s="96"/>
      <c r="E3" s="96"/>
      <c r="F3" s="96"/>
      <c r="G3" s="96"/>
      <c r="H3" s="96"/>
      <c r="I3" s="96"/>
      <c r="J3" s="96"/>
    </row>
    <row r="4" spans="1:10" x14ac:dyDescent="0.4">
      <c r="A4" s="96"/>
      <c r="B4" s="96"/>
      <c r="C4" s="96"/>
      <c r="D4" s="96"/>
      <c r="E4" s="96"/>
      <c r="F4" s="96"/>
      <c r="G4" s="96"/>
      <c r="H4" s="96"/>
      <c r="I4" s="96"/>
      <c r="J4" s="96"/>
    </row>
    <row r="5" spans="1:10" x14ac:dyDescent="0.4">
      <c r="A5" s="96"/>
      <c r="B5" s="96"/>
      <c r="C5" s="96"/>
      <c r="D5" s="96"/>
      <c r="E5" s="96"/>
      <c r="F5" s="96"/>
      <c r="G5" s="96"/>
      <c r="H5" s="96"/>
      <c r="I5" s="96"/>
      <c r="J5" s="96"/>
    </row>
    <row r="6" spans="1:10" x14ac:dyDescent="0.4">
      <c r="A6" s="96"/>
      <c r="B6" s="96"/>
      <c r="C6" s="96"/>
      <c r="D6" s="96"/>
      <c r="E6" s="96"/>
      <c r="F6" s="96"/>
      <c r="G6" s="96"/>
      <c r="H6" s="96"/>
      <c r="I6" s="96"/>
      <c r="J6" s="96"/>
    </row>
    <row r="7" spans="1:10" x14ac:dyDescent="0.4">
      <c r="A7" s="96"/>
      <c r="B7" s="96"/>
      <c r="C7" s="96"/>
      <c r="D7" s="96"/>
      <c r="E7" s="96"/>
      <c r="F7" s="96"/>
      <c r="G7" s="96"/>
      <c r="H7" s="96"/>
      <c r="I7" s="96"/>
      <c r="J7" s="96"/>
    </row>
    <row r="8" spans="1:10" x14ac:dyDescent="0.4">
      <c r="A8" s="96"/>
      <c r="B8" s="96"/>
      <c r="C8" s="96"/>
      <c r="D8" s="96"/>
      <c r="E8" s="96"/>
      <c r="F8" s="96"/>
      <c r="G8" s="96"/>
      <c r="H8" s="96"/>
      <c r="I8" s="96"/>
      <c r="J8" s="96"/>
    </row>
    <row r="9" spans="1:10" x14ac:dyDescent="0.4">
      <c r="A9" s="96"/>
      <c r="B9" s="96"/>
      <c r="C9" s="96"/>
      <c r="D9" s="96"/>
      <c r="E9" s="96"/>
      <c r="F9" s="96"/>
      <c r="G9" s="96"/>
      <c r="H9" s="96"/>
      <c r="I9" s="96"/>
      <c r="J9" s="96"/>
    </row>
    <row r="11" spans="1:10" x14ac:dyDescent="0.4">
      <c r="A11" s="52" t="s">
        <v>27</v>
      </c>
    </row>
    <row r="12" spans="1:10" x14ac:dyDescent="0.4">
      <c r="A12" s="97"/>
      <c r="B12" s="98"/>
      <c r="C12" s="98"/>
      <c r="D12" s="98"/>
      <c r="E12" s="98"/>
      <c r="F12" s="98"/>
      <c r="G12" s="98"/>
      <c r="H12" s="98"/>
      <c r="I12" s="98"/>
      <c r="J12" s="98"/>
    </row>
    <row r="13" spans="1:10" x14ac:dyDescent="0.4">
      <c r="A13" s="98"/>
      <c r="B13" s="98"/>
      <c r="C13" s="98"/>
      <c r="D13" s="98"/>
      <c r="E13" s="98"/>
      <c r="F13" s="98"/>
      <c r="G13" s="98"/>
      <c r="H13" s="98"/>
      <c r="I13" s="98"/>
      <c r="J13" s="98"/>
    </row>
    <row r="14" spans="1:10" x14ac:dyDescent="0.4">
      <c r="A14" s="98"/>
      <c r="B14" s="98"/>
      <c r="C14" s="98"/>
      <c r="D14" s="98"/>
      <c r="E14" s="98"/>
      <c r="F14" s="98"/>
      <c r="G14" s="98"/>
      <c r="H14" s="98"/>
      <c r="I14" s="98"/>
      <c r="J14" s="98"/>
    </row>
    <row r="15" spans="1:10" x14ac:dyDescent="0.4">
      <c r="A15" s="98"/>
      <c r="B15" s="98"/>
      <c r="C15" s="98"/>
      <c r="D15" s="98"/>
      <c r="E15" s="98"/>
      <c r="F15" s="98"/>
      <c r="G15" s="98"/>
      <c r="H15" s="98"/>
      <c r="I15" s="98"/>
      <c r="J15" s="98"/>
    </row>
    <row r="16" spans="1:10" x14ac:dyDescent="0.4">
      <c r="A16" s="98"/>
      <c r="B16" s="98"/>
      <c r="C16" s="98"/>
      <c r="D16" s="98"/>
      <c r="E16" s="98"/>
      <c r="F16" s="98"/>
      <c r="G16" s="98"/>
      <c r="H16" s="98"/>
      <c r="I16" s="98"/>
      <c r="J16" s="98"/>
    </row>
    <row r="17" spans="1:10" x14ac:dyDescent="0.4">
      <c r="A17" s="98"/>
      <c r="B17" s="98"/>
      <c r="C17" s="98"/>
      <c r="D17" s="98"/>
      <c r="E17" s="98"/>
      <c r="F17" s="98"/>
      <c r="G17" s="98"/>
      <c r="H17" s="98"/>
      <c r="I17" s="98"/>
      <c r="J17" s="98"/>
    </row>
    <row r="18" spans="1:10" x14ac:dyDescent="0.4">
      <c r="A18" s="98"/>
      <c r="B18" s="98"/>
      <c r="C18" s="98"/>
      <c r="D18" s="98"/>
      <c r="E18" s="98"/>
      <c r="F18" s="98"/>
      <c r="G18" s="98"/>
      <c r="H18" s="98"/>
      <c r="I18" s="98"/>
      <c r="J18" s="98"/>
    </row>
    <row r="19" spans="1:10" x14ac:dyDescent="0.4">
      <c r="A19" s="98"/>
      <c r="B19" s="98"/>
      <c r="C19" s="98"/>
      <c r="D19" s="98"/>
      <c r="E19" s="98"/>
      <c r="F19" s="98"/>
      <c r="G19" s="98"/>
      <c r="H19" s="98"/>
      <c r="I19" s="98"/>
      <c r="J19" s="98"/>
    </row>
    <row r="21" spans="1:10" x14ac:dyDescent="0.4">
      <c r="A21" s="52" t="s">
        <v>28</v>
      </c>
    </row>
    <row r="22" spans="1:10" x14ac:dyDescent="0.4">
      <c r="A22" s="97"/>
      <c r="B22" s="97"/>
      <c r="C22" s="97"/>
      <c r="D22" s="97"/>
      <c r="E22" s="97"/>
      <c r="F22" s="97"/>
      <c r="G22" s="97"/>
      <c r="H22" s="97"/>
      <c r="I22" s="97"/>
      <c r="J22" s="97"/>
    </row>
    <row r="23" spans="1:10" x14ac:dyDescent="0.4">
      <c r="A23" s="97"/>
      <c r="B23" s="97"/>
      <c r="C23" s="97"/>
      <c r="D23" s="97"/>
      <c r="E23" s="97"/>
      <c r="F23" s="97"/>
      <c r="G23" s="97"/>
      <c r="H23" s="97"/>
      <c r="I23" s="97"/>
      <c r="J23" s="97"/>
    </row>
    <row r="24" spans="1:10" x14ac:dyDescent="0.4">
      <c r="A24" s="97"/>
      <c r="B24" s="97"/>
      <c r="C24" s="97"/>
      <c r="D24" s="97"/>
      <c r="E24" s="97"/>
      <c r="F24" s="97"/>
      <c r="G24" s="97"/>
      <c r="H24" s="97"/>
      <c r="I24" s="97"/>
      <c r="J24" s="97"/>
    </row>
    <row r="25" spans="1:10" x14ac:dyDescent="0.4">
      <c r="A25" s="97"/>
      <c r="B25" s="97"/>
      <c r="C25" s="97"/>
      <c r="D25" s="97"/>
      <c r="E25" s="97"/>
      <c r="F25" s="97"/>
      <c r="G25" s="97"/>
      <c r="H25" s="97"/>
      <c r="I25" s="97"/>
      <c r="J25" s="97"/>
    </row>
    <row r="26" spans="1:10" x14ac:dyDescent="0.4">
      <c r="A26" s="97"/>
      <c r="B26" s="97"/>
      <c r="C26" s="97"/>
      <c r="D26" s="97"/>
      <c r="E26" s="97"/>
      <c r="F26" s="97"/>
      <c r="G26" s="97"/>
      <c r="H26" s="97"/>
      <c r="I26" s="97"/>
      <c r="J26" s="97"/>
    </row>
    <row r="27" spans="1:10" x14ac:dyDescent="0.4">
      <c r="A27" s="97"/>
      <c r="B27" s="97"/>
      <c r="C27" s="97"/>
      <c r="D27" s="97"/>
      <c r="E27" s="97"/>
      <c r="F27" s="97"/>
      <c r="G27" s="97"/>
      <c r="H27" s="97"/>
      <c r="I27" s="97"/>
      <c r="J27" s="97"/>
    </row>
    <row r="28" spans="1:10" x14ac:dyDescent="0.4">
      <c r="A28" s="97"/>
      <c r="B28" s="97"/>
      <c r="C28" s="97"/>
      <c r="D28" s="97"/>
      <c r="E28" s="97"/>
      <c r="F28" s="97"/>
      <c r="G28" s="97"/>
      <c r="H28" s="97"/>
      <c r="I28" s="97"/>
      <c r="J28" s="97"/>
    </row>
    <row r="29" spans="1:10" x14ac:dyDescent="0.4">
      <c r="A29" s="97"/>
      <c r="B29" s="97"/>
      <c r="C29" s="97"/>
      <c r="D29" s="97"/>
      <c r="E29" s="97"/>
      <c r="F29" s="97"/>
      <c r="G29" s="97"/>
      <c r="H29" s="97"/>
      <c r="I29" s="97"/>
      <c r="J29" s="97"/>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2" sqref="A2:J9"/>
    </sheetView>
  </sheetViews>
  <sheetFormatPr defaultColWidth="8.125" defaultRowHeight="13.5" x14ac:dyDescent="0.4"/>
  <cols>
    <col min="1" max="16384" width="8.125" style="52"/>
  </cols>
  <sheetData>
    <row r="1" spans="1:10" x14ac:dyDescent="0.4">
      <c r="A1" s="52" t="s">
        <v>26</v>
      </c>
    </row>
    <row r="2" spans="1:10" x14ac:dyDescent="0.4">
      <c r="A2" s="95" t="s">
        <v>42</v>
      </c>
      <c r="B2" s="96"/>
      <c r="C2" s="96"/>
      <c r="D2" s="96"/>
      <c r="E2" s="96"/>
      <c r="F2" s="96"/>
      <c r="G2" s="96"/>
      <c r="H2" s="96"/>
      <c r="I2" s="96"/>
      <c r="J2" s="96"/>
    </row>
    <row r="3" spans="1:10" x14ac:dyDescent="0.4">
      <c r="A3" s="96"/>
      <c r="B3" s="96"/>
      <c r="C3" s="96"/>
      <c r="D3" s="96"/>
      <c r="E3" s="96"/>
      <c r="F3" s="96"/>
      <c r="G3" s="96"/>
      <c r="H3" s="96"/>
      <c r="I3" s="96"/>
      <c r="J3" s="96"/>
    </row>
    <row r="4" spans="1:10" x14ac:dyDescent="0.4">
      <c r="A4" s="96"/>
      <c r="B4" s="96"/>
      <c r="C4" s="96"/>
      <c r="D4" s="96"/>
      <c r="E4" s="96"/>
      <c r="F4" s="96"/>
      <c r="G4" s="96"/>
      <c r="H4" s="96"/>
      <c r="I4" s="96"/>
      <c r="J4" s="96"/>
    </row>
    <row r="5" spans="1:10" x14ac:dyDescent="0.4">
      <c r="A5" s="96"/>
      <c r="B5" s="96"/>
      <c r="C5" s="96"/>
      <c r="D5" s="96"/>
      <c r="E5" s="96"/>
      <c r="F5" s="96"/>
      <c r="G5" s="96"/>
      <c r="H5" s="96"/>
      <c r="I5" s="96"/>
      <c r="J5" s="96"/>
    </row>
    <row r="6" spans="1:10" x14ac:dyDescent="0.4">
      <c r="A6" s="96"/>
      <c r="B6" s="96"/>
      <c r="C6" s="96"/>
      <c r="D6" s="96"/>
      <c r="E6" s="96"/>
      <c r="F6" s="96"/>
      <c r="G6" s="96"/>
      <c r="H6" s="96"/>
      <c r="I6" s="96"/>
      <c r="J6" s="96"/>
    </row>
    <row r="7" spans="1:10" x14ac:dyDescent="0.4">
      <c r="A7" s="96"/>
      <c r="B7" s="96"/>
      <c r="C7" s="96"/>
      <c r="D7" s="96"/>
      <c r="E7" s="96"/>
      <c r="F7" s="96"/>
      <c r="G7" s="96"/>
      <c r="H7" s="96"/>
      <c r="I7" s="96"/>
      <c r="J7" s="96"/>
    </row>
    <row r="8" spans="1:10" x14ac:dyDescent="0.4">
      <c r="A8" s="96"/>
      <c r="B8" s="96"/>
      <c r="C8" s="96"/>
      <c r="D8" s="96"/>
      <c r="E8" s="96"/>
      <c r="F8" s="96"/>
      <c r="G8" s="96"/>
      <c r="H8" s="96"/>
      <c r="I8" s="96"/>
      <c r="J8" s="96"/>
    </row>
    <row r="9" spans="1:10" x14ac:dyDescent="0.4">
      <c r="A9" s="96"/>
      <c r="B9" s="96"/>
      <c r="C9" s="96"/>
      <c r="D9" s="96"/>
      <c r="E9" s="96"/>
      <c r="F9" s="96"/>
      <c r="G9" s="96"/>
      <c r="H9" s="96"/>
      <c r="I9" s="96"/>
      <c r="J9" s="96"/>
    </row>
    <row r="11" spans="1:10" x14ac:dyDescent="0.4">
      <c r="A11" s="52" t="s">
        <v>27</v>
      </c>
    </row>
    <row r="12" spans="1:10" x14ac:dyDescent="0.4">
      <c r="A12" s="97"/>
      <c r="B12" s="98"/>
      <c r="C12" s="98"/>
      <c r="D12" s="98"/>
      <c r="E12" s="98"/>
      <c r="F12" s="98"/>
      <c r="G12" s="98"/>
      <c r="H12" s="98"/>
      <c r="I12" s="98"/>
      <c r="J12" s="98"/>
    </row>
    <row r="13" spans="1:10" x14ac:dyDescent="0.4">
      <c r="A13" s="98"/>
      <c r="B13" s="98"/>
      <c r="C13" s="98"/>
      <c r="D13" s="98"/>
      <c r="E13" s="98"/>
      <c r="F13" s="98"/>
      <c r="G13" s="98"/>
      <c r="H13" s="98"/>
      <c r="I13" s="98"/>
      <c r="J13" s="98"/>
    </row>
    <row r="14" spans="1:10" x14ac:dyDescent="0.4">
      <c r="A14" s="98"/>
      <c r="B14" s="98"/>
      <c r="C14" s="98"/>
      <c r="D14" s="98"/>
      <c r="E14" s="98"/>
      <c r="F14" s="98"/>
      <c r="G14" s="98"/>
      <c r="H14" s="98"/>
      <c r="I14" s="98"/>
      <c r="J14" s="98"/>
    </row>
    <row r="15" spans="1:10" x14ac:dyDescent="0.4">
      <c r="A15" s="98"/>
      <c r="B15" s="98"/>
      <c r="C15" s="98"/>
      <c r="D15" s="98"/>
      <c r="E15" s="98"/>
      <c r="F15" s="98"/>
      <c r="G15" s="98"/>
      <c r="H15" s="98"/>
      <c r="I15" s="98"/>
      <c r="J15" s="98"/>
    </row>
    <row r="16" spans="1:10" x14ac:dyDescent="0.4">
      <c r="A16" s="98"/>
      <c r="B16" s="98"/>
      <c r="C16" s="98"/>
      <c r="D16" s="98"/>
      <c r="E16" s="98"/>
      <c r="F16" s="98"/>
      <c r="G16" s="98"/>
      <c r="H16" s="98"/>
      <c r="I16" s="98"/>
      <c r="J16" s="98"/>
    </row>
    <row r="17" spans="1:10" x14ac:dyDescent="0.4">
      <c r="A17" s="98"/>
      <c r="B17" s="98"/>
      <c r="C17" s="98"/>
      <c r="D17" s="98"/>
      <c r="E17" s="98"/>
      <c r="F17" s="98"/>
      <c r="G17" s="98"/>
      <c r="H17" s="98"/>
      <c r="I17" s="98"/>
      <c r="J17" s="98"/>
    </row>
    <row r="18" spans="1:10" x14ac:dyDescent="0.4">
      <c r="A18" s="98"/>
      <c r="B18" s="98"/>
      <c r="C18" s="98"/>
      <c r="D18" s="98"/>
      <c r="E18" s="98"/>
      <c r="F18" s="98"/>
      <c r="G18" s="98"/>
      <c r="H18" s="98"/>
      <c r="I18" s="98"/>
      <c r="J18" s="98"/>
    </row>
    <row r="19" spans="1:10" x14ac:dyDescent="0.4">
      <c r="A19" s="98"/>
      <c r="B19" s="98"/>
      <c r="C19" s="98"/>
      <c r="D19" s="98"/>
      <c r="E19" s="98"/>
      <c r="F19" s="98"/>
      <c r="G19" s="98"/>
      <c r="H19" s="98"/>
      <c r="I19" s="98"/>
      <c r="J19" s="98"/>
    </row>
    <row r="21" spans="1:10" x14ac:dyDescent="0.4">
      <c r="A21" s="52" t="s">
        <v>28</v>
      </c>
    </row>
    <row r="22" spans="1:10" x14ac:dyDescent="0.4">
      <c r="A22" s="97"/>
      <c r="B22" s="97"/>
      <c r="C22" s="97"/>
      <c r="D22" s="97"/>
      <c r="E22" s="97"/>
      <c r="F22" s="97"/>
      <c r="G22" s="97"/>
      <c r="H22" s="97"/>
      <c r="I22" s="97"/>
      <c r="J22" s="97"/>
    </row>
    <row r="23" spans="1:10" x14ac:dyDescent="0.4">
      <c r="A23" s="97"/>
      <c r="B23" s="97"/>
      <c r="C23" s="97"/>
      <c r="D23" s="97"/>
      <c r="E23" s="97"/>
      <c r="F23" s="97"/>
      <c r="G23" s="97"/>
      <c r="H23" s="97"/>
      <c r="I23" s="97"/>
      <c r="J23" s="97"/>
    </row>
    <row r="24" spans="1:10" x14ac:dyDescent="0.4">
      <c r="A24" s="97"/>
      <c r="B24" s="97"/>
      <c r="C24" s="97"/>
      <c r="D24" s="97"/>
      <c r="E24" s="97"/>
      <c r="F24" s="97"/>
      <c r="G24" s="97"/>
      <c r="H24" s="97"/>
      <c r="I24" s="97"/>
      <c r="J24" s="97"/>
    </row>
    <row r="25" spans="1:10" x14ac:dyDescent="0.4">
      <c r="A25" s="97"/>
      <c r="B25" s="97"/>
      <c r="C25" s="97"/>
      <c r="D25" s="97"/>
      <c r="E25" s="97"/>
      <c r="F25" s="97"/>
      <c r="G25" s="97"/>
      <c r="H25" s="97"/>
      <c r="I25" s="97"/>
      <c r="J25" s="97"/>
    </row>
    <row r="26" spans="1:10" x14ac:dyDescent="0.4">
      <c r="A26" s="97"/>
      <c r="B26" s="97"/>
      <c r="C26" s="97"/>
      <c r="D26" s="97"/>
      <c r="E26" s="97"/>
      <c r="F26" s="97"/>
      <c r="G26" s="97"/>
      <c r="H26" s="97"/>
      <c r="I26" s="97"/>
      <c r="J26" s="97"/>
    </row>
    <row r="27" spans="1:10" x14ac:dyDescent="0.4">
      <c r="A27" s="97"/>
      <c r="B27" s="97"/>
      <c r="C27" s="97"/>
      <c r="D27" s="97"/>
      <c r="E27" s="97"/>
      <c r="F27" s="97"/>
      <c r="G27" s="97"/>
      <c r="H27" s="97"/>
      <c r="I27" s="97"/>
      <c r="J27" s="97"/>
    </row>
    <row r="28" spans="1:10" x14ac:dyDescent="0.4">
      <c r="A28" s="97"/>
      <c r="B28" s="97"/>
      <c r="C28" s="97"/>
      <c r="D28" s="97"/>
      <c r="E28" s="97"/>
      <c r="F28" s="97"/>
      <c r="G28" s="97"/>
      <c r="H28" s="97"/>
      <c r="I28" s="97"/>
      <c r="J28" s="97"/>
    </row>
    <row r="29" spans="1:10" x14ac:dyDescent="0.4">
      <c r="A29" s="97"/>
      <c r="B29" s="97"/>
      <c r="C29" s="97"/>
      <c r="D29" s="97"/>
      <c r="E29" s="97"/>
      <c r="F29" s="97"/>
      <c r="G29" s="97"/>
      <c r="H29" s="97"/>
      <c r="I29" s="97"/>
      <c r="J29" s="97"/>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zoomScale="145" zoomScaleSheetLayoutView="100" workbookViewId="0">
      <selection activeCell="A2" sqref="A2:J9"/>
    </sheetView>
  </sheetViews>
  <sheetFormatPr defaultColWidth="8.125" defaultRowHeight="13.5" x14ac:dyDescent="0.4"/>
  <cols>
    <col min="1" max="16384" width="8.125" style="52"/>
  </cols>
  <sheetData>
    <row r="1" spans="1:10" x14ac:dyDescent="0.4">
      <c r="A1" s="52" t="s">
        <v>26</v>
      </c>
    </row>
    <row r="2" spans="1:10" x14ac:dyDescent="0.4">
      <c r="A2" s="95" t="s">
        <v>45</v>
      </c>
      <c r="B2" s="96"/>
      <c r="C2" s="96"/>
      <c r="D2" s="96"/>
      <c r="E2" s="96"/>
      <c r="F2" s="96"/>
      <c r="G2" s="96"/>
      <c r="H2" s="96"/>
      <c r="I2" s="96"/>
      <c r="J2" s="96"/>
    </row>
    <row r="3" spans="1:10" x14ac:dyDescent="0.4">
      <c r="A3" s="96"/>
      <c r="B3" s="96"/>
      <c r="C3" s="96"/>
      <c r="D3" s="96"/>
      <c r="E3" s="96"/>
      <c r="F3" s="96"/>
      <c r="G3" s="96"/>
      <c r="H3" s="96"/>
      <c r="I3" s="96"/>
      <c r="J3" s="96"/>
    </row>
    <row r="4" spans="1:10" x14ac:dyDescent="0.4">
      <c r="A4" s="96"/>
      <c r="B4" s="96"/>
      <c r="C4" s="96"/>
      <c r="D4" s="96"/>
      <c r="E4" s="96"/>
      <c r="F4" s="96"/>
      <c r="G4" s="96"/>
      <c r="H4" s="96"/>
      <c r="I4" s="96"/>
      <c r="J4" s="96"/>
    </row>
    <row r="5" spans="1:10" x14ac:dyDescent="0.4">
      <c r="A5" s="96"/>
      <c r="B5" s="96"/>
      <c r="C5" s="96"/>
      <c r="D5" s="96"/>
      <c r="E5" s="96"/>
      <c r="F5" s="96"/>
      <c r="G5" s="96"/>
      <c r="H5" s="96"/>
      <c r="I5" s="96"/>
      <c r="J5" s="96"/>
    </row>
    <row r="6" spans="1:10" x14ac:dyDescent="0.4">
      <c r="A6" s="96"/>
      <c r="B6" s="96"/>
      <c r="C6" s="96"/>
      <c r="D6" s="96"/>
      <c r="E6" s="96"/>
      <c r="F6" s="96"/>
      <c r="G6" s="96"/>
      <c r="H6" s="96"/>
      <c r="I6" s="96"/>
      <c r="J6" s="96"/>
    </row>
    <row r="7" spans="1:10" x14ac:dyDescent="0.4">
      <c r="A7" s="96"/>
      <c r="B7" s="96"/>
      <c r="C7" s="96"/>
      <c r="D7" s="96"/>
      <c r="E7" s="96"/>
      <c r="F7" s="96"/>
      <c r="G7" s="96"/>
      <c r="H7" s="96"/>
      <c r="I7" s="96"/>
      <c r="J7" s="96"/>
    </row>
    <row r="8" spans="1:10" x14ac:dyDescent="0.4">
      <c r="A8" s="96"/>
      <c r="B8" s="96"/>
      <c r="C8" s="96"/>
      <c r="D8" s="96"/>
      <c r="E8" s="96"/>
      <c r="F8" s="96"/>
      <c r="G8" s="96"/>
      <c r="H8" s="96"/>
      <c r="I8" s="96"/>
      <c r="J8" s="96"/>
    </row>
    <row r="9" spans="1:10" x14ac:dyDescent="0.4">
      <c r="A9" s="96"/>
      <c r="B9" s="96"/>
      <c r="C9" s="96"/>
      <c r="D9" s="96"/>
      <c r="E9" s="96"/>
      <c r="F9" s="96"/>
      <c r="G9" s="96"/>
      <c r="H9" s="96"/>
      <c r="I9" s="96"/>
      <c r="J9" s="96"/>
    </row>
    <row r="11" spans="1:10" x14ac:dyDescent="0.4">
      <c r="A11" s="52" t="s">
        <v>27</v>
      </c>
    </row>
    <row r="12" spans="1:10" x14ac:dyDescent="0.4">
      <c r="A12" s="97"/>
      <c r="B12" s="98"/>
      <c r="C12" s="98"/>
      <c r="D12" s="98"/>
      <c r="E12" s="98"/>
      <c r="F12" s="98"/>
      <c r="G12" s="98"/>
      <c r="H12" s="98"/>
      <c r="I12" s="98"/>
      <c r="J12" s="98"/>
    </row>
    <row r="13" spans="1:10" x14ac:dyDescent="0.4">
      <c r="A13" s="98"/>
      <c r="B13" s="98"/>
      <c r="C13" s="98"/>
      <c r="D13" s="98"/>
      <c r="E13" s="98"/>
      <c r="F13" s="98"/>
      <c r="G13" s="98"/>
      <c r="H13" s="98"/>
      <c r="I13" s="98"/>
      <c r="J13" s="98"/>
    </row>
    <row r="14" spans="1:10" x14ac:dyDescent="0.4">
      <c r="A14" s="98"/>
      <c r="B14" s="98"/>
      <c r="C14" s="98"/>
      <c r="D14" s="98"/>
      <c r="E14" s="98"/>
      <c r="F14" s="98"/>
      <c r="G14" s="98"/>
      <c r="H14" s="98"/>
      <c r="I14" s="98"/>
      <c r="J14" s="98"/>
    </row>
    <row r="15" spans="1:10" x14ac:dyDescent="0.4">
      <c r="A15" s="98"/>
      <c r="B15" s="98"/>
      <c r="C15" s="98"/>
      <c r="D15" s="98"/>
      <c r="E15" s="98"/>
      <c r="F15" s="98"/>
      <c r="G15" s="98"/>
      <c r="H15" s="98"/>
      <c r="I15" s="98"/>
      <c r="J15" s="98"/>
    </row>
    <row r="16" spans="1:10" x14ac:dyDescent="0.4">
      <c r="A16" s="98"/>
      <c r="B16" s="98"/>
      <c r="C16" s="98"/>
      <c r="D16" s="98"/>
      <c r="E16" s="98"/>
      <c r="F16" s="98"/>
      <c r="G16" s="98"/>
      <c r="H16" s="98"/>
      <c r="I16" s="98"/>
      <c r="J16" s="98"/>
    </row>
    <row r="17" spans="1:10" x14ac:dyDescent="0.4">
      <c r="A17" s="98"/>
      <c r="B17" s="98"/>
      <c r="C17" s="98"/>
      <c r="D17" s="98"/>
      <c r="E17" s="98"/>
      <c r="F17" s="98"/>
      <c r="G17" s="98"/>
      <c r="H17" s="98"/>
      <c r="I17" s="98"/>
      <c r="J17" s="98"/>
    </row>
    <row r="18" spans="1:10" x14ac:dyDescent="0.4">
      <c r="A18" s="98"/>
      <c r="B18" s="98"/>
      <c r="C18" s="98"/>
      <c r="D18" s="98"/>
      <c r="E18" s="98"/>
      <c r="F18" s="98"/>
      <c r="G18" s="98"/>
      <c r="H18" s="98"/>
      <c r="I18" s="98"/>
      <c r="J18" s="98"/>
    </row>
    <row r="19" spans="1:10" x14ac:dyDescent="0.4">
      <c r="A19" s="98"/>
      <c r="B19" s="98"/>
      <c r="C19" s="98"/>
      <c r="D19" s="98"/>
      <c r="E19" s="98"/>
      <c r="F19" s="98"/>
      <c r="G19" s="98"/>
      <c r="H19" s="98"/>
      <c r="I19" s="98"/>
      <c r="J19" s="98"/>
    </row>
    <row r="21" spans="1:10" x14ac:dyDescent="0.4">
      <c r="A21" s="52" t="s">
        <v>28</v>
      </c>
    </row>
    <row r="22" spans="1:10" x14ac:dyDescent="0.4">
      <c r="A22" s="97"/>
      <c r="B22" s="97"/>
      <c r="C22" s="97"/>
      <c r="D22" s="97"/>
      <c r="E22" s="97"/>
      <c r="F22" s="97"/>
      <c r="G22" s="97"/>
      <c r="H22" s="97"/>
      <c r="I22" s="97"/>
      <c r="J22" s="97"/>
    </row>
    <row r="23" spans="1:10" x14ac:dyDescent="0.4">
      <c r="A23" s="97"/>
      <c r="B23" s="97"/>
      <c r="C23" s="97"/>
      <c r="D23" s="97"/>
      <c r="E23" s="97"/>
      <c r="F23" s="97"/>
      <c r="G23" s="97"/>
      <c r="H23" s="97"/>
      <c r="I23" s="97"/>
      <c r="J23" s="97"/>
    </row>
    <row r="24" spans="1:10" x14ac:dyDescent="0.4">
      <c r="A24" s="97"/>
      <c r="B24" s="97"/>
      <c r="C24" s="97"/>
      <c r="D24" s="97"/>
      <c r="E24" s="97"/>
      <c r="F24" s="97"/>
      <c r="G24" s="97"/>
      <c r="H24" s="97"/>
      <c r="I24" s="97"/>
      <c r="J24" s="97"/>
    </row>
    <row r="25" spans="1:10" x14ac:dyDescent="0.4">
      <c r="A25" s="97"/>
      <c r="B25" s="97"/>
      <c r="C25" s="97"/>
      <c r="D25" s="97"/>
      <c r="E25" s="97"/>
      <c r="F25" s="97"/>
      <c r="G25" s="97"/>
      <c r="H25" s="97"/>
      <c r="I25" s="97"/>
      <c r="J25" s="97"/>
    </row>
    <row r="26" spans="1:10" x14ac:dyDescent="0.4">
      <c r="A26" s="97"/>
      <c r="B26" s="97"/>
      <c r="C26" s="97"/>
      <c r="D26" s="97"/>
      <c r="E26" s="97"/>
      <c r="F26" s="97"/>
      <c r="G26" s="97"/>
      <c r="H26" s="97"/>
      <c r="I26" s="97"/>
      <c r="J26" s="97"/>
    </row>
    <row r="27" spans="1:10" x14ac:dyDescent="0.4">
      <c r="A27" s="97"/>
      <c r="B27" s="97"/>
      <c r="C27" s="97"/>
      <c r="D27" s="97"/>
      <c r="E27" s="97"/>
      <c r="F27" s="97"/>
      <c r="G27" s="97"/>
      <c r="H27" s="97"/>
      <c r="I27" s="97"/>
      <c r="J27" s="97"/>
    </row>
    <row r="28" spans="1:10" x14ac:dyDescent="0.4">
      <c r="A28" s="97"/>
      <c r="B28" s="97"/>
      <c r="C28" s="97"/>
      <c r="D28" s="97"/>
      <c r="E28" s="97"/>
      <c r="F28" s="97"/>
      <c r="G28" s="97"/>
      <c r="H28" s="97"/>
      <c r="I28" s="97"/>
      <c r="J28" s="97"/>
    </row>
    <row r="29" spans="1:10" x14ac:dyDescent="0.4">
      <c r="A29" s="97"/>
      <c r="B29" s="97"/>
      <c r="C29" s="97"/>
      <c r="D29" s="97"/>
      <c r="E29" s="97"/>
      <c r="F29" s="97"/>
      <c r="G29" s="97"/>
      <c r="H29" s="97"/>
      <c r="I29" s="97"/>
      <c r="J29" s="97"/>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2" sqref="A2:J9"/>
    </sheetView>
  </sheetViews>
  <sheetFormatPr defaultColWidth="8.125" defaultRowHeight="13.5" x14ac:dyDescent="0.4"/>
  <cols>
    <col min="1" max="16384" width="8.125" style="52"/>
  </cols>
  <sheetData>
    <row r="1" spans="1:10" x14ac:dyDescent="0.4">
      <c r="A1" s="52" t="s">
        <v>26</v>
      </c>
    </row>
    <row r="2" spans="1:10" x14ac:dyDescent="0.4">
      <c r="A2" s="95" t="s">
        <v>44</v>
      </c>
      <c r="B2" s="96"/>
      <c r="C2" s="96"/>
      <c r="D2" s="96"/>
      <c r="E2" s="96"/>
      <c r="F2" s="96"/>
      <c r="G2" s="96"/>
      <c r="H2" s="96"/>
      <c r="I2" s="96"/>
      <c r="J2" s="96"/>
    </row>
    <row r="3" spans="1:10" x14ac:dyDescent="0.4">
      <c r="A3" s="96"/>
      <c r="B3" s="96"/>
      <c r="C3" s="96"/>
      <c r="D3" s="96"/>
      <c r="E3" s="96"/>
      <c r="F3" s="96"/>
      <c r="G3" s="96"/>
      <c r="H3" s="96"/>
      <c r="I3" s="96"/>
      <c r="J3" s="96"/>
    </row>
    <row r="4" spans="1:10" x14ac:dyDescent="0.4">
      <c r="A4" s="96"/>
      <c r="B4" s="96"/>
      <c r="C4" s="96"/>
      <c r="D4" s="96"/>
      <c r="E4" s="96"/>
      <c r="F4" s="96"/>
      <c r="G4" s="96"/>
      <c r="H4" s="96"/>
      <c r="I4" s="96"/>
      <c r="J4" s="96"/>
    </row>
    <row r="5" spans="1:10" x14ac:dyDescent="0.4">
      <c r="A5" s="96"/>
      <c r="B5" s="96"/>
      <c r="C5" s="96"/>
      <c r="D5" s="96"/>
      <c r="E5" s="96"/>
      <c r="F5" s="96"/>
      <c r="G5" s="96"/>
      <c r="H5" s="96"/>
      <c r="I5" s="96"/>
      <c r="J5" s="96"/>
    </row>
    <row r="6" spans="1:10" x14ac:dyDescent="0.4">
      <c r="A6" s="96"/>
      <c r="B6" s="96"/>
      <c r="C6" s="96"/>
      <c r="D6" s="96"/>
      <c r="E6" s="96"/>
      <c r="F6" s="96"/>
      <c r="G6" s="96"/>
      <c r="H6" s="96"/>
      <c r="I6" s="96"/>
      <c r="J6" s="96"/>
    </row>
    <row r="7" spans="1:10" x14ac:dyDescent="0.4">
      <c r="A7" s="96"/>
      <c r="B7" s="96"/>
      <c r="C7" s="96"/>
      <c r="D7" s="96"/>
      <c r="E7" s="96"/>
      <c r="F7" s="96"/>
      <c r="G7" s="96"/>
      <c r="H7" s="96"/>
      <c r="I7" s="96"/>
      <c r="J7" s="96"/>
    </row>
    <row r="8" spans="1:10" x14ac:dyDescent="0.4">
      <c r="A8" s="96"/>
      <c r="B8" s="96"/>
      <c r="C8" s="96"/>
      <c r="D8" s="96"/>
      <c r="E8" s="96"/>
      <c r="F8" s="96"/>
      <c r="G8" s="96"/>
      <c r="H8" s="96"/>
      <c r="I8" s="96"/>
      <c r="J8" s="96"/>
    </row>
    <row r="9" spans="1:10" x14ac:dyDescent="0.4">
      <c r="A9" s="96"/>
      <c r="B9" s="96"/>
      <c r="C9" s="96"/>
      <c r="D9" s="96"/>
      <c r="E9" s="96"/>
      <c r="F9" s="96"/>
      <c r="G9" s="96"/>
      <c r="H9" s="96"/>
      <c r="I9" s="96"/>
      <c r="J9" s="96"/>
    </row>
    <row r="11" spans="1:10" x14ac:dyDescent="0.4">
      <c r="A11" s="52" t="s">
        <v>27</v>
      </c>
    </row>
    <row r="12" spans="1:10" x14ac:dyDescent="0.4">
      <c r="A12" s="97"/>
      <c r="B12" s="98"/>
      <c r="C12" s="98"/>
      <c r="D12" s="98"/>
      <c r="E12" s="98"/>
      <c r="F12" s="98"/>
      <c r="G12" s="98"/>
      <c r="H12" s="98"/>
      <c r="I12" s="98"/>
      <c r="J12" s="98"/>
    </row>
    <row r="13" spans="1:10" x14ac:dyDescent="0.4">
      <c r="A13" s="98"/>
      <c r="B13" s="98"/>
      <c r="C13" s="98"/>
      <c r="D13" s="98"/>
      <c r="E13" s="98"/>
      <c r="F13" s="98"/>
      <c r="G13" s="98"/>
      <c r="H13" s="98"/>
      <c r="I13" s="98"/>
      <c r="J13" s="98"/>
    </row>
    <row r="14" spans="1:10" x14ac:dyDescent="0.4">
      <c r="A14" s="98"/>
      <c r="B14" s="98"/>
      <c r="C14" s="98"/>
      <c r="D14" s="98"/>
      <c r="E14" s="98"/>
      <c r="F14" s="98"/>
      <c r="G14" s="98"/>
      <c r="H14" s="98"/>
      <c r="I14" s="98"/>
      <c r="J14" s="98"/>
    </row>
    <row r="15" spans="1:10" x14ac:dyDescent="0.4">
      <c r="A15" s="98"/>
      <c r="B15" s="98"/>
      <c r="C15" s="98"/>
      <c r="D15" s="98"/>
      <c r="E15" s="98"/>
      <c r="F15" s="98"/>
      <c r="G15" s="98"/>
      <c r="H15" s="98"/>
      <c r="I15" s="98"/>
      <c r="J15" s="98"/>
    </row>
    <row r="16" spans="1:10" x14ac:dyDescent="0.4">
      <c r="A16" s="98"/>
      <c r="B16" s="98"/>
      <c r="C16" s="98"/>
      <c r="D16" s="98"/>
      <c r="E16" s="98"/>
      <c r="F16" s="98"/>
      <c r="G16" s="98"/>
      <c r="H16" s="98"/>
      <c r="I16" s="98"/>
      <c r="J16" s="98"/>
    </row>
    <row r="17" spans="1:10" x14ac:dyDescent="0.4">
      <c r="A17" s="98"/>
      <c r="B17" s="98"/>
      <c r="C17" s="98"/>
      <c r="D17" s="98"/>
      <c r="E17" s="98"/>
      <c r="F17" s="98"/>
      <c r="G17" s="98"/>
      <c r="H17" s="98"/>
      <c r="I17" s="98"/>
      <c r="J17" s="98"/>
    </row>
    <row r="18" spans="1:10" x14ac:dyDescent="0.4">
      <c r="A18" s="98"/>
      <c r="B18" s="98"/>
      <c r="C18" s="98"/>
      <c r="D18" s="98"/>
      <c r="E18" s="98"/>
      <c r="F18" s="98"/>
      <c r="G18" s="98"/>
      <c r="H18" s="98"/>
      <c r="I18" s="98"/>
      <c r="J18" s="98"/>
    </row>
    <row r="19" spans="1:10" x14ac:dyDescent="0.4">
      <c r="A19" s="98"/>
      <c r="B19" s="98"/>
      <c r="C19" s="98"/>
      <c r="D19" s="98"/>
      <c r="E19" s="98"/>
      <c r="F19" s="98"/>
      <c r="G19" s="98"/>
      <c r="H19" s="98"/>
      <c r="I19" s="98"/>
      <c r="J19" s="98"/>
    </row>
    <row r="21" spans="1:10" x14ac:dyDescent="0.4">
      <c r="A21" s="52" t="s">
        <v>28</v>
      </c>
    </row>
    <row r="22" spans="1:10" x14ac:dyDescent="0.4">
      <c r="A22" s="97"/>
      <c r="B22" s="97"/>
      <c r="C22" s="97"/>
      <c r="D22" s="97"/>
      <c r="E22" s="97"/>
      <c r="F22" s="97"/>
      <c r="G22" s="97"/>
      <c r="H22" s="97"/>
      <c r="I22" s="97"/>
      <c r="J22" s="97"/>
    </row>
    <row r="23" spans="1:10" x14ac:dyDescent="0.4">
      <c r="A23" s="97"/>
      <c r="B23" s="97"/>
      <c r="C23" s="97"/>
      <c r="D23" s="97"/>
      <c r="E23" s="97"/>
      <c r="F23" s="97"/>
      <c r="G23" s="97"/>
      <c r="H23" s="97"/>
      <c r="I23" s="97"/>
      <c r="J23" s="97"/>
    </row>
    <row r="24" spans="1:10" x14ac:dyDescent="0.4">
      <c r="A24" s="97"/>
      <c r="B24" s="97"/>
      <c r="C24" s="97"/>
      <c r="D24" s="97"/>
      <c r="E24" s="97"/>
      <c r="F24" s="97"/>
      <c r="G24" s="97"/>
      <c r="H24" s="97"/>
      <c r="I24" s="97"/>
      <c r="J24" s="97"/>
    </row>
    <row r="25" spans="1:10" x14ac:dyDescent="0.4">
      <c r="A25" s="97"/>
      <c r="B25" s="97"/>
      <c r="C25" s="97"/>
      <c r="D25" s="97"/>
      <c r="E25" s="97"/>
      <c r="F25" s="97"/>
      <c r="G25" s="97"/>
      <c r="H25" s="97"/>
      <c r="I25" s="97"/>
      <c r="J25" s="97"/>
    </row>
    <row r="26" spans="1:10" x14ac:dyDescent="0.4">
      <c r="A26" s="97"/>
      <c r="B26" s="97"/>
      <c r="C26" s="97"/>
      <c r="D26" s="97"/>
      <c r="E26" s="97"/>
      <c r="F26" s="97"/>
      <c r="G26" s="97"/>
      <c r="H26" s="97"/>
      <c r="I26" s="97"/>
      <c r="J26" s="97"/>
    </row>
    <row r="27" spans="1:10" x14ac:dyDescent="0.4">
      <c r="A27" s="97"/>
      <c r="B27" s="97"/>
      <c r="C27" s="97"/>
      <c r="D27" s="97"/>
      <c r="E27" s="97"/>
      <c r="F27" s="97"/>
      <c r="G27" s="97"/>
      <c r="H27" s="97"/>
      <c r="I27" s="97"/>
      <c r="J27" s="97"/>
    </row>
    <row r="28" spans="1:10" x14ac:dyDescent="0.4">
      <c r="A28" s="97"/>
      <c r="B28" s="97"/>
      <c r="C28" s="97"/>
      <c r="D28" s="97"/>
      <c r="E28" s="97"/>
      <c r="F28" s="97"/>
      <c r="G28" s="97"/>
      <c r="H28" s="97"/>
      <c r="I28" s="97"/>
      <c r="J28" s="97"/>
    </row>
    <row r="29" spans="1:10" x14ac:dyDescent="0.4">
      <c r="A29" s="97"/>
      <c r="B29" s="97"/>
      <c r="C29" s="97"/>
      <c r="D29" s="97"/>
      <c r="E29" s="97"/>
      <c r="F29" s="97"/>
      <c r="G29" s="97"/>
      <c r="H29" s="97"/>
      <c r="I29" s="97"/>
      <c r="J29" s="97"/>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14</v>
      </c>
      <c r="B1" s="31"/>
      <c r="C1" s="32"/>
      <c r="D1" s="33"/>
      <c r="E1" s="32"/>
      <c r="F1" s="33"/>
      <c r="G1" s="32"/>
      <c r="H1" s="33"/>
    </row>
    <row r="2" spans="1:8" x14ac:dyDescent="0.4">
      <c r="A2" s="34"/>
      <c r="B2" s="32"/>
      <c r="C2" s="32"/>
      <c r="D2" s="33"/>
      <c r="E2" s="32"/>
      <c r="F2" s="33"/>
      <c r="G2" s="32"/>
      <c r="H2" s="33"/>
    </row>
    <row r="3" spans="1:8" x14ac:dyDescent="0.4">
      <c r="A3" s="35" t="s">
        <v>15</v>
      </c>
      <c r="B3" s="35" t="s">
        <v>16</v>
      </c>
      <c r="C3" s="35" t="s">
        <v>17</v>
      </c>
      <c r="D3" s="36" t="s">
        <v>18</v>
      </c>
      <c r="E3" s="35" t="s">
        <v>19</v>
      </c>
      <c r="F3" s="36" t="s">
        <v>18</v>
      </c>
      <c r="G3" s="35" t="s">
        <v>20</v>
      </c>
      <c r="H3" s="36" t="s">
        <v>18</v>
      </c>
    </row>
    <row r="4" spans="1:8" x14ac:dyDescent="0.4">
      <c r="A4" s="37" t="s">
        <v>21</v>
      </c>
      <c r="B4" s="37" t="s">
        <v>22</v>
      </c>
      <c r="C4" s="37"/>
      <c r="D4" s="38"/>
      <c r="E4" s="37"/>
      <c r="F4" s="38"/>
      <c r="G4" s="37"/>
      <c r="H4" s="38"/>
    </row>
    <row r="5" spans="1:8" x14ac:dyDescent="0.4">
      <c r="A5" s="37" t="s">
        <v>21</v>
      </c>
      <c r="B5" s="37"/>
      <c r="C5" s="37"/>
      <c r="D5" s="38"/>
      <c r="E5" s="37"/>
      <c r="F5" s="39"/>
      <c r="G5" s="37"/>
      <c r="H5" s="39"/>
    </row>
    <row r="6" spans="1:8" x14ac:dyDescent="0.4">
      <c r="A6" s="37" t="s">
        <v>21</v>
      </c>
      <c r="B6" s="37"/>
      <c r="C6" s="37"/>
      <c r="D6" s="39"/>
      <c r="E6" s="37"/>
      <c r="F6" s="39"/>
      <c r="G6" s="37"/>
      <c r="H6" s="39"/>
    </row>
    <row r="7" spans="1:8" x14ac:dyDescent="0.4">
      <c r="A7" s="37" t="s">
        <v>21</v>
      </c>
      <c r="B7" s="37"/>
      <c r="C7" s="37"/>
      <c r="D7" s="39"/>
      <c r="E7" s="37"/>
      <c r="F7" s="39"/>
      <c r="G7" s="37"/>
      <c r="H7" s="39"/>
    </row>
    <row r="8" spans="1:8" x14ac:dyDescent="0.4">
      <c r="A8" s="37" t="s">
        <v>21</v>
      </c>
      <c r="B8" s="37"/>
      <c r="C8" s="37"/>
      <c r="D8" s="39"/>
      <c r="E8" s="37"/>
      <c r="F8" s="39"/>
      <c r="G8" s="37"/>
      <c r="H8" s="39"/>
    </row>
    <row r="9" spans="1:8" x14ac:dyDescent="0.4">
      <c r="A9" s="37" t="s">
        <v>21</v>
      </c>
      <c r="B9" s="37"/>
      <c r="C9" s="37"/>
      <c r="D9" s="39"/>
      <c r="E9" s="37"/>
      <c r="F9" s="39"/>
      <c r="G9" s="37"/>
      <c r="H9" s="39"/>
    </row>
    <row r="10" spans="1:8" x14ac:dyDescent="0.4">
      <c r="A10" s="37" t="s">
        <v>21</v>
      </c>
      <c r="B10" s="37"/>
      <c r="C10" s="37"/>
      <c r="D10" s="39"/>
      <c r="E10" s="37"/>
      <c r="F10" s="39"/>
      <c r="G10" s="37"/>
      <c r="H10" s="39"/>
    </row>
    <row r="11" spans="1:8" x14ac:dyDescent="0.4">
      <c r="A11" s="37" t="s">
        <v>21</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検証シート</vt:lpstr>
      <vt:lpstr>画像</vt:lpstr>
      <vt:lpstr>気づき</vt:lpstr>
      <vt:lpstr>気づき (1)</vt:lpstr>
      <vt:lpstr>気づき (2)</vt:lpstr>
      <vt:lpstr>気づき (3)</vt:lpstr>
      <vt:lpstr>気づき (5)</vt:lpstr>
      <vt:lpstr>気づき (4)</vt:lpstr>
      <vt:lpstr>検証終了通貨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ぎょんb</cp:lastModifiedBy>
  <dcterms:created xsi:type="dcterms:W3CDTF">2020-09-18T03:10:57Z</dcterms:created>
  <dcterms:modified xsi:type="dcterms:W3CDTF">2021-05-15T12:59:42Z</dcterms:modified>
</cp:coreProperties>
</file>