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173" documentId="8_{87DA06F0-A6B0-44E1-9AAE-39CBA98A8D1C}" xr6:coauthVersionLast="47" xr6:coauthVersionMax="47" xr10:uidLastSave="{C16C75BA-5CFE-42F1-8FC3-A203EAB194B6}"/>
  <bookViews>
    <workbookView xWindow="-120" yWindow="-120" windowWidth="29040" windowHeight="15840" activeTab="1" xr2:uid="{00000000-000D-0000-FFFF-FFFF00000000}"/>
  </bookViews>
  <sheets>
    <sheet name="検証シート" sheetId="1" r:id="rId1"/>
    <sheet name="画像" sheetId="7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<sst xmlns="http://schemas.openxmlformats.org/spreadsheetml/2006/main" count="57" uniqueCount="46">
  <si>
    <t>通貨ペア</t>
    <rPh sb="0" eb="2">
      <t>ツウカ</t>
    </rPh>
    <phoneticPr fontId="1"/>
  </si>
  <si>
    <t>USDJPY</t>
  </si>
  <si>
    <t>時間足</t>
    <rPh sb="0" eb="2">
      <t>ジカン</t>
    </rPh>
    <rPh sb="2" eb="3">
      <t>アシ</t>
    </rPh>
    <phoneticPr fontId="1"/>
  </si>
  <si>
    <t>4H足</t>
    <rPh sb="2" eb="3">
      <t>アシ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</si>
  <si>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</si>
  <si>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</si>
  <si>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10MA・20MAの両方の上側にキャンドルがあれば買い方向、下側なら売り方向。ローソク足の左の実体を右の実体が包んでいる。</t>
  </si>
  <si>
    <t>決済理由</t>
    <rPh sb="0" eb="2">
      <t>ケッサイ</t>
    </rPh>
    <rPh sb="2" eb="4">
      <t>リユウ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</si>
  <si>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</si>
  <si>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No.</t>
    <phoneticPr fontId="1"/>
  </si>
  <si>
    <t>エントリー</t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</si>
  <si>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</si>
  <si>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残金（円)</t>
    <rPh sb="0" eb="2">
      <t>ザンキン</t>
    </rPh>
    <rPh sb="3" eb="4">
      <t>エン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</si>
  <si>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</si>
  <si>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</si>
  <si>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t>日付</t>
    <rPh sb="0" eb="2">
      <t>ヒヅケ</t>
    </rPh>
    <phoneticPr fontId="1"/>
  </si>
  <si>
    <t>買い1／売り2</t>
    <rPh sb="0" eb="1">
      <t>カ</t>
    </rPh>
    <rPh sb="4" eb="5">
      <t>ウ</t>
    </rPh>
    <phoneticPr fontId="1"/>
  </si>
  <si>
    <t>当初</t>
    <rPh sb="0" eb="2">
      <t>トウショ</t>
    </rPh>
    <phoneticPr fontId="1"/>
  </si>
  <si>
    <t>2020.1.21</t>
  </si>
  <si>
    <t>2020.2.28</t>
  </si>
  <si>
    <t>2020.3.5</t>
  </si>
  <si>
    <t>勝数</t>
    <rPh sb="0" eb="1">
      <t>カ</t>
    </rPh>
    <rPh sb="1" eb="2">
      <t>スウ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</si>
  <si>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</si>
  <si>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</si>
  <si>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負数</t>
    <rPh sb="0" eb="1">
      <t>マ</t>
    </rPh>
    <rPh sb="1" eb="2">
      <t>スウ</t>
    </rPh>
    <phoneticPr fontId="1"/>
  </si>
  <si>
    <t>利益率</t>
    <rPh sb="0" eb="2">
      <t>リエキ</t>
    </rPh>
    <rPh sb="2" eb="3">
      <t>リツ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</si>
  <si>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</si>
  <si>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</si>
  <si>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勝率</t>
    <rPh sb="0" eb="2">
      <t>ショウリツ</t>
    </rPh>
    <phoneticPr fontId="1"/>
  </si>
  <si>
    <t>①</t>
  </si>
  <si>
    <t>②</t>
  </si>
  <si>
    <t>③</t>
  </si>
  <si>
    <t>④</t>
  </si>
  <si>
    <t>気付き　質問</t>
  </si>
  <si>
    <t>②レンジを終えてMAに沿ってきている気がした。</t>
  </si>
  <si>
    <t>感想</t>
  </si>
  <si>
    <t>今後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</si>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</sst>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3" xfId="0" applyFont="1" applyBorder="1">
      <alignment vertical="center"/>
    </xf>
    <xf numFmtId="0" fontId="11" fillId="0" borderId="4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0" xfId="0" applyFont="1">
      <alignment vertical="center"/>
    </xf>
    <xf numFmtId="0" fontId="11" fillId="0" borderId="9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1" xfId="0" applyFont="1" applyBorder="1">
      <alignment vertical="center"/>
    </xf>
    <xf numFmtId="0" fontId="11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2" fillId="0" borderId="13" xfId="1" applyFont="1" applyFill="1" applyBorder="1">
      <alignment vertical="center"/>
    </xf>
    <xf numFmtId="0" fontId="12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1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457200</xdr:colOff>
      <xdr:row>32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809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15</xdr:col>
      <xdr:colOff>457200</xdr:colOff>
      <xdr:row>65</xdr:row>
      <xdr:rowOff>47625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783822-7B01-4467-BEC6-BC0757FCEF87}"/>
            </a:ext>
            <a:ext uri="{147F2762-F138-4A5C-976F-8EAC2B608ADB}">
              <a16:predDERef xmlns:a16="http://schemas.microsoft.com/office/drawing/2014/main" pred="{E0975C62-56E6-4572-BD4E-2A357713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" y="61531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15</xdr:col>
      <xdr:colOff>466725</xdr:colOff>
      <xdr:row>98</xdr:row>
      <xdr:rowOff>47625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492F8B-59E4-4C94-9B79-43DF9752CC43}"/>
            </a:ext>
            <a:ext uri="{147F2762-F138-4A5C-976F-8EAC2B608ADB}">
              <a16:predDERef xmlns:a16="http://schemas.microsoft.com/office/drawing/2014/main" pred="{49783822-7B01-4467-BEC6-BC0757FC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" y="12125325"/>
          <a:ext cx="10067925" cy="565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9" activePane="bottomRight" state="frozen"/>
      <selection pane="bottomRight" activeCell="B12" sqref="B12"/>
      <selection pane="bottomLeft" activeCell="A9" sqref="A9"/>
      <selection pane="topRight" activeCell="B1" sqref="B1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>
      <c r="A1" s="1" t="s">
        <v>0</v>
      </c>
      <c r="C1" t="s">
        <v>1</v>
      </c>
    </row>
    <row r="2" spans="1:18">
      <c r="A2" s="1" t="s">
        <v>2</v>
      </c>
      <c r="C2" t="s">
        <v>3</v>
      </c>
    </row>
    <row r="3" spans="1:18">
      <c r="A3" s="1" t="s">
        <v>4</v>
      </c>
      <c r="C3" s="27">
        <v>100000</v>
      </c>
    </row>
    <row r="4" spans="1:18">
      <c r="A4" s="1" t="s">
        <v>5</v>
      </c>
      <c r="C4" s="27" t="s">
        <v>6</v>
      </c>
    </row>
    <row r="5" spans="1:18" ht="19.5" thickBot="1">
      <c r="A5" s="1" t="s">
        <v>7</v>
      </c>
      <c r="C5" s="27" t="s">
        <v>8</v>
      </c>
    </row>
    <row r="6" spans="1:18" ht="19.5" thickBot="1">
      <c r="A6" s="22" t="s">
        <v>9</v>
      </c>
      <c r="B6" s="22" t="s">
        <v>10</v>
      </c>
      <c r="C6" s="22" t="s">
        <v>10</v>
      </c>
      <c r="D6" s="45" t="s">
        <v>11</v>
      </c>
      <c r="E6" s="23"/>
      <c r="F6" s="24"/>
      <c r="G6" s="77" t="s">
        <v>12</v>
      </c>
      <c r="H6" s="78"/>
      <c r="I6" s="84"/>
      <c r="J6" s="77" t="s">
        <v>13</v>
      </c>
      <c r="K6" s="78"/>
      <c r="L6" s="84"/>
      <c r="M6" s="77" t="s">
        <v>14</v>
      </c>
      <c r="N6" s="78"/>
      <c r="O6" s="84"/>
    </row>
    <row r="7" spans="1:18" ht="19.5" thickBot="1">
      <c r="A7" s="25"/>
      <c r="B7" s="25" t="s">
        <v>15</v>
      </c>
      <c r="C7" s="59" t="s">
        <v>16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9.5" thickBot="1">
      <c r="A8" s="26" t="s">
        <v>17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1" t="s">
        <v>13</v>
      </c>
      <c r="K8" s="82"/>
      <c r="L8" s="83"/>
      <c r="M8" s="81"/>
      <c r="N8" s="82"/>
      <c r="O8" s="83"/>
    </row>
    <row r="9" spans="1:18">
      <c r="A9" s="7">
        <v>1</v>
      </c>
      <c r="B9" s="21" t="s">
        <v>18</v>
      </c>
      <c r="C9" s="47">
        <v>2</v>
      </c>
      <c r="D9" s="50">
        <v>1.27</v>
      </c>
      <c r="E9" s="51">
        <v>1.5</v>
      </c>
      <c r="F9" s="52">
        <v>2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106000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6000</v>
      </c>
      <c r="P9" s="20"/>
      <c r="Q9" s="20"/>
      <c r="R9" s="20"/>
    </row>
    <row r="10" spans="1:18">
      <c r="A10" s="7">
        <v>2</v>
      </c>
      <c r="B10" s="4" t="s">
        <v>19</v>
      </c>
      <c r="C10" s="44">
        <v>2</v>
      </c>
      <c r="D10" s="53">
        <v>1.27</v>
      </c>
      <c r="E10" s="54">
        <v>1.5</v>
      </c>
      <c r="F10" s="55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112360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3180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6360</v>
      </c>
      <c r="P10" s="20"/>
      <c r="Q10" s="20"/>
      <c r="R10" s="20"/>
    </row>
    <row r="11" spans="1:18">
      <c r="A11" s="7">
        <v>3</v>
      </c>
      <c r="B11" s="4" t="s">
        <v>20</v>
      </c>
      <c r="C11" s="44">
        <v>2</v>
      </c>
      <c r="D11" s="53">
        <v>1.27</v>
      </c>
      <c r="E11" s="54">
        <v>1.5</v>
      </c>
      <c r="F11" s="73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119101.6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3370.7999999999997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6741.5999999999995</v>
      </c>
      <c r="P11" s="20"/>
      <c r="Q11" s="20"/>
      <c r="R11" s="20"/>
    </row>
    <row r="12" spans="1:18">
      <c r="A12" s="7">
        <v>4</v>
      </c>
      <c r="B12" s="4"/>
      <c r="C12" s="44"/>
      <c r="D12" s="53"/>
      <c r="E12" s="54"/>
      <c r="F12" s="55"/>
      <c r="G12" s="20" t="str">
        <f t="shared" si="2"/>
        <v/>
      </c>
      <c r="H12" s="20" t="str">
        <f t="shared" si="3"/>
        <v/>
      </c>
      <c r="I12" s="20" t="str">
        <f t="shared" si="4"/>
        <v/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3573.0480000000002</v>
      </c>
      <c r="M12" s="41" t="str">
        <f t="shared" si="8"/>
        <v/>
      </c>
      <c r="N12" s="42" t="str">
        <f t="shared" si="9"/>
        <v/>
      </c>
      <c r="O12" s="43" t="str">
        <f t="shared" si="10"/>
        <v/>
      </c>
      <c r="P12" s="20"/>
      <c r="Q12" s="20"/>
      <c r="R12" s="20"/>
    </row>
    <row r="13" spans="1:18">
      <c r="A13" s="7">
        <v>5</v>
      </c>
      <c r="B13" s="4"/>
      <c r="C13" s="44"/>
      <c r="D13" s="53"/>
      <c r="E13" s="54"/>
      <c r="F13" s="73"/>
      <c r="G13" s="20" t="str">
        <f t="shared" si="2"/>
        <v/>
      </c>
      <c r="H13" s="20" t="str">
        <f t="shared" si="3"/>
        <v/>
      </c>
      <c r="I13" s="20" t="str">
        <f t="shared" si="4"/>
        <v/>
      </c>
      <c r="J13" s="41" t="str">
        <f t="shared" ref="J13:J58" si="11">IF(G12="","",G12*0.03)</f>
        <v/>
      </c>
      <c r="K13" s="42" t="str">
        <f t="shared" ref="K13:K58" si="12">IF(H12="","",H12*0.03)</f>
        <v/>
      </c>
      <c r="L13" s="43" t="str">
        <f t="shared" ref="L13:L58" si="13">IF(I12="","",I12*0.03)</f>
        <v/>
      </c>
      <c r="M13" s="41" t="str">
        <f t="shared" ref="M13:M58" si="14">IF(D13="","",J13*D13)</f>
        <v/>
      </c>
      <c r="N13" s="42" t="str">
        <f t="shared" ref="N13:N58" si="15">IF(E13="","",K13*E13)</f>
        <v/>
      </c>
      <c r="O13" s="43" t="str">
        <f t="shared" ref="O13:O58" si="16">IF(F13="","",L13*F13)</f>
        <v/>
      </c>
      <c r="P13" s="20"/>
      <c r="Q13" s="20"/>
      <c r="R13" s="20"/>
    </row>
    <row r="14" spans="1:18">
      <c r="A14" s="7">
        <v>6</v>
      </c>
      <c r="B14" s="4"/>
      <c r="C14" s="44"/>
      <c r="D14" s="53"/>
      <c r="E14" s="54"/>
      <c r="F14" s="55"/>
      <c r="G14" s="20" t="str">
        <f t="shared" si="2"/>
        <v/>
      </c>
      <c r="H14" s="20" t="str">
        <f t="shared" si="3"/>
        <v/>
      </c>
      <c r="I14" s="20" t="str">
        <f t="shared" si="4"/>
        <v/>
      </c>
      <c r="J14" s="41" t="str">
        <f t="shared" si="11"/>
        <v/>
      </c>
      <c r="K14" s="42" t="str">
        <f t="shared" si="12"/>
        <v/>
      </c>
      <c r="L14" s="43" t="str">
        <f t="shared" si="13"/>
        <v/>
      </c>
      <c r="M14" s="41" t="str">
        <f t="shared" si="14"/>
        <v/>
      </c>
      <c r="N14" s="42" t="str">
        <f t="shared" si="15"/>
        <v/>
      </c>
      <c r="O14" s="43" t="str">
        <f t="shared" si="16"/>
        <v/>
      </c>
      <c r="P14" s="20"/>
      <c r="Q14" s="20"/>
      <c r="R14" s="20"/>
    </row>
    <row r="15" spans="1:18">
      <c r="A15" s="7">
        <v>7</v>
      </c>
      <c r="B15" s="4"/>
      <c r="C15" s="44"/>
      <c r="D15" s="53"/>
      <c r="E15" s="54"/>
      <c r="F15" s="55"/>
      <c r="G15" s="20" t="str">
        <f t="shared" si="2"/>
        <v/>
      </c>
      <c r="H15" s="20" t="str">
        <f t="shared" si="3"/>
        <v/>
      </c>
      <c r="I15" s="20" t="str">
        <f t="shared" si="4"/>
        <v/>
      </c>
      <c r="J15" s="41" t="str">
        <f t="shared" si="11"/>
        <v/>
      </c>
      <c r="K15" s="42" t="str">
        <f t="shared" si="12"/>
        <v/>
      </c>
      <c r="L15" s="43" t="str">
        <f t="shared" si="13"/>
        <v/>
      </c>
      <c r="M15" s="41" t="str">
        <f t="shared" si="14"/>
        <v/>
      </c>
      <c r="N15" s="42" t="str">
        <f t="shared" si="15"/>
        <v/>
      </c>
      <c r="O15" s="43" t="str">
        <f t="shared" si="16"/>
        <v/>
      </c>
      <c r="P15" s="20"/>
      <c r="Q15" s="20"/>
      <c r="R15" s="20"/>
    </row>
    <row r="16" spans="1:18">
      <c r="A16" s="7">
        <v>8</v>
      </c>
      <c r="B16" s="4"/>
      <c r="C16" s="44"/>
      <c r="D16" s="53"/>
      <c r="E16" s="54"/>
      <c r="F16" s="55"/>
      <c r="G16" s="20" t="str">
        <f t="shared" si="2"/>
        <v/>
      </c>
      <c r="H16" s="20" t="str">
        <f t="shared" si="3"/>
        <v/>
      </c>
      <c r="I16" s="20" t="str">
        <f t="shared" si="4"/>
        <v/>
      </c>
      <c r="J16" s="41" t="str">
        <f t="shared" si="11"/>
        <v/>
      </c>
      <c r="K16" s="42" t="str">
        <f t="shared" si="12"/>
        <v/>
      </c>
      <c r="L16" s="43" t="str">
        <f t="shared" si="13"/>
        <v/>
      </c>
      <c r="M16" s="41" t="str">
        <f t="shared" si="14"/>
        <v/>
      </c>
      <c r="N16" s="42" t="str">
        <f t="shared" si="15"/>
        <v/>
      </c>
      <c r="O16" s="43" t="str">
        <f t="shared" si="16"/>
        <v/>
      </c>
      <c r="P16" s="20"/>
      <c r="Q16" s="20"/>
      <c r="R16" s="20"/>
    </row>
    <row r="17" spans="1:18">
      <c r="A17" s="7">
        <v>9</v>
      </c>
      <c r="B17" s="4"/>
      <c r="C17" s="44"/>
      <c r="D17" s="53"/>
      <c r="E17" s="54"/>
      <c r="F17" s="55"/>
      <c r="G17" s="20" t="str">
        <f t="shared" si="2"/>
        <v/>
      </c>
      <c r="H17" s="20" t="str">
        <f t="shared" si="3"/>
        <v/>
      </c>
      <c r="I17" s="20" t="str">
        <f t="shared" si="4"/>
        <v/>
      </c>
      <c r="J17" s="41" t="str">
        <f t="shared" si="11"/>
        <v/>
      </c>
      <c r="K17" s="42" t="str">
        <f t="shared" si="12"/>
        <v/>
      </c>
      <c r="L17" s="43" t="str">
        <f t="shared" si="13"/>
        <v/>
      </c>
      <c r="M17" s="41" t="str">
        <f t="shared" si="14"/>
        <v/>
      </c>
      <c r="N17" s="42" t="str">
        <f t="shared" si="15"/>
        <v/>
      </c>
      <c r="O17" s="43" t="str">
        <f t="shared" si="16"/>
        <v/>
      </c>
      <c r="P17" s="20"/>
      <c r="Q17" s="20"/>
      <c r="R17" s="20"/>
    </row>
    <row r="18" spans="1:18">
      <c r="A18" s="7">
        <v>10</v>
      </c>
      <c r="B18" s="4"/>
      <c r="C18" s="44"/>
      <c r="D18" s="53"/>
      <c r="E18" s="54"/>
      <c r="F18" s="55"/>
      <c r="G18" s="20" t="str">
        <f t="shared" si="2"/>
        <v/>
      </c>
      <c r="H18" s="20" t="str">
        <f t="shared" si="3"/>
        <v/>
      </c>
      <c r="I18" s="20" t="str">
        <f t="shared" si="4"/>
        <v/>
      </c>
      <c r="J18" s="41" t="str">
        <f t="shared" si="11"/>
        <v/>
      </c>
      <c r="K18" s="42" t="str">
        <f t="shared" si="12"/>
        <v/>
      </c>
      <c r="L18" s="43" t="str">
        <f t="shared" si="13"/>
        <v/>
      </c>
      <c r="M18" s="41" t="str">
        <f t="shared" si="14"/>
        <v/>
      </c>
      <c r="N18" s="42" t="str">
        <f t="shared" si="15"/>
        <v/>
      </c>
      <c r="O18" s="43" t="str">
        <f t="shared" si="16"/>
        <v/>
      </c>
      <c r="P18" s="20"/>
      <c r="Q18" s="20"/>
      <c r="R18" s="20"/>
    </row>
    <row r="19" spans="1:18">
      <c r="A19" s="7">
        <v>11</v>
      </c>
      <c r="B19" s="4"/>
      <c r="C19" s="44"/>
      <c r="D19" s="53"/>
      <c r="E19" s="54"/>
      <c r="F19" s="55"/>
      <c r="G19" s="20" t="str">
        <f t="shared" si="2"/>
        <v/>
      </c>
      <c r="H19" s="20" t="str">
        <f t="shared" si="3"/>
        <v/>
      </c>
      <c r="I19" s="20" t="str">
        <f t="shared" si="4"/>
        <v/>
      </c>
      <c r="J19" s="41" t="str">
        <f t="shared" si="11"/>
        <v/>
      </c>
      <c r="K19" s="42" t="str">
        <f t="shared" si="12"/>
        <v/>
      </c>
      <c r="L19" s="43" t="str">
        <f t="shared" si="13"/>
        <v/>
      </c>
      <c r="M19" s="41" t="str">
        <f t="shared" si="14"/>
        <v/>
      </c>
      <c r="N19" s="42" t="str">
        <f t="shared" si="15"/>
        <v/>
      </c>
      <c r="O19" s="43" t="str">
        <f t="shared" si="16"/>
        <v/>
      </c>
      <c r="P19" s="20"/>
      <c r="Q19" s="20"/>
      <c r="R19" s="20"/>
    </row>
    <row r="20" spans="1:18">
      <c r="A20" s="7">
        <v>12</v>
      </c>
      <c r="B20" s="4"/>
      <c r="C20" s="44"/>
      <c r="D20" s="53"/>
      <c r="E20" s="54"/>
      <c r="F20" s="55"/>
      <c r="G20" s="20" t="str">
        <f t="shared" si="2"/>
        <v/>
      </c>
      <c r="H20" s="20" t="str">
        <f t="shared" si="3"/>
        <v/>
      </c>
      <c r="I20" s="20" t="str">
        <f t="shared" si="4"/>
        <v/>
      </c>
      <c r="J20" s="41" t="str">
        <f t="shared" si="11"/>
        <v/>
      </c>
      <c r="K20" s="42" t="str">
        <f t="shared" si="12"/>
        <v/>
      </c>
      <c r="L20" s="43" t="str">
        <f t="shared" si="13"/>
        <v/>
      </c>
      <c r="M20" s="41" t="str">
        <f t="shared" si="14"/>
        <v/>
      </c>
      <c r="N20" s="42" t="str">
        <f t="shared" si="15"/>
        <v/>
      </c>
      <c r="O20" s="43" t="str">
        <f t="shared" si="16"/>
        <v/>
      </c>
      <c r="P20" s="20"/>
      <c r="Q20" s="20"/>
      <c r="R20" s="20"/>
    </row>
    <row r="21" spans="1:18">
      <c r="A21" s="7">
        <v>13</v>
      </c>
      <c r="B21" s="4"/>
      <c r="C21" s="44"/>
      <c r="D21" s="53"/>
      <c r="E21" s="54"/>
      <c r="F21" s="55"/>
      <c r="G21" s="20" t="str">
        <f t="shared" si="2"/>
        <v/>
      </c>
      <c r="H21" s="20" t="str">
        <f t="shared" si="3"/>
        <v/>
      </c>
      <c r="I21" s="20" t="str">
        <f t="shared" si="4"/>
        <v/>
      </c>
      <c r="J21" s="41" t="str">
        <f t="shared" si="11"/>
        <v/>
      </c>
      <c r="K21" s="42" t="str">
        <f t="shared" si="12"/>
        <v/>
      </c>
      <c r="L21" s="43" t="str">
        <f t="shared" si="13"/>
        <v/>
      </c>
      <c r="M21" s="41" t="str">
        <f t="shared" si="14"/>
        <v/>
      </c>
      <c r="N21" s="42" t="str">
        <f t="shared" si="15"/>
        <v/>
      </c>
      <c r="O21" s="43" t="str">
        <f t="shared" si="16"/>
        <v/>
      </c>
      <c r="P21" s="20"/>
      <c r="Q21" s="20"/>
      <c r="R21" s="20"/>
    </row>
    <row r="22" spans="1:18">
      <c r="A22" s="7">
        <v>14</v>
      </c>
      <c r="B22" s="4"/>
      <c r="C22" s="44"/>
      <c r="D22" s="53"/>
      <c r="E22" s="54"/>
      <c r="F22" s="55"/>
      <c r="G22" s="20" t="str">
        <f t="shared" si="2"/>
        <v/>
      </c>
      <c r="H22" s="20" t="str">
        <f t="shared" si="3"/>
        <v/>
      </c>
      <c r="I22" s="20" t="str">
        <f t="shared" si="4"/>
        <v/>
      </c>
      <c r="J22" s="41" t="str">
        <f t="shared" si="11"/>
        <v/>
      </c>
      <c r="K22" s="42" t="str">
        <f t="shared" si="12"/>
        <v/>
      </c>
      <c r="L22" s="43" t="str">
        <f t="shared" si="13"/>
        <v/>
      </c>
      <c r="M22" s="41" t="str">
        <f t="shared" si="14"/>
        <v/>
      </c>
      <c r="N22" s="42" t="str">
        <f t="shared" si="15"/>
        <v/>
      </c>
      <c r="O22" s="43" t="str">
        <f t="shared" si="16"/>
        <v/>
      </c>
      <c r="P22" s="20"/>
      <c r="Q22" s="20"/>
      <c r="R22" s="20"/>
    </row>
    <row r="23" spans="1:18">
      <c r="A23" s="7">
        <v>15</v>
      </c>
      <c r="B23" s="4"/>
      <c r="C23" s="44"/>
      <c r="D23" s="53"/>
      <c r="E23" s="54"/>
      <c r="F23" s="73"/>
      <c r="G23" s="20" t="str">
        <f t="shared" si="2"/>
        <v/>
      </c>
      <c r="H23" s="20" t="str">
        <f t="shared" si="3"/>
        <v/>
      </c>
      <c r="I23" s="20" t="str">
        <f t="shared" si="4"/>
        <v/>
      </c>
      <c r="J23" s="41" t="str">
        <f t="shared" si="11"/>
        <v/>
      </c>
      <c r="K23" s="42" t="str">
        <f t="shared" si="12"/>
        <v/>
      </c>
      <c r="L23" s="43" t="str">
        <f t="shared" si="13"/>
        <v/>
      </c>
      <c r="M23" s="41" t="str">
        <f t="shared" si="14"/>
        <v/>
      </c>
      <c r="N23" s="42" t="str">
        <f t="shared" si="15"/>
        <v/>
      </c>
      <c r="O23" s="43" t="str">
        <f t="shared" si="16"/>
        <v/>
      </c>
      <c r="P23" s="20"/>
      <c r="Q23" s="20"/>
      <c r="R23" s="20"/>
    </row>
    <row r="24" spans="1:18">
      <c r="A24" s="7">
        <v>16</v>
      </c>
      <c r="B24" s="4"/>
      <c r="C24" s="44"/>
      <c r="D24" s="53"/>
      <c r="E24" s="54"/>
      <c r="F24" s="55"/>
      <c r="G24" s="20" t="str">
        <f t="shared" si="2"/>
        <v/>
      </c>
      <c r="H24" s="20" t="str">
        <f t="shared" si="3"/>
        <v/>
      </c>
      <c r="I24" s="20" t="str">
        <f t="shared" si="4"/>
        <v/>
      </c>
      <c r="J24" s="41" t="str">
        <f t="shared" si="11"/>
        <v/>
      </c>
      <c r="K24" s="42" t="str">
        <f t="shared" si="12"/>
        <v/>
      </c>
      <c r="L24" s="43" t="str">
        <f t="shared" si="13"/>
        <v/>
      </c>
      <c r="M24" s="41" t="str">
        <f t="shared" si="14"/>
        <v/>
      </c>
      <c r="N24" s="42" t="str">
        <f t="shared" si="15"/>
        <v/>
      </c>
      <c r="O24" s="43" t="str">
        <f t="shared" si="16"/>
        <v/>
      </c>
      <c r="P24" s="20"/>
      <c r="Q24" s="20"/>
      <c r="R24" s="20"/>
    </row>
    <row r="25" spans="1:18">
      <c r="A25" s="7">
        <v>17</v>
      </c>
      <c r="B25" s="4"/>
      <c r="C25" s="44"/>
      <c r="D25" s="53"/>
      <c r="E25" s="54"/>
      <c r="F25" s="55"/>
      <c r="G25" s="20" t="str">
        <f t="shared" si="2"/>
        <v/>
      </c>
      <c r="H25" s="20" t="str">
        <f t="shared" si="3"/>
        <v/>
      </c>
      <c r="I25" s="20" t="str">
        <f t="shared" si="4"/>
        <v/>
      </c>
      <c r="J25" s="41" t="str">
        <f t="shared" si="11"/>
        <v/>
      </c>
      <c r="K25" s="42" t="str">
        <f t="shared" si="12"/>
        <v/>
      </c>
      <c r="L25" s="43" t="str">
        <f t="shared" si="13"/>
        <v/>
      </c>
      <c r="M25" s="41" t="str">
        <f t="shared" si="14"/>
        <v/>
      </c>
      <c r="N25" s="42" t="str">
        <f t="shared" si="15"/>
        <v/>
      </c>
      <c r="O25" s="43" t="str">
        <f t="shared" si="16"/>
        <v/>
      </c>
      <c r="P25" s="20"/>
      <c r="Q25" s="20"/>
      <c r="R25" s="20"/>
    </row>
    <row r="26" spans="1:18">
      <c r="A26" s="7">
        <v>18</v>
      </c>
      <c r="B26" s="4"/>
      <c r="C26" s="44"/>
      <c r="D26" s="53"/>
      <c r="E26" s="54"/>
      <c r="F26" s="55"/>
      <c r="G26" s="20" t="str">
        <f t="shared" si="2"/>
        <v/>
      </c>
      <c r="H26" s="20" t="str">
        <f t="shared" si="3"/>
        <v/>
      </c>
      <c r="I26" s="20" t="str">
        <f t="shared" si="4"/>
        <v/>
      </c>
      <c r="J26" s="41" t="str">
        <f t="shared" si="11"/>
        <v/>
      </c>
      <c r="K26" s="42" t="str">
        <f t="shared" si="12"/>
        <v/>
      </c>
      <c r="L26" s="43" t="str">
        <f t="shared" si="13"/>
        <v/>
      </c>
      <c r="M26" s="41" t="str">
        <f t="shared" si="14"/>
        <v/>
      </c>
      <c r="N26" s="42" t="str">
        <f t="shared" si="15"/>
        <v/>
      </c>
      <c r="O26" s="43" t="str">
        <f t="shared" si="16"/>
        <v/>
      </c>
      <c r="P26" s="20"/>
      <c r="Q26" s="20"/>
      <c r="R26" s="20"/>
    </row>
    <row r="27" spans="1:18">
      <c r="A27" s="7">
        <v>19</v>
      </c>
      <c r="B27" s="4"/>
      <c r="C27" s="44"/>
      <c r="D27" s="53"/>
      <c r="E27" s="54"/>
      <c r="F27" s="55"/>
      <c r="G27" s="20" t="str">
        <f t="shared" si="2"/>
        <v/>
      </c>
      <c r="H27" s="20" t="str">
        <f t="shared" si="3"/>
        <v/>
      </c>
      <c r="I27" s="20" t="str">
        <f t="shared" si="4"/>
        <v/>
      </c>
      <c r="J27" s="41" t="str">
        <f t="shared" si="11"/>
        <v/>
      </c>
      <c r="K27" s="42" t="str">
        <f t="shared" si="12"/>
        <v/>
      </c>
      <c r="L27" s="43" t="str">
        <f t="shared" si="13"/>
        <v/>
      </c>
      <c r="M27" s="41" t="str">
        <f t="shared" si="14"/>
        <v/>
      </c>
      <c r="N27" s="42" t="str">
        <f t="shared" si="15"/>
        <v/>
      </c>
      <c r="O27" s="43" t="str">
        <f t="shared" si="16"/>
        <v/>
      </c>
      <c r="P27" s="20"/>
      <c r="Q27" s="20"/>
      <c r="R27" s="20"/>
    </row>
    <row r="28" spans="1:18">
      <c r="A28" s="7">
        <v>20</v>
      </c>
      <c r="B28" s="4"/>
      <c r="C28" s="44"/>
      <c r="D28" s="53"/>
      <c r="E28" s="54"/>
      <c r="F28" s="55"/>
      <c r="G28" s="20" t="str">
        <f t="shared" si="2"/>
        <v/>
      </c>
      <c r="H28" s="20" t="str">
        <f t="shared" si="3"/>
        <v/>
      </c>
      <c r="I28" s="20" t="str">
        <f t="shared" si="4"/>
        <v/>
      </c>
      <c r="J28" s="41" t="str">
        <f t="shared" si="11"/>
        <v/>
      </c>
      <c r="K28" s="42" t="str">
        <f t="shared" si="12"/>
        <v/>
      </c>
      <c r="L28" s="43" t="str">
        <f t="shared" si="13"/>
        <v/>
      </c>
      <c r="M28" s="41" t="str">
        <f t="shared" si="14"/>
        <v/>
      </c>
      <c r="N28" s="42" t="str">
        <f t="shared" si="15"/>
        <v/>
      </c>
      <c r="O28" s="43" t="str">
        <f t="shared" si="16"/>
        <v/>
      </c>
      <c r="P28" s="20"/>
      <c r="Q28" s="20"/>
      <c r="R28" s="20"/>
    </row>
    <row r="29" spans="1:18">
      <c r="A29" s="7">
        <v>21</v>
      </c>
      <c r="B29" s="4"/>
      <c r="C29" s="44"/>
      <c r="D29" s="53"/>
      <c r="E29" s="54"/>
      <c r="F29" s="73"/>
      <c r="G29" s="20" t="str">
        <f t="shared" si="2"/>
        <v/>
      </c>
      <c r="H29" s="20" t="str">
        <f t="shared" si="3"/>
        <v/>
      </c>
      <c r="I29" s="20" t="str">
        <f t="shared" si="4"/>
        <v/>
      </c>
      <c r="J29" s="41" t="str">
        <f t="shared" si="11"/>
        <v/>
      </c>
      <c r="K29" s="42" t="str">
        <f t="shared" si="12"/>
        <v/>
      </c>
      <c r="L29" s="43" t="str">
        <f t="shared" si="13"/>
        <v/>
      </c>
      <c r="M29" s="41" t="str">
        <f t="shared" si="14"/>
        <v/>
      </c>
      <c r="N29" s="42" t="str">
        <f t="shared" si="15"/>
        <v/>
      </c>
      <c r="O29" s="43" t="str">
        <f t="shared" si="16"/>
        <v/>
      </c>
      <c r="P29" s="20"/>
      <c r="Q29" s="20"/>
      <c r="R29" s="20"/>
    </row>
    <row r="30" spans="1:18">
      <c r="A30" s="7">
        <v>22</v>
      </c>
      <c r="B30" s="4"/>
      <c r="C30" s="44"/>
      <c r="D30" s="53"/>
      <c r="E30" s="54"/>
      <c r="F30" s="73"/>
      <c r="G30" s="20" t="str">
        <f t="shared" si="2"/>
        <v/>
      </c>
      <c r="H30" s="20" t="str">
        <f t="shared" si="3"/>
        <v/>
      </c>
      <c r="I30" s="20" t="str">
        <f t="shared" si="4"/>
        <v/>
      </c>
      <c r="J30" s="41" t="str">
        <f t="shared" si="11"/>
        <v/>
      </c>
      <c r="K30" s="42" t="str">
        <f t="shared" si="12"/>
        <v/>
      </c>
      <c r="L30" s="43" t="str">
        <f t="shared" si="13"/>
        <v/>
      </c>
      <c r="M30" s="41" t="str">
        <f t="shared" si="14"/>
        <v/>
      </c>
      <c r="N30" s="42" t="str">
        <f t="shared" si="15"/>
        <v/>
      </c>
      <c r="O30" s="43" t="str">
        <f t="shared" si="16"/>
        <v/>
      </c>
      <c r="P30" s="20"/>
      <c r="Q30" s="20"/>
      <c r="R30" s="20"/>
    </row>
    <row r="31" spans="1:18">
      <c r="A31" s="7">
        <v>23</v>
      </c>
      <c r="B31" s="4"/>
      <c r="C31" s="44"/>
      <c r="D31" s="53"/>
      <c r="E31" s="54"/>
      <c r="F31" s="55"/>
      <c r="G31" s="20" t="str">
        <f t="shared" si="2"/>
        <v/>
      </c>
      <c r="H31" s="20" t="str">
        <f t="shared" si="3"/>
        <v/>
      </c>
      <c r="I31" s="20" t="str">
        <f t="shared" si="4"/>
        <v/>
      </c>
      <c r="J31" s="41" t="str">
        <f t="shared" si="11"/>
        <v/>
      </c>
      <c r="K31" s="42" t="str">
        <f t="shared" si="12"/>
        <v/>
      </c>
      <c r="L31" s="43" t="str">
        <f t="shared" si="13"/>
        <v/>
      </c>
      <c r="M31" s="41" t="str">
        <f t="shared" si="14"/>
        <v/>
      </c>
      <c r="N31" s="42" t="str">
        <f t="shared" si="15"/>
        <v/>
      </c>
      <c r="O31" s="43" t="str">
        <f t="shared" si="16"/>
        <v/>
      </c>
      <c r="P31" s="20"/>
      <c r="Q31" s="20"/>
      <c r="R31" s="20"/>
    </row>
    <row r="32" spans="1:18">
      <c r="A32" s="7">
        <v>24</v>
      </c>
      <c r="B32" s="4"/>
      <c r="C32" s="44"/>
      <c r="D32" s="53"/>
      <c r="E32" s="54"/>
      <c r="F32" s="55"/>
      <c r="G32" s="20" t="str">
        <f t="shared" si="2"/>
        <v/>
      </c>
      <c r="H32" s="20" t="str">
        <f t="shared" si="3"/>
        <v/>
      </c>
      <c r="I32" s="20" t="str">
        <f t="shared" si="4"/>
        <v/>
      </c>
      <c r="J32" s="41" t="str">
        <f t="shared" si="11"/>
        <v/>
      </c>
      <c r="K32" s="42" t="str">
        <f t="shared" si="12"/>
        <v/>
      </c>
      <c r="L32" s="43" t="str">
        <f t="shared" si="13"/>
        <v/>
      </c>
      <c r="M32" s="41" t="str">
        <f t="shared" si="14"/>
        <v/>
      </c>
      <c r="N32" s="42" t="str">
        <f t="shared" si="15"/>
        <v/>
      </c>
      <c r="O32" s="43" t="str">
        <f t="shared" si="16"/>
        <v/>
      </c>
      <c r="P32" s="20"/>
      <c r="Q32" s="20"/>
      <c r="R32" s="20"/>
    </row>
    <row r="33" spans="1:18">
      <c r="A33" s="7">
        <v>25</v>
      </c>
      <c r="B33" s="4"/>
      <c r="C33" s="44"/>
      <c r="D33" s="53"/>
      <c r="E33" s="54"/>
      <c r="F33" s="55"/>
      <c r="G33" s="20" t="str">
        <f t="shared" si="2"/>
        <v/>
      </c>
      <c r="H33" s="20" t="str">
        <f t="shared" si="3"/>
        <v/>
      </c>
      <c r="I33" s="20" t="str">
        <f t="shared" si="4"/>
        <v/>
      </c>
      <c r="J33" s="41" t="str">
        <f t="shared" si="11"/>
        <v/>
      </c>
      <c r="K33" s="42" t="str">
        <f t="shared" si="12"/>
        <v/>
      </c>
      <c r="L33" s="43" t="str">
        <f t="shared" si="13"/>
        <v/>
      </c>
      <c r="M33" s="41" t="str">
        <f t="shared" si="14"/>
        <v/>
      </c>
      <c r="N33" s="42" t="str">
        <f t="shared" si="15"/>
        <v/>
      </c>
      <c r="O33" s="43" t="str">
        <f t="shared" si="16"/>
        <v/>
      </c>
      <c r="P33" s="20"/>
      <c r="Q33" s="20"/>
      <c r="R33" s="20"/>
    </row>
    <row r="34" spans="1:18">
      <c r="A34" s="7">
        <v>26</v>
      </c>
      <c r="B34" s="4"/>
      <c r="C34" s="44"/>
      <c r="D34" s="53"/>
      <c r="E34" s="54"/>
      <c r="F34" s="73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 t="str">
        <f t="shared" si="11"/>
        <v/>
      </c>
      <c r="K34" s="42" t="str">
        <f t="shared" si="12"/>
        <v/>
      </c>
      <c r="L34" s="43" t="str">
        <f t="shared" si="13"/>
        <v/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>
      <c r="A35" s="7">
        <v>27</v>
      </c>
      <c r="B35" s="4"/>
      <c r="C35" s="44"/>
      <c r="D35" s="53"/>
      <c r="E35" s="54"/>
      <c r="F35" s="73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>
      <c r="A36" s="7">
        <v>28</v>
      </c>
      <c r="B36" s="4"/>
      <c r="C36" s="44"/>
      <c r="D36" s="53"/>
      <c r="E36" s="54"/>
      <c r="F36" s="55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>
      <c r="A37" s="7">
        <v>29</v>
      </c>
      <c r="B37" s="4"/>
      <c r="C37" s="44"/>
      <c r="D37" s="53"/>
      <c r="E37" s="54"/>
      <c r="F37" s="55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>
      <c r="A38" s="7">
        <v>30</v>
      </c>
      <c r="B38" s="4"/>
      <c r="C38" s="44"/>
      <c r="D38" s="53"/>
      <c r="E38" s="54"/>
      <c r="F38" s="55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>
      <c r="A39" s="7">
        <v>31</v>
      </c>
      <c r="B39" s="4"/>
      <c r="C39" s="44"/>
      <c r="D39" s="53"/>
      <c r="E39" s="54"/>
      <c r="F39" s="55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>
      <c r="A40" s="7">
        <v>32</v>
      </c>
      <c r="B40" s="4"/>
      <c r="C40" s="44"/>
      <c r="D40" s="53"/>
      <c r="E40" s="54"/>
      <c r="F40" s="55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>
      <c r="A41" s="7">
        <v>33</v>
      </c>
      <c r="B41" s="4"/>
      <c r="C41" s="44"/>
      <c r="D41" s="53"/>
      <c r="E41" s="54"/>
      <c r="F41" s="73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>
      <c r="A42" s="7">
        <v>34</v>
      </c>
      <c r="B42" s="4"/>
      <c r="C42" s="44"/>
      <c r="D42" s="53"/>
      <c r="E42" s="54"/>
      <c r="F42" s="73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>
      <c r="A43">
        <v>35</v>
      </c>
      <c r="B43" s="4"/>
      <c r="C43" s="44"/>
      <c r="D43" s="53"/>
      <c r="E43" s="54"/>
      <c r="F43" s="55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>
      <c r="A44" s="7">
        <v>36</v>
      </c>
      <c r="B44" s="4"/>
      <c r="C44" s="44"/>
      <c r="D44" s="53"/>
      <c r="E44" s="54"/>
      <c r="F44" s="55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>
      <c r="A45" s="7">
        <v>37</v>
      </c>
      <c r="B45" s="4"/>
      <c r="C45" s="44"/>
      <c r="D45" s="53"/>
      <c r="E45" s="54"/>
      <c r="F45" s="55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>
      <c r="A46" s="7">
        <v>38</v>
      </c>
      <c r="B46" s="4"/>
      <c r="C46" s="44"/>
      <c r="D46" s="53"/>
      <c r="E46" s="54"/>
      <c r="F46" s="55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>
      <c r="A47" s="7">
        <v>39</v>
      </c>
      <c r="B47" s="4"/>
      <c r="C47" s="44"/>
      <c r="D47" s="53"/>
      <c r="E47" s="54"/>
      <c r="F47" s="55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>
      <c r="A48" s="7">
        <v>40</v>
      </c>
      <c r="B48" s="4"/>
      <c r="C48" s="44"/>
      <c r="D48" s="53"/>
      <c r="E48" s="54"/>
      <c r="F48" s="55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>
      <c r="A49" s="7">
        <v>41</v>
      </c>
      <c r="B49" s="4"/>
      <c r="C49" s="44"/>
      <c r="D49" s="53"/>
      <c r="E49" s="54"/>
      <c r="F49" s="55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>
      <c r="A50" s="7">
        <v>42</v>
      </c>
      <c r="B50" s="4"/>
      <c r="C50" s="44"/>
      <c r="D50" s="53"/>
      <c r="E50" s="54"/>
      <c r="F50" s="55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>
      <c r="A51" s="7">
        <v>43</v>
      </c>
      <c r="B51" s="4"/>
      <c r="C51" s="44"/>
      <c r="D51" s="53"/>
      <c r="E51" s="54"/>
      <c r="F51" s="73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>
      <c r="A52" s="7">
        <v>44</v>
      </c>
      <c r="B52" s="4"/>
      <c r="C52" s="44"/>
      <c r="D52" s="53"/>
      <c r="E52" s="54"/>
      <c r="F52" s="55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>
      <c r="A53" s="7">
        <v>45</v>
      </c>
      <c r="B53" s="4"/>
      <c r="C53" s="44"/>
      <c r="D53" s="53"/>
      <c r="E53" s="54"/>
      <c r="F53" s="55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>
      <c r="A54" s="7">
        <v>46</v>
      </c>
      <c r="B54" s="4"/>
      <c r="C54" s="44"/>
      <c r="D54" s="53"/>
      <c r="E54" s="54"/>
      <c r="F54" s="55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>
      <c r="A55" s="7">
        <v>47</v>
      </c>
      <c r="B55" s="4"/>
      <c r="C55" s="44"/>
      <c r="D55" s="53"/>
      <c r="E55" s="54"/>
      <c r="F55" s="55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>
      <c r="A56" s="7">
        <v>48</v>
      </c>
      <c r="B56" s="4"/>
      <c r="C56" s="44"/>
      <c r="D56" s="53"/>
      <c r="E56" s="54"/>
      <c r="F56" s="55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>
      <c r="A57" s="7">
        <v>49</v>
      </c>
      <c r="B57" s="4"/>
      <c r="C57" s="44"/>
      <c r="D57" s="53"/>
      <c r="E57" s="54"/>
      <c r="F57" s="55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9.5" thickBot="1">
      <c r="A58" s="7">
        <v>50</v>
      </c>
      <c r="B58" s="5"/>
      <c r="C58" s="48"/>
      <c r="D58" s="56"/>
      <c r="E58" s="57"/>
      <c r="F58" s="58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9.5" thickBot="1">
      <c r="A59" s="7"/>
      <c r="B59" s="85" t="s">
        <v>21</v>
      </c>
      <c r="C59" s="86"/>
      <c r="D59" s="1">
        <f>COUNTIF(D9:D58,1.27)</f>
        <v>3</v>
      </c>
      <c r="E59" s="1">
        <f>COUNTIF(E9:E58,1.5)</f>
        <v>3</v>
      </c>
      <c r="F59" s="6">
        <f>COUNTIF(F9:F58,2)</f>
        <v>3</v>
      </c>
      <c r="G59" s="65">
        <f>M59+G8</f>
        <v>111871.0136341</v>
      </c>
      <c r="H59" s="18">
        <f>N59+H8</f>
        <v>114116.6125</v>
      </c>
      <c r="I59" s="19">
        <f>O59+I8</f>
        <v>119101.6</v>
      </c>
      <c r="J59" s="62" t="s">
        <v>22</v>
      </c>
      <c r="K59" s="63" t="e">
        <f>B58-B9</f>
        <v>#VALUE!</v>
      </c>
      <c r="L59" s="64" t="s">
        <v>23</v>
      </c>
      <c r="M59" s="74">
        <f>SUM(M9:M58)</f>
        <v>11871.0136341</v>
      </c>
      <c r="N59" s="75">
        <f>SUM(N9:N58)</f>
        <v>14116.612499999999</v>
      </c>
      <c r="O59" s="76">
        <f>SUM(O9:O58)</f>
        <v>19101.599999999999</v>
      </c>
    </row>
    <row r="60" spans="1:15" ht="19.5" thickBot="1">
      <c r="A60" s="7"/>
      <c r="B60" s="79" t="s">
        <v>24</v>
      </c>
      <c r="C60" s="80"/>
      <c r="D60" s="1">
        <f>COUNTIF(D9:D58,-1)</f>
        <v>0</v>
      </c>
      <c r="E60" s="1">
        <f>COUNTIF(E9:E58,-1)</f>
        <v>0</v>
      </c>
      <c r="F60" s="6">
        <f>COUNTIF(F9:F58,-1)</f>
        <v>0</v>
      </c>
      <c r="G60" s="77" t="s">
        <v>25</v>
      </c>
      <c r="H60" s="78"/>
      <c r="I60" s="84"/>
      <c r="J60" s="77" t="s">
        <v>26</v>
      </c>
      <c r="K60" s="78"/>
      <c r="L60" s="84"/>
      <c r="M60" s="7"/>
      <c r="O60" s="3"/>
    </row>
    <row r="61" spans="1:15" ht="19.5" thickBot="1">
      <c r="A61" s="7"/>
      <c r="B61" s="79" t="s">
        <v>27</v>
      </c>
      <c r="C61" s="80"/>
      <c r="D61" s="1">
        <f>COUNTIF(D9:D58,0)</f>
        <v>0</v>
      </c>
      <c r="E61" s="1">
        <f>COUNTIF(E9:E58,0)</f>
        <v>0</v>
      </c>
      <c r="F61" s="1">
        <f>COUNTIF(F9:F58,0)</f>
        <v>0</v>
      </c>
      <c r="G61" s="69">
        <f>G59/G8</f>
        <v>1.1187101363410001</v>
      </c>
      <c r="H61" s="70">
        <f t="shared" ref="H61:I61" si="21">H59/H8</f>
        <v>1.141166125</v>
      </c>
      <c r="I61" s="71">
        <f>I59/I8</f>
        <v>1.1910160000000001</v>
      </c>
      <c r="J61" s="60" t="e">
        <f>(G61-100%)*30/K59</f>
        <v>#VALUE!</v>
      </c>
      <c r="K61" s="60" t="e">
        <f>(H61-100%)*30/K59</f>
        <v>#VALUE!</v>
      </c>
      <c r="L61" s="61" t="e">
        <f>(I61-100%)*30/K59</f>
        <v>#VALUE!</v>
      </c>
      <c r="M61" s="8"/>
      <c r="N61" s="2"/>
      <c r="O61" s="9"/>
    </row>
    <row r="62" spans="1:15" ht="19.5" thickBot="1">
      <c r="B62" s="77" t="s">
        <v>28</v>
      </c>
      <c r="C62" s="78"/>
      <c r="D62" s="72">
        <f t="shared" ref="D62:E62" si="22">D59/(D59+D60+D61)</f>
        <v>1</v>
      </c>
      <c r="E62" s="67">
        <f t="shared" si="22"/>
        <v>1</v>
      </c>
      <c r="F62" s="68">
        <f>F59/(F59+F60+F61)</f>
        <v>1</v>
      </c>
    </row>
    <row r="64" spans="1:15">
      <c r="D64" s="66"/>
      <c r="E64" s="66"/>
      <c r="F64" s="66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35EC0-5B08-4A9A-BB7F-08A30718700C}">
  <dimension ref="A2:A100"/>
  <sheetViews>
    <sheetView tabSelected="1" topLeftCell="A43" workbookViewId="0">
      <selection activeCell="B100" sqref="B100"/>
    </sheetView>
  </sheetViews>
  <sheetFormatPr defaultRowHeight="14.25" customHeight="1"/>
  <cols>
    <col min="1" max="1" width="4.5" customWidth="1"/>
  </cols>
  <sheetData>
    <row r="2" spans="1:1" ht="14.25" customHeight="1">
      <c r="A2" t="s">
        <v>29</v>
      </c>
    </row>
    <row r="35" spans="1:1" ht="14.25" customHeight="1">
      <c r="A35" t="s">
        <v>30</v>
      </c>
    </row>
    <row r="68" spans="1:1" ht="14.25" customHeight="1">
      <c r="A68" t="s">
        <v>31</v>
      </c>
    </row>
    <row r="100" spans="1:1" ht="14.25" customHeight="1">
      <c r="A100" t="s">
        <v>32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" sqref="A2:J9"/>
    </sheetView>
  </sheetViews>
  <sheetFormatPr defaultColWidth="8.125" defaultRowHeight="13.5"/>
  <cols>
    <col min="1" max="16384" width="8.125" style="49"/>
  </cols>
  <sheetData>
    <row r="1" spans="1:10">
      <c r="A1" s="49" t="s">
        <v>33</v>
      </c>
    </row>
    <row r="2" spans="1:10">
      <c r="A2" s="87" t="s">
        <v>34</v>
      </c>
      <c r="B2" s="88"/>
      <c r="C2" s="88"/>
      <c r="D2" s="88"/>
      <c r="E2" s="88"/>
      <c r="F2" s="88"/>
      <c r="G2" s="88"/>
      <c r="H2" s="88"/>
      <c r="I2" s="88"/>
      <c r="J2" s="88"/>
    </row>
    <row r="3" spans="1:10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>
      <c r="A11" s="49" t="s">
        <v>35</v>
      </c>
    </row>
    <row r="12" spans="1:10">
      <c r="A12" s="89"/>
      <c r="B12" s="90"/>
      <c r="C12" s="90"/>
      <c r="D12" s="90"/>
      <c r="E12" s="90"/>
      <c r="F12" s="90"/>
      <c r="G12" s="90"/>
      <c r="H12" s="90"/>
      <c r="I12" s="90"/>
      <c r="J12" s="90"/>
    </row>
    <row r="13" spans="1:10">
      <c r="A13" s="90"/>
      <c r="B13" s="90"/>
      <c r="C13" s="90"/>
      <c r="D13" s="90"/>
      <c r="E13" s="90"/>
      <c r="F13" s="90"/>
      <c r="G13" s="90"/>
      <c r="H13" s="90"/>
      <c r="I13" s="90"/>
      <c r="J13" s="90"/>
    </row>
    <row r="14" spans="1:10">
      <c r="A14" s="90"/>
      <c r="B14" s="90"/>
      <c r="C14" s="90"/>
      <c r="D14" s="90"/>
      <c r="E14" s="90"/>
      <c r="F14" s="90"/>
      <c r="G14" s="90"/>
      <c r="H14" s="90"/>
      <c r="I14" s="90"/>
      <c r="J14" s="90"/>
    </row>
    <row r="15" spans="1:10">
      <c r="A15" s="90"/>
      <c r="B15" s="90"/>
      <c r="C15" s="90"/>
      <c r="D15" s="90"/>
      <c r="E15" s="90"/>
      <c r="F15" s="90"/>
      <c r="G15" s="90"/>
      <c r="H15" s="90"/>
      <c r="I15" s="90"/>
      <c r="J15" s="90"/>
    </row>
    <row r="16" spans="1:10">
      <c r="A16" s="90"/>
      <c r="B16" s="90"/>
      <c r="C16" s="90"/>
      <c r="D16" s="90"/>
      <c r="E16" s="90"/>
      <c r="F16" s="90"/>
      <c r="G16" s="90"/>
      <c r="H16" s="90"/>
      <c r="I16" s="90"/>
      <c r="J16" s="90"/>
    </row>
    <row r="17" spans="1:10">
      <c r="A17" s="90"/>
      <c r="B17" s="90"/>
      <c r="C17" s="90"/>
      <c r="D17" s="90"/>
      <c r="E17" s="90"/>
      <c r="F17" s="90"/>
      <c r="G17" s="90"/>
      <c r="H17" s="90"/>
      <c r="I17" s="90"/>
      <c r="J17" s="90"/>
    </row>
    <row r="18" spans="1:10">
      <c r="A18" s="90"/>
      <c r="B18" s="90"/>
      <c r="C18" s="90"/>
      <c r="D18" s="90"/>
      <c r="E18" s="90"/>
      <c r="F18" s="90"/>
      <c r="G18" s="90"/>
      <c r="H18" s="90"/>
      <c r="I18" s="90"/>
      <c r="J18" s="90"/>
    </row>
    <row r="19" spans="1:10">
      <c r="A19" s="90"/>
      <c r="B19" s="90"/>
      <c r="C19" s="90"/>
      <c r="D19" s="90"/>
      <c r="E19" s="90"/>
      <c r="F19" s="90"/>
      <c r="G19" s="90"/>
      <c r="H19" s="90"/>
      <c r="I19" s="90"/>
      <c r="J19" s="90"/>
    </row>
    <row r="21" spans="1:10">
      <c r="A21" s="49" t="s">
        <v>36</v>
      </c>
    </row>
    <row r="22" spans="1:10">
      <c r="A22" s="89"/>
      <c r="B22" s="89"/>
      <c r="C22" s="89"/>
      <c r="D22" s="89"/>
      <c r="E22" s="89"/>
      <c r="F22" s="89"/>
      <c r="G22" s="89"/>
      <c r="H22" s="89"/>
      <c r="I22" s="89"/>
      <c r="J22" s="89"/>
    </row>
    <row r="23" spans="1:10">
      <c r="A23" s="89"/>
      <c r="B23" s="89"/>
      <c r="C23" s="89"/>
      <c r="D23" s="89"/>
      <c r="E23" s="89"/>
      <c r="F23" s="89"/>
      <c r="G23" s="89"/>
      <c r="H23" s="89"/>
      <c r="I23" s="89"/>
      <c r="J23" s="89"/>
    </row>
    <row r="24" spans="1:10">
      <c r="A24" s="89"/>
      <c r="B24" s="89"/>
      <c r="C24" s="89"/>
      <c r="D24" s="89"/>
      <c r="E24" s="89"/>
      <c r="F24" s="89"/>
      <c r="G24" s="89"/>
      <c r="H24" s="89"/>
      <c r="I24" s="89"/>
      <c r="J24" s="89"/>
    </row>
    <row r="25" spans="1:10">
      <c r="A25" s="89"/>
      <c r="B25" s="89"/>
      <c r="C25" s="89"/>
      <c r="D25" s="89"/>
      <c r="E25" s="89"/>
      <c r="F25" s="89"/>
      <c r="G25" s="89"/>
      <c r="H25" s="89"/>
      <c r="I25" s="89"/>
      <c r="J25" s="89"/>
    </row>
    <row r="26" spans="1:10">
      <c r="A26" s="89"/>
      <c r="B26" s="89"/>
      <c r="C26" s="89"/>
      <c r="D26" s="89"/>
      <c r="E26" s="89"/>
      <c r="F26" s="89"/>
      <c r="G26" s="89"/>
      <c r="H26" s="89"/>
      <c r="I26" s="89"/>
      <c r="J26" s="89"/>
    </row>
    <row r="27" spans="1:10">
      <c r="A27" s="89"/>
      <c r="B27" s="89"/>
      <c r="C27" s="89"/>
      <c r="D27" s="89"/>
      <c r="E27" s="89"/>
      <c r="F27" s="89"/>
      <c r="G27" s="89"/>
      <c r="H27" s="89"/>
      <c r="I27" s="89"/>
      <c r="J27" s="89"/>
    </row>
    <row r="28" spans="1:10">
      <c r="A28" s="89"/>
      <c r="B28" s="89"/>
      <c r="C28" s="89"/>
      <c r="D28" s="89"/>
      <c r="E28" s="89"/>
      <c r="F28" s="89"/>
      <c r="G28" s="89"/>
      <c r="H28" s="89"/>
      <c r="I28" s="89"/>
      <c r="J28" s="89"/>
    </row>
    <row r="29" spans="1:10">
      <c r="A29" s="89"/>
      <c r="B29" s="89"/>
      <c r="C29" s="89"/>
      <c r="D29" s="89"/>
      <c r="E29" s="89"/>
      <c r="F29" s="89"/>
      <c r="G29" s="89"/>
      <c r="H29" s="89"/>
      <c r="I29" s="89"/>
      <c r="J29" s="89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28" t="s">
        <v>37</v>
      </c>
      <c r="B1" s="29"/>
      <c r="C1" s="30"/>
      <c r="D1" s="31"/>
      <c r="E1" s="30"/>
      <c r="F1" s="31"/>
      <c r="G1" s="30"/>
      <c r="H1" s="31"/>
    </row>
    <row r="2" spans="1:8">
      <c r="A2" s="32"/>
      <c r="B2" s="30"/>
      <c r="C2" s="30"/>
      <c r="D2" s="31"/>
      <c r="E2" s="30"/>
      <c r="F2" s="31"/>
      <c r="G2" s="30"/>
      <c r="H2" s="31"/>
    </row>
    <row r="3" spans="1:8">
      <c r="A3" s="33" t="s">
        <v>38</v>
      </c>
      <c r="B3" s="33" t="s">
        <v>39</v>
      </c>
      <c r="C3" s="33" t="s">
        <v>40</v>
      </c>
      <c r="D3" s="34" t="s">
        <v>41</v>
      </c>
      <c r="E3" s="33" t="s">
        <v>42</v>
      </c>
      <c r="F3" s="34" t="s">
        <v>41</v>
      </c>
      <c r="G3" s="33" t="s">
        <v>43</v>
      </c>
      <c r="H3" s="34" t="s">
        <v>41</v>
      </c>
    </row>
    <row r="4" spans="1:8">
      <c r="A4" s="35" t="s">
        <v>44</v>
      </c>
      <c r="B4" s="35" t="s">
        <v>45</v>
      </c>
      <c r="C4" s="35"/>
      <c r="D4" s="36"/>
      <c r="E4" s="35"/>
      <c r="F4" s="36"/>
      <c r="G4" s="35"/>
      <c r="H4" s="36"/>
    </row>
    <row r="5" spans="1:8">
      <c r="A5" s="35" t="s">
        <v>44</v>
      </c>
      <c r="B5" s="35"/>
      <c r="C5" s="35"/>
      <c r="D5" s="36"/>
      <c r="E5" s="35"/>
      <c r="F5" s="37"/>
      <c r="G5" s="35"/>
      <c r="H5" s="37"/>
    </row>
    <row r="6" spans="1:8">
      <c r="A6" s="35" t="s">
        <v>44</v>
      </c>
      <c r="B6" s="35"/>
      <c r="C6" s="35"/>
      <c r="D6" s="37"/>
      <c r="E6" s="35"/>
      <c r="F6" s="37"/>
      <c r="G6" s="35"/>
      <c r="H6" s="37"/>
    </row>
    <row r="7" spans="1:8">
      <c r="A7" s="35" t="s">
        <v>44</v>
      </c>
      <c r="B7" s="35"/>
      <c r="C7" s="35"/>
      <c r="D7" s="37"/>
      <c r="E7" s="35"/>
      <c r="F7" s="37"/>
      <c r="G7" s="35"/>
      <c r="H7" s="37"/>
    </row>
    <row r="8" spans="1:8">
      <c r="A8" s="35" t="s">
        <v>44</v>
      </c>
      <c r="B8" s="35"/>
      <c r="C8" s="35"/>
      <c r="D8" s="37"/>
      <c r="E8" s="35"/>
      <c r="F8" s="37"/>
      <c r="G8" s="35"/>
      <c r="H8" s="37"/>
    </row>
    <row r="9" spans="1:8">
      <c r="A9" s="35" t="s">
        <v>44</v>
      </c>
      <c r="B9" s="35"/>
      <c r="C9" s="35"/>
      <c r="D9" s="37"/>
      <c r="E9" s="35"/>
      <c r="F9" s="37"/>
      <c r="G9" s="35"/>
      <c r="H9" s="37"/>
    </row>
    <row r="10" spans="1:8">
      <c r="A10" s="35" t="s">
        <v>44</v>
      </c>
      <c r="B10" s="35"/>
      <c r="C10" s="35"/>
      <c r="D10" s="37"/>
      <c r="E10" s="35"/>
      <c r="F10" s="37"/>
      <c r="G10" s="35"/>
      <c r="H10" s="37"/>
    </row>
    <row r="11" spans="1:8">
      <c r="A11" s="35" t="s">
        <v>44</v>
      </c>
      <c r="B11" s="35"/>
      <c r="C11" s="35"/>
      <c r="D11" s="37"/>
      <c r="E11" s="35"/>
      <c r="F11" s="37"/>
      <c r="G11" s="35"/>
      <c r="H11" s="37"/>
    </row>
    <row r="12" spans="1:8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木村壽巳</dc:creator>
  <cp:keywords/>
  <dc:description/>
  <cp:lastModifiedBy>ゲスト ユーザー</cp:lastModifiedBy>
  <cp:revision/>
  <dcterms:created xsi:type="dcterms:W3CDTF">2020-09-18T03:10:57Z</dcterms:created>
  <dcterms:modified xsi:type="dcterms:W3CDTF">2021-05-27T23:41:12Z</dcterms:modified>
  <cp:category/>
  <cp:contentStatus/>
</cp:coreProperties>
</file>