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4040\Desktop\トレード管理シート\"/>
    </mc:Choice>
  </mc:AlternateContent>
  <bookViews>
    <workbookView xWindow="-120" yWindow="480" windowWidth="29040" windowHeight="1584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<sst xmlns="http://schemas.openxmlformats.org/spreadsheetml/2006/main" count="50" uniqueCount="39">
  <si>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</si>
  <si>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</si>
  <si>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</si>
  <si>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</si>
  <si>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</si>
  <si>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</si>
  <si>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</si>
  <si>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</si>
  <si>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</si>
  <si>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</si>
  <si>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</si>
  <si>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</si>
  <si>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</si>
  <si>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</si>
  <si>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</si>
  <si>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</si>
  <si>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</si>
  <si>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</si>
  <si>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</si>
  <si>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</si>
  <si>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</si>
  <si>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</si>
  <si>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</si>
  <si>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</si>
  <si>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</si>
  <si>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</si>
  <si>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</si>
  <si>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</si>
  <si>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</si>
  <si>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</si>
  <si>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</si>
  <si>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</si>
  <si>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</si>
  <si>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</si>
  <si>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</si>
  <si>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</si>
  <si>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</si>
  <si>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</si>
  <si>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下降トレンドのMAが綺麗いだとロウソク足も綺麗に下落して形成されていく。相場がレンジな状態だと到達する部分とそうでない部分（伸びない部分）がある。</t>
    <rPh sb="0" eb="2">
      <t>カコウ</t>
    </rPh>
    <rPh sb="10" eb="12">
      <t>キレイ</t>
    </rPh>
    <rPh sb="19" eb="20">
      <t>アシ</t>
    </rPh>
    <rPh sb="21" eb="23">
      <t>キレイ</t>
    </rPh>
    <rPh sb="24" eb="26">
      <t>ゲラク</t>
    </rPh>
    <rPh sb="28" eb="30">
      <t>ケイセイ</t>
    </rPh>
    <rPh sb="36" eb="38">
      <t>ソウバ</t>
    </rPh>
    <rPh sb="43" eb="45">
      <t>ジョウタイ</t>
    </rPh>
    <rPh sb="47" eb="49">
      <t>トウタツ</t>
    </rPh>
    <rPh sb="51" eb="53">
      <t>ブブン</t>
    </rPh>
    <rPh sb="59" eb="61">
      <t>ブブン</t>
    </rPh>
    <rPh sb="62" eb="63">
      <t>ノ</t>
    </rPh>
    <rPh sb="66" eb="68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</si>
</sst>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13</xdr:col>
      <xdr:colOff>357920</xdr:colOff>
      <xdr:row>27</xdr:row>
      <xdr:rowOff>48501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16045" cy="4870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434171</xdr:colOff>
      <xdr:row>30</xdr:row>
      <xdr:rowOff>8351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92296" cy="536616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42</xdr:col>
      <xdr:colOff>164103</xdr:colOff>
      <xdr:row>41</xdr:row>
      <xdr:rowOff>4781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7250" y="178594"/>
          <a:ext cx="17499603" cy="7148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" sqref="B11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36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9.5" thickBot="1" x14ac:dyDescent="0.45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44211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44217</v>
      </c>
      <c r="C10" s="47">
        <v>1</v>
      </c>
      <c r="D10" s="57">
        <v>1.27</v>
      </c>
      <c r="E10" s="58">
        <v>-1</v>
      </c>
      <c r="F10" s="59">
        <v>-1</v>
      </c>
      <c r="G10" s="22">
        <f t="shared" ref="G10:G42" si="2">IF(D10="","",G9+M10)</f>
        <v>107765.16099999999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3232.9548299999997</v>
      </c>
      <c r="K11" s="45">
        <f t="shared" si="6"/>
        <v>3040.95</v>
      </c>
      <c r="L11" s="46">
        <f t="shared" si="7"/>
        <v>3084.6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2</v>
      </c>
      <c r="E59" s="7">
        <f>COUNTIF(E9:E58,1.5)</f>
        <v>1</v>
      </c>
      <c r="F59" s="8">
        <f>COUNTIF(F9:F58,2)</f>
        <v>1</v>
      </c>
      <c r="G59" s="70">
        <f>M59+G8</f>
        <v>107765.16099999999</v>
      </c>
      <c r="H59" s="71">
        <f>N59+H8</f>
        <v>101365</v>
      </c>
      <c r="I59" s="72">
        <f>O59+I8</f>
        <v>102820</v>
      </c>
      <c r="J59" s="67" t="s">
        <v>33</v>
      </c>
      <c r="K59" s="68">
        <f>B58-B9</f>
        <v>-44211</v>
      </c>
      <c r="L59" s="69" t="s">
        <v>34</v>
      </c>
      <c r="M59" s="81">
        <f>SUM(M9:M58)</f>
        <v>7765.1610000000001</v>
      </c>
      <c r="N59" s="82">
        <f>SUM(N9:N58)</f>
        <v>1365</v>
      </c>
      <c r="O59" s="83">
        <f>SUM(O9:O58)</f>
        <v>2820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1</v>
      </c>
      <c r="F60" s="8">
        <f>COUNTIF(F9:F58,-1)</f>
        <v>1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1.07765161</v>
      </c>
      <c r="H61" s="77">
        <f t="shared" ref="H61" si="21">H59/H8</f>
        <v>1.0136499999999999</v>
      </c>
      <c r="I61" s="78">
        <f>I59/I8</f>
        <v>1.0282</v>
      </c>
      <c r="J61" s="65">
        <f>(G61-100%)*30/K59</f>
        <v>-5.2691599375720965E-5</v>
      </c>
      <c r="K61" s="65">
        <f>(H61-100%)*30/K59</f>
        <v>-9.2624007599918158E-6</v>
      </c>
      <c r="L61" s="66">
        <f>(I61-100%)*30/K59</f>
        <v>-1.9135509262400763E-5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0.5</v>
      </c>
      <c r="F62" s="75">
        <f>F59/(F59+F60+F61)</f>
        <v>0.5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2" sqref="O2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A10" sqref="A10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28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29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30</v>
      </c>
    </row>
    <row r="22" spans="1:10" x14ac:dyDescent="0.4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シマブクロ常正</cp:lastModifiedBy>
  <dcterms:created xsi:type="dcterms:W3CDTF">2020-09-18T03:10:57Z</dcterms:created>
  <dcterms:modified xsi:type="dcterms:W3CDTF">2021-12-10T14:12:01Z</dcterms:modified>
</cp:coreProperties>
</file>