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ou\Documents\有紀子FX関係\検証\トレード管理シート\実際の検証\"/>
    </mc:Choice>
  </mc:AlternateContent>
  <xr:revisionPtr revIDLastSave="0" documentId="13_ncr:1_{5AAF021A-7ADC-42B3-AA1E-DC155E7CEA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<sst xmlns="http://schemas.openxmlformats.org/spreadsheetml/2006/main" count="56" uniqueCount="45">
  <si>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</si>
  <si>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</si>
  <si>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</si>
  <si>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</si>
  <si>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</si>
  <si>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</si>
  <si>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</si>
  <si>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</si>
  <si>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</si>
  <si>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</si>
  <si>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</si>
  <si>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</si>
  <si>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</si>
  <si>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</si>
  <si>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</si>
  <si>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</si>
  <si>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</si>
  <si>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</si>
  <si>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</si>
  <si>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</si>
  <si>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</si>
  <si>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</si>
  <si>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</si>
  <si>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</si>
  <si>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</si>
  <si>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</si>
  <si>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</si>
  <si>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</si>
  <si>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</si>
  <si>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</si>
  <si>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</si>
  <si>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</si>
  <si>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</si>
  <si>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</si>
  <si>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〇</t>
    <phoneticPr fontId="1"/>
  </si>
  <si>
    <t>チャネルラインを引き、チャネルラインから実体が抜けたらエントリー</t>
    <rPh sb="8" eb="9">
      <t>ヒ</t>
    </rPh>
    <rPh sb="20" eb="22">
      <t>ジッタイ</t>
    </rPh>
    <rPh sb="23" eb="24">
      <t>ヌ</t>
    </rPh>
    <phoneticPr fontId="1"/>
  </si>
  <si>
    <t>①</t>
    <phoneticPr fontId="1"/>
  </si>
  <si>
    <t>②</t>
    <phoneticPr fontId="1"/>
  </si>
  <si>
    <t>GBPUSD</t>
    <phoneticPr fontId="1"/>
  </si>
  <si>
    <t>今後もPB・EBデモトレとTRBとOBシステムの検証をしていきます。</t>
    <rPh sb="0" eb="2">
      <t>コンゴ</t>
    </rPh>
    <rPh sb="24" eb="26">
      <t>ケンショウ</t>
    </rPh>
    <phoneticPr fontId="1"/>
  </si>
  <si>
    <t>1時間足</t>
    <rPh sb="1" eb="3">
      <t>ジカン</t>
    </rPh>
    <rPh sb="3" eb="4">
      <t>アシ</t>
    </rPh>
    <phoneticPr fontId="1"/>
  </si>
  <si>
    <t>③</t>
    <phoneticPr fontId="1"/>
  </si>
  <si>
    <t>④</t>
    <phoneticPr fontId="1"/>
  </si>
  <si>
    <t>実際の相場のように先が見えない中でチャネルラインを引きつつ、該当する相場を探してみました。「これだ！」と思ってチャネルラインを引いても、最後にヒゲが飛び出てたり・・・なかなか該当する相場がないですね。チャネルラインを引く練習になりました。</t>
    <rPh sb="0" eb="2">
      <t>ジッサイ</t>
    </rPh>
    <rPh sb="3" eb="5">
      <t>ソウバ</t>
    </rPh>
    <rPh sb="9" eb="10">
      <t>サキ</t>
    </rPh>
    <rPh sb="11" eb="12">
      <t>ミ</t>
    </rPh>
    <rPh sb="15" eb="16">
      <t>ナカ</t>
    </rPh>
    <rPh sb="25" eb="26">
      <t>ヒ</t>
    </rPh>
    <rPh sb="30" eb="32">
      <t>ガイトウ</t>
    </rPh>
    <rPh sb="34" eb="36">
      <t>ソウバ</t>
    </rPh>
    <rPh sb="37" eb="38">
      <t>サガ</t>
    </rPh>
    <rPh sb="52" eb="53">
      <t>オモ</t>
    </rPh>
    <rPh sb="63" eb="64">
      <t>ヒ</t>
    </rPh>
    <rPh sb="68" eb="70">
      <t>サイゴ</t>
    </rPh>
    <rPh sb="74" eb="75">
      <t>ト</t>
    </rPh>
    <rPh sb="76" eb="77">
      <t>デ</t>
    </rPh>
    <rPh sb="87" eb="89">
      <t>ガイトウ</t>
    </rPh>
    <rPh sb="91" eb="93">
      <t>ソウバ</t>
    </rPh>
    <rPh sb="108" eb="109">
      <t>ヒ</t>
    </rPh>
    <rPh sb="110" eb="112">
      <t>レンシュウ</t>
    </rPh>
    <phoneticPr fontId="1"/>
  </si>
  <si>
    <t>デモトレ等の実際のトレードになると、１時間足でもちょうど良いタイミングでトレードするのが難しいと感じます。生活リズムと時間足との兼ね合いもあるので・・・でも、自信を持ってエントリーできる手法を持っていることは大事です。いざその相場が来た際に、TRBを思い出しエントリーできることが大切だと思いました。手法も検証していないと忘れてしまうので、検証し続けることも大切だと思い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</si>
</sst>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35718</xdr:colOff>
      <xdr:row>1</xdr:row>
      <xdr:rowOff>119063</xdr:rowOff>
    </xdr:from>
    <xdr:to>
      <xdr:col>19</xdr:col>
      <xdr:colOff>178593</xdr:colOff>
      <xdr:row>36</xdr:row>
      <xdr:rowOff>177104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3B47938-846A-4645-AD6F-975CFADD7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781" y="297657"/>
          <a:ext cx="11215687" cy="6308822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107155</xdr:colOff>
      <xdr:row>41</xdr:row>
      <xdr:rowOff>11906</xdr:rowOff>
    </xdr:from>
    <xdr:to>
      <xdr:col>19</xdr:col>
      <xdr:colOff>238125</xdr:colOff>
      <xdr:row>76</xdr:row>
      <xdr:rowOff>63251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E25D911-D797-497B-9FB1-B2755823D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218" y="7334250"/>
          <a:ext cx="11203782" cy="6302126"/>
        </a:xfrm>
        <a:prstGeom prst="rect">
          <a:avLst/>
        </a:prstGeom>
      </xdr:spPr>
    </xdr:pic>
    <xdr:clientData/>
  </xdr:twoCellAnchor>
  <xdr:twoCellAnchor editAs="oneCell">
    <xdr:from>
      <xdr:col>1</xdr:col>
      <xdr:colOff>130967</xdr:colOff>
      <xdr:row>80</xdr:row>
      <xdr:rowOff>142875</xdr:rowOff>
    </xdr:from>
    <xdr:to>
      <xdr:col>18</xdr:col>
      <xdr:colOff>392905</xdr:colOff>
      <xdr:row>114</xdr:row>
      <xdr:rowOff>98225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7A05B69B-6854-4661-83CC-01E3690CD0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030" y="14430375"/>
          <a:ext cx="10715625" cy="6027538"/>
        </a:xfrm>
        <a:prstGeom prst="rect">
          <a:avLst/>
        </a:prstGeom>
      </xdr:spPr>
    </xdr:pic>
    <xdr:clientData/>
  </xdr:twoCellAnchor>
  <xdr:twoCellAnchor editAs="oneCell">
    <xdr:from>
      <xdr:col>1</xdr:col>
      <xdr:colOff>23811</xdr:colOff>
      <xdr:row>121</xdr:row>
      <xdr:rowOff>47624</xdr:rowOff>
    </xdr:from>
    <xdr:to>
      <xdr:col>18</xdr:col>
      <xdr:colOff>500061</xdr:colOff>
      <xdr:row>155</xdr:row>
      <xdr:rowOff>123525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5158263F-6C26-4403-87AC-7D30A0664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4" y="21657468"/>
          <a:ext cx="10929937" cy="6148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4" sqref="C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38</v>
      </c>
    </row>
    <row r="2" spans="1:18" x14ac:dyDescent="0.4">
      <c r="A2" s="1" t="s">
        <v>8</v>
      </c>
      <c r="C2" t="s">
        <v>40</v>
      </c>
    </row>
    <row r="3" spans="1:18" x14ac:dyDescent="0.4">
      <c r="A3" s="1" t="s">
        <v>10</v>
      </c>
      <c r="C3" s="29"/>
    </row>
    <row r="4" spans="1:18" x14ac:dyDescent="0.4">
      <c r="A4" s="1" t="s">
        <v>11</v>
      </c>
      <c r="C4" s="29" t="s">
        <v>35</v>
      </c>
    </row>
    <row r="5" spans="1:18" ht="19.5" thickBot="1" x14ac:dyDescent="0.45">
      <c r="A5" s="1" t="s">
        <v>12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4" t="s">
        <v>3</v>
      </c>
      <c r="H6" s="85"/>
      <c r="I6" s="91"/>
      <c r="J6" s="84" t="s">
        <v>22</v>
      </c>
      <c r="K6" s="85"/>
      <c r="L6" s="91"/>
      <c r="M6" s="84" t="s">
        <v>23</v>
      </c>
      <c r="N6" s="85"/>
      <c r="O6" s="91"/>
    </row>
    <row r="7" spans="1:18" ht="19.5" thickBot="1" x14ac:dyDescent="0.45">
      <c r="A7" s="27"/>
      <c r="B7" s="27" t="s">
        <v>2</v>
      </c>
      <c r="C7" s="64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0</v>
      </c>
      <c r="H8" s="20">
        <f>C3</f>
        <v>0</v>
      </c>
      <c r="I8" s="21">
        <f>C3</f>
        <v>0</v>
      </c>
      <c r="J8" s="88" t="s">
        <v>22</v>
      </c>
      <c r="K8" s="89"/>
      <c r="L8" s="90"/>
      <c r="M8" s="88"/>
      <c r="N8" s="89"/>
      <c r="O8" s="90"/>
    </row>
    <row r="9" spans="1:18" x14ac:dyDescent="0.4">
      <c r="A9" s="9">
        <v>1</v>
      </c>
      <c r="B9" s="23"/>
      <c r="C9" s="50"/>
      <c r="D9" s="54"/>
      <c r="E9" s="55"/>
      <c r="F9" s="56"/>
      <c r="G9" s="22" t="str">
        <f>IF(D9="","",G8+M9)</f>
        <v/>
      </c>
      <c r="H9" s="22" t="str">
        <f t="shared" ref="H9" si="0">IF(E9="","",H8+N9)</f>
        <v/>
      </c>
      <c r="I9" s="22" t="str">
        <f t="shared" ref="I9" si="1">IF(F9="","",I8+O9)</f>
        <v/>
      </c>
      <c r="J9" s="41">
        <f>IF(G8="","",G8*0.03)</f>
        <v>0</v>
      </c>
      <c r="K9" s="42">
        <f>IF(H8="","",H8*0.03)</f>
        <v>0</v>
      </c>
      <c r="L9" s="43">
        <f>IF(I8="","",I8*0.03)</f>
        <v>0</v>
      </c>
      <c r="M9" s="41" t="str">
        <f>IF(D9="","",J9*D9)</f>
        <v/>
      </c>
      <c r="N9" s="42" t="str">
        <f>IF(E9="","",K9*E9)</f>
        <v/>
      </c>
      <c r="O9" s="43" t="str">
        <f>IF(F9="","",L9*F9)</f>
        <v/>
      </c>
      <c r="P9" s="40"/>
      <c r="Q9" s="40"/>
      <c r="R9" s="40"/>
    </row>
    <row r="10" spans="1:18" x14ac:dyDescent="0.4">
      <c r="A10" s="9">
        <v>2</v>
      </c>
      <c r="B10" s="5"/>
      <c r="C10" s="47"/>
      <c r="D10" s="57"/>
      <c r="E10" s="58"/>
      <c r="F10" s="59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 t="str">
        <f t="shared" ref="J10:J12" si="5">IF(G9="","",G9*0.03)</f>
        <v/>
      </c>
      <c r="K10" s="45" t="str">
        <f t="shared" ref="K10:K12" si="6">IF(H9="","",H9*0.03)</f>
        <v/>
      </c>
      <c r="L10" s="46" t="str">
        <f t="shared" ref="L10:L12" si="7">IF(I9="","",I9*0.03)</f>
        <v/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7"/>
      <c r="E11" s="58"/>
      <c r="F11" s="80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7"/>
      <c r="E12" s="58"/>
      <c r="F12" s="59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0</v>
      </c>
      <c r="H59" s="71">
        <f>N59+H8</f>
        <v>0</v>
      </c>
      <c r="I59" s="72">
        <f>O59+I8</f>
        <v>0</v>
      </c>
      <c r="J59" s="67" t="s">
        <v>30</v>
      </c>
      <c r="K59" s="68">
        <f>B58-B9</f>
        <v>0</v>
      </c>
      <c r="L59" s="69" t="s">
        <v>31</v>
      </c>
      <c r="M59" s="81">
        <f>SUM(M9:M58)</f>
        <v>0</v>
      </c>
      <c r="N59" s="82">
        <f>SUM(N9:N58)</f>
        <v>0</v>
      </c>
      <c r="O59" s="83">
        <f>SUM(O9:O58)</f>
        <v>0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4" t="s">
        <v>29</v>
      </c>
      <c r="H60" s="85"/>
      <c r="I60" s="91"/>
      <c r="J60" s="84" t="s">
        <v>32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33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 t="e">
        <f>G59/G8</f>
        <v>#DIV/0!</v>
      </c>
      <c r="H61" s="77" t="e">
        <f t="shared" ref="H61" si="21">H59/H8</f>
        <v>#DIV/0!</v>
      </c>
      <c r="I61" s="78" t="e">
        <f>I59/I8</f>
        <v>#DIV/0!</v>
      </c>
      <c r="J61" s="65" t="e">
        <f>(G61-100%)*30/K59</f>
        <v>#DIV/0!</v>
      </c>
      <c r="K61" s="65" t="e">
        <f>(H61-100%)*30/K59</f>
        <v>#DIV/0!</v>
      </c>
      <c r="L61" s="66" t="e">
        <f>(I61-100%)*30/K59</f>
        <v>#DIV/0!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 t="e">
        <f t="shared" ref="D62:E62" si="22">D59/(D59+D60+D61)</f>
        <v>#DIV/0!</v>
      </c>
      <c r="E62" s="74" t="e">
        <f t="shared" si="22"/>
        <v>#DIV/0!</v>
      </c>
      <c r="F62" s="75" t="e">
        <f>F59/(F59+F60+F61)</f>
        <v>#DIV/0!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118"/>
  <sheetViews>
    <sheetView zoomScale="80" zoomScaleNormal="80" workbookViewId="0">
      <selection activeCell="V144" sqref="V14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1:1" x14ac:dyDescent="0.4">
      <c r="A2" s="53" t="s">
        <v>36</v>
      </c>
    </row>
    <row r="39" spans="1:1" x14ac:dyDescent="0.4">
      <c r="A39" s="53" t="s">
        <v>37</v>
      </c>
    </row>
    <row r="81" spans="1:1" x14ac:dyDescent="0.4">
      <c r="A81" s="53" t="s">
        <v>41</v>
      </c>
    </row>
    <row r="118" spans="2:2" x14ac:dyDescent="0.4">
      <c r="B118" s="52" t="s">
        <v>42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K15" sqref="K15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4" t="s">
        <v>43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26</v>
      </c>
    </row>
    <row r="12" spans="1:10" x14ac:dyDescent="0.4">
      <c r="A12" s="96" t="s">
        <v>44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27</v>
      </c>
    </row>
    <row r="22" spans="1:10" x14ac:dyDescent="0.4">
      <c r="A22" s="96" t="s">
        <v>39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D5" sqref="D5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 t="s">
        <v>34</v>
      </c>
      <c r="D4" s="38">
        <v>44463</v>
      </c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shou</cp:lastModifiedBy>
  <dcterms:created xsi:type="dcterms:W3CDTF">2020-09-18T03:10:57Z</dcterms:created>
  <dcterms:modified xsi:type="dcterms:W3CDTF">2022-01-07T06:55:32Z</dcterms:modified>
</cp:coreProperties>
</file>