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xr:revisionPtr revIDLastSave="0" documentId="13_ncr:1_{F2D3C81B-471C-4EB8-9D51-DEA04B8A449B}" xr6:coauthVersionLast="47" xr6:coauthVersionMax="47" xr10:uidLastSave="{00000000-0000-0000-0000-000000000000}"/>
  <bookViews>
    <workbookView xWindow="16575" yWindow="60" windowWidth="11925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<sst xmlns="http://schemas.openxmlformats.org/spreadsheetml/2006/main" count="80" uniqueCount="57">
  <si>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</si>
  <si>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</si>
  <si>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</si>
  <si>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</si>
  <si>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</si>
  <si>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</si>
  <si>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</si>
  <si>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</si>
  <si>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</si>
  <si>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</si>
  <si>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</si>
  <si>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</si>
  <si>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</si>
  <si>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</si>
  <si>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</si>
  <si>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</si>
  <si>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</si>
  <si>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</si>
  <si>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</si>
  <si>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</si>
  <si>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</si>
  <si>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</si>
  <si>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</si>
  <si>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</si>
  <si>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</si>
  <si>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</si>
  <si>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</si>
  <si>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</si>
  <si>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</si>
  <si>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</si>
  <si>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</si>
  <si>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</si>
  <si>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</si>
  <si>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</si>
  <si>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</si>
  <si>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</si>
  <si>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EURJPY</t>
    <phoneticPr fontId="1"/>
  </si>
  <si>
    <t>1H足</t>
    <rPh sb="2" eb="3">
      <t>アシ</t>
    </rPh>
    <phoneticPr fontId="1"/>
  </si>
  <si>
    <t>画像1</t>
    <rPh sb="0" eb="2">
      <t>ガゾウ</t>
    </rPh>
    <phoneticPr fontId="1"/>
  </si>
  <si>
    <t>2022.2.18</t>
    <phoneticPr fontId="1"/>
  </si>
  <si>
    <t>画像2</t>
    <rPh sb="0" eb="2">
      <t>ガゾウ</t>
    </rPh>
    <phoneticPr fontId="1"/>
  </si>
  <si>
    <t>2022.2.17</t>
    <phoneticPr fontId="1"/>
  </si>
  <si>
    <t>画像3</t>
    <rPh sb="0" eb="2">
      <t>ガゾウ</t>
    </rPh>
    <phoneticPr fontId="1"/>
  </si>
  <si>
    <t>画像4</t>
    <rPh sb="0" eb="2">
      <t>ガゾウ</t>
    </rPh>
    <phoneticPr fontId="1"/>
  </si>
  <si>
    <t>2022.2.16</t>
    <phoneticPr fontId="1"/>
  </si>
  <si>
    <t>画像5</t>
    <rPh sb="0" eb="2">
      <t>ガゾウ</t>
    </rPh>
    <phoneticPr fontId="1"/>
  </si>
  <si>
    <t>2022.2.15</t>
    <phoneticPr fontId="1"/>
  </si>
  <si>
    <t>画像6</t>
    <rPh sb="0" eb="2">
      <t>ガゾウ</t>
    </rPh>
    <phoneticPr fontId="1"/>
  </si>
  <si>
    <t>2022.2.14</t>
  </si>
  <si>
    <t>2022.2.14</t>
    <phoneticPr fontId="1"/>
  </si>
  <si>
    <t>画像7</t>
    <rPh sb="0" eb="2">
      <t>ガゾウ</t>
    </rPh>
    <phoneticPr fontId="1"/>
  </si>
  <si>
    <t>画像8</t>
    <rPh sb="0" eb="2">
      <t>ガゾウ</t>
    </rPh>
    <phoneticPr fontId="1"/>
  </si>
  <si>
    <t>2022.2.11</t>
    <phoneticPr fontId="1"/>
  </si>
  <si>
    <t>画像9</t>
    <rPh sb="0" eb="2">
      <t>ガゾウ</t>
    </rPh>
    <phoneticPr fontId="1"/>
  </si>
  <si>
    <t>2022.2.10</t>
    <phoneticPr fontId="1"/>
  </si>
  <si>
    <t>画像10</t>
    <rPh sb="0" eb="2">
      <t>ガゾウ</t>
    </rPh>
    <phoneticPr fontId="1"/>
  </si>
  <si>
    <t>EB検証しました。　ルール通りか確認お願いします。</t>
    <rPh sb="2" eb="4">
      <t>ケンショウ</t>
    </rPh>
    <rPh sb="13" eb="14">
      <t>トオ</t>
    </rPh>
    <rPh sb="16" eb="18">
      <t>カクニン</t>
    </rPh>
    <rPh sb="19" eb="20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</si>
</sst>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261938</xdr:colOff>
      <xdr:row>0</xdr:row>
      <xdr:rowOff>71437</xdr:rowOff>
    </xdr:from>
    <xdr:to>
      <xdr:col>7</xdr:col>
      <xdr:colOff>392906</xdr:colOff>
      <xdr:row>23</xdr:row>
      <xdr:rowOff>108831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E9CA0DF-2546-45D5-AC16-0EA9B1DD20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1" y="71437"/>
          <a:ext cx="3774280" cy="4145050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25</xdr:row>
      <xdr:rowOff>71438</xdr:rowOff>
    </xdr:from>
    <xdr:to>
      <xdr:col>7</xdr:col>
      <xdr:colOff>381000</xdr:colOff>
      <xdr:row>52</xdr:row>
      <xdr:rowOff>109121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F745FDB-9977-4D94-84B1-B17C4CA67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8188" y="4536282"/>
          <a:ext cx="3786187" cy="4859714"/>
        </a:xfrm>
        <a:prstGeom prst="rect">
          <a:avLst/>
        </a:prstGeom>
      </xdr:spPr>
    </xdr:pic>
    <xdr:clientData/>
  </xdr:twoCellAnchor>
  <xdr:twoCellAnchor editAs="oneCell">
    <xdr:from>
      <xdr:col>1</xdr:col>
      <xdr:colOff>273844</xdr:colOff>
      <xdr:row>54</xdr:row>
      <xdr:rowOff>11906</xdr:rowOff>
    </xdr:from>
    <xdr:to>
      <xdr:col>7</xdr:col>
      <xdr:colOff>489717</xdr:colOff>
      <xdr:row>84</xdr:row>
      <xdr:rowOff>152241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EA163A4-3EDC-413D-8631-3F2E8E134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907" y="9655969"/>
          <a:ext cx="3859185" cy="5498147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86</xdr:row>
      <xdr:rowOff>47625</xdr:rowOff>
    </xdr:from>
    <xdr:to>
      <xdr:col>7</xdr:col>
      <xdr:colOff>592156</xdr:colOff>
      <xdr:row>105</xdr:row>
      <xdr:rowOff>113317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D5C5FDD1-28B3-438A-A393-49E5264261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5406688"/>
          <a:ext cx="3973531" cy="3458973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107</xdr:row>
      <xdr:rowOff>59531</xdr:rowOff>
    </xdr:from>
    <xdr:to>
      <xdr:col>8</xdr:col>
      <xdr:colOff>23812</xdr:colOff>
      <xdr:row>131</xdr:row>
      <xdr:rowOff>42206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6EEC4593-7415-4F86-B5F0-CF8069B4B9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8188" y="19169062"/>
          <a:ext cx="4048124" cy="4268925"/>
        </a:xfrm>
        <a:prstGeom prst="rect">
          <a:avLst/>
        </a:prstGeom>
      </xdr:spPr>
    </xdr:pic>
    <xdr:clientData/>
  </xdr:twoCellAnchor>
  <xdr:twoCellAnchor editAs="oneCell">
    <xdr:from>
      <xdr:col>1</xdr:col>
      <xdr:colOff>250031</xdr:colOff>
      <xdr:row>133</xdr:row>
      <xdr:rowOff>59531</xdr:rowOff>
    </xdr:from>
    <xdr:to>
      <xdr:col>8</xdr:col>
      <xdr:colOff>266048</xdr:colOff>
      <xdr:row>152</xdr:row>
      <xdr:rowOff>125223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6B33EE9F-E27C-49E8-B556-224805316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50094" y="23812500"/>
          <a:ext cx="4278454" cy="3458973"/>
        </a:xfrm>
        <a:prstGeom prst="rect">
          <a:avLst/>
        </a:prstGeom>
      </xdr:spPr>
    </xdr:pic>
    <xdr:clientData/>
  </xdr:twoCellAnchor>
  <xdr:twoCellAnchor editAs="oneCell">
    <xdr:from>
      <xdr:col>1</xdr:col>
      <xdr:colOff>238125</xdr:colOff>
      <xdr:row>154</xdr:row>
      <xdr:rowOff>35719</xdr:rowOff>
    </xdr:from>
    <xdr:to>
      <xdr:col>9</xdr:col>
      <xdr:colOff>492614</xdr:colOff>
      <xdr:row>178</xdr:row>
      <xdr:rowOff>37452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1E364A45-F7DA-49A0-91DD-9F45B502D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38188" y="27539157"/>
          <a:ext cx="5136051" cy="428798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261938</xdr:colOff>
      <xdr:row>179</xdr:row>
      <xdr:rowOff>59531</xdr:rowOff>
    </xdr:from>
    <xdr:to>
      <xdr:col>9</xdr:col>
      <xdr:colOff>602187</xdr:colOff>
      <xdr:row>213</xdr:row>
      <xdr:rowOff>9577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75732681-C32C-496C-B8E6-C85B0671DD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762001" y="32027812"/>
          <a:ext cx="5221811" cy="6022234"/>
        </a:xfrm>
        <a:prstGeom prst="rect">
          <a:avLst/>
        </a:prstGeom>
      </xdr:spPr>
    </xdr:pic>
    <xdr:clientData/>
  </xdr:twoCellAnchor>
  <xdr:twoCellAnchor editAs="oneCell">
    <xdr:from>
      <xdr:col>1</xdr:col>
      <xdr:colOff>214312</xdr:colOff>
      <xdr:row>214</xdr:row>
      <xdr:rowOff>47625</xdr:rowOff>
    </xdr:from>
    <xdr:to>
      <xdr:col>10</xdr:col>
      <xdr:colOff>97426</xdr:colOff>
      <xdr:row>233</xdr:row>
      <xdr:rowOff>151433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A2E8EC26-5970-499B-ACFA-BF492D839F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14375" y="38266688"/>
          <a:ext cx="5383801" cy="3497089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235</xdr:row>
      <xdr:rowOff>59532</xdr:rowOff>
    </xdr:from>
    <xdr:to>
      <xdr:col>10</xdr:col>
      <xdr:colOff>35719</xdr:colOff>
      <xdr:row>260</xdr:row>
      <xdr:rowOff>111364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C4F540C0-16CB-47F1-B83F-CB659AA763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85813" y="42029063"/>
          <a:ext cx="5250656" cy="45166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22" sqref="P2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36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39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 t="s">
        <v>38</v>
      </c>
      <c r="Q9" s="40"/>
      <c r="R9" s="40"/>
    </row>
    <row r="10" spans="1:18" x14ac:dyDescent="0.4">
      <c r="A10" s="9">
        <v>2</v>
      </c>
      <c r="B10" s="5" t="s">
        <v>41</v>
      </c>
      <c r="C10" s="47">
        <v>2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 t="s">
        <v>40</v>
      </c>
      <c r="Q10" s="40"/>
      <c r="R10" s="40"/>
    </row>
    <row r="11" spans="1:18" x14ac:dyDescent="0.4">
      <c r="A11" s="9">
        <v>3</v>
      </c>
      <c r="B11" s="5" t="s">
        <v>41</v>
      </c>
      <c r="C11" s="47">
        <v>2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42</v>
      </c>
      <c r="Q11" s="40"/>
      <c r="R11" s="40"/>
    </row>
    <row r="12" spans="1:18" x14ac:dyDescent="0.4">
      <c r="A12" s="9">
        <v>4</v>
      </c>
      <c r="B12" s="5" t="s">
        <v>44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 t="s">
        <v>43</v>
      </c>
      <c r="Q12" s="40"/>
      <c r="R12" s="40"/>
    </row>
    <row r="13" spans="1:18" x14ac:dyDescent="0.4">
      <c r="A13" s="9">
        <v>5</v>
      </c>
      <c r="B13" s="5" t="s">
        <v>46</v>
      </c>
      <c r="C13" s="47">
        <v>1</v>
      </c>
      <c r="D13" s="57">
        <v>1.27</v>
      </c>
      <c r="E13" s="58">
        <v>1.5</v>
      </c>
      <c r="F13" s="80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 t="s">
        <v>45</v>
      </c>
      <c r="Q13" s="40"/>
      <c r="R13" s="40"/>
    </row>
    <row r="14" spans="1:18" x14ac:dyDescent="0.4">
      <c r="A14" s="9">
        <v>6</v>
      </c>
      <c r="B14" s="5" t="s">
        <v>49</v>
      </c>
      <c r="C14" s="47">
        <v>2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 t="s">
        <v>47</v>
      </c>
      <c r="Q14" s="40"/>
      <c r="R14" s="40"/>
    </row>
    <row r="15" spans="1:18" x14ac:dyDescent="0.4">
      <c r="A15" s="9">
        <v>7</v>
      </c>
      <c r="B15" s="5" t="s">
        <v>48</v>
      </c>
      <c r="C15" s="47">
        <v>2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 t="s">
        <v>50</v>
      </c>
      <c r="Q15" s="40"/>
      <c r="R15" s="40"/>
    </row>
    <row r="16" spans="1:18" x14ac:dyDescent="0.4">
      <c r="A16" s="9">
        <v>8</v>
      </c>
      <c r="B16" s="5" t="s">
        <v>52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 t="s">
        <v>51</v>
      </c>
      <c r="Q16" s="40"/>
      <c r="R16" s="40"/>
    </row>
    <row r="17" spans="1:18" x14ac:dyDescent="0.4">
      <c r="A17" s="9">
        <v>9</v>
      </c>
      <c r="B17" s="5" t="s">
        <v>54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 t="s">
        <v>53</v>
      </c>
      <c r="Q17" s="40"/>
      <c r="R17" s="40"/>
    </row>
    <row r="18" spans="1:18" x14ac:dyDescent="0.4">
      <c r="A18" s="9">
        <v>10</v>
      </c>
      <c r="B18" s="5" t="s">
        <v>54</v>
      </c>
      <c r="C18" s="47">
        <v>1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 t="s">
        <v>55</v>
      </c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10</v>
      </c>
      <c r="E59" s="7">
        <f>COUNTIF(E9:E58,1.5)</f>
        <v>10</v>
      </c>
      <c r="F59" s="8">
        <f>COUNTIF(F9:F58,2)</f>
        <v>10</v>
      </c>
      <c r="G59" s="70">
        <f>M59+G8</f>
        <v>145342.26048627155</v>
      </c>
      <c r="H59" s="71">
        <f>N59+H8</f>
        <v>155296.94217328972</v>
      </c>
      <c r="I59" s="72">
        <f>O59+I8</f>
        <v>179084.76965428537</v>
      </c>
      <c r="J59" s="67" t="s">
        <v>31</v>
      </c>
      <c r="K59" s="68" t="e">
        <f>B58-B9</f>
        <v>#VALUE!</v>
      </c>
      <c r="L59" s="69" t="s">
        <v>32</v>
      </c>
      <c r="M59" s="81">
        <f>SUM(M9:M58)</f>
        <v>45342.260486271553</v>
      </c>
      <c r="N59" s="82">
        <f>SUM(N9:N58)</f>
        <v>55296.942173289717</v>
      </c>
      <c r="O59" s="83">
        <f>SUM(O9:O58)</f>
        <v>79084.769654285366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1.7908476965428537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36"/>
  <sheetViews>
    <sheetView topLeftCell="A202" zoomScale="80" zoomScaleNormal="80" workbookViewId="0">
      <selection activeCell="A237" sqref="A23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 t="s">
        <v>38</v>
      </c>
    </row>
    <row r="26" spans="1:1" x14ac:dyDescent="0.4">
      <c r="A26" s="53" t="s">
        <v>40</v>
      </c>
    </row>
    <row r="55" spans="1:1" x14ac:dyDescent="0.4">
      <c r="A55" s="53" t="s">
        <v>42</v>
      </c>
    </row>
    <row r="87" spans="1:1" x14ac:dyDescent="0.4">
      <c r="A87" s="53" t="s">
        <v>43</v>
      </c>
    </row>
    <row r="108" spans="1:1" x14ac:dyDescent="0.4">
      <c r="A108" s="53" t="s">
        <v>45</v>
      </c>
    </row>
    <row r="134" spans="1:1" x14ac:dyDescent="0.4">
      <c r="A134" s="53" t="s">
        <v>47</v>
      </c>
    </row>
    <row r="155" spans="1:1" x14ac:dyDescent="0.4">
      <c r="A155" s="53" t="s">
        <v>50</v>
      </c>
    </row>
    <row r="180" spans="1:1" x14ac:dyDescent="0.4">
      <c r="A180" s="53" t="s">
        <v>51</v>
      </c>
    </row>
    <row r="215" spans="1:1" x14ac:dyDescent="0.4">
      <c r="A215" s="53" t="s">
        <v>53</v>
      </c>
    </row>
    <row r="236" spans="1:1" x14ac:dyDescent="0.4">
      <c r="A236" s="53" t="s">
        <v>55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56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PC</cp:lastModifiedBy>
  <dcterms:created xsi:type="dcterms:W3CDTF">2020-09-18T03:10:57Z</dcterms:created>
  <dcterms:modified xsi:type="dcterms:W3CDTF">2022-02-20T08:10:08Z</dcterms:modified>
</cp:coreProperties>
</file>