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DB92D459-8ABC-49F7-A665-692589FD13CE}" xr6:coauthVersionLast="47" xr6:coauthVersionMax="47" xr10:uidLastSave="{00000000-0000-0000-0000-000000000000}"/>
  <bookViews>
    <workbookView xWindow="16575" yWindow="60" windowWidth="1192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N19" i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<sst xmlns="http://schemas.openxmlformats.org/spreadsheetml/2006/main" count="80" uniqueCount="58">
  <si>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</si>
  <si>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</si>
  <si>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</si>
  <si>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</si>
  <si>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</si>
  <si>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</si>
  <si>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</si>
  <si>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</si>
  <si>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</si>
  <si>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</si>
  <si>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</si>
  <si>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</si>
  <si>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</si>
  <si>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</si>
  <si>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</si>
  <si>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</si>
  <si>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</si>
  <si>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</si>
  <si>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</si>
  <si>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</si>
  <si>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</si>
  <si>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</si>
  <si>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</si>
  <si>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</si>
  <si>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</si>
  <si>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</si>
  <si>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</si>
  <si>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</si>
  <si>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</si>
  <si>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</si>
  <si>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</si>
  <si>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</si>
  <si>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</si>
  <si>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</si>
  <si>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</si>
  <si>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</si>
  <si>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</si>
  <si>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1H足</t>
    <rPh sb="2" eb="3">
      <t>アシ</t>
    </rPh>
    <phoneticPr fontId="1"/>
  </si>
  <si>
    <t>画像1</t>
    <rPh sb="0" eb="2">
      <t>ガゾウ</t>
    </rPh>
    <phoneticPr fontId="1"/>
  </si>
  <si>
    <t>2022.2.4</t>
    <phoneticPr fontId="1"/>
  </si>
  <si>
    <t>画像2</t>
    <rPh sb="0" eb="2">
      <t>ガゾウ</t>
    </rPh>
    <phoneticPr fontId="1"/>
  </si>
  <si>
    <t>2022.2.1</t>
    <phoneticPr fontId="1"/>
  </si>
  <si>
    <t>画像3</t>
    <rPh sb="0" eb="2">
      <t>ガゾウ</t>
    </rPh>
    <phoneticPr fontId="1"/>
  </si>
  <si>
    <t>画像5</t>
    <rPh sb="0" eb="2">
      <t>ガゾウ</t>
    </rPh>
    <phoneticPr fontId="1"/>
  </si>
  <si>
    <t>2022.1.27</t>
    <phoneticPr fontId="1"/>
  </si>
  <si>
    <t>画像4</t>
    <rPh sb="0" eb="2">
      <t>ガゾウ</t>
    </rPh>
    <phoneticPr fontId="1"/>
  </si>
  <si>
    <t>2022.1.25</t>
    <phoneticPr fontId="1"/>
  </si>
  <si>
    <t>画像6</t>
    <rPh sb="0" eb="2">
      <t>ガゾウ</t>
    </rPh>
    <phoneticPr fontId="1"/>
  </si>
  <si>
    <t>2022.1.20</t>
    <phoneticPr fontId="1"/>
  </si>
  <si>
    <t>画像7</t>
    <rPh sb="0" eb="2">
      <t>ガゾウ</t>
    </rPh>
    <phoneticPr fontId="1"/>
  </si>
  <si>
    <t>2022.1.18</t>
    <phoneticPr fontId="1"/>
  </si>
  <si>
    <t>画像8</t>
    <rPh sb="0" eb="2">
      <t>ガゾウ</t>
    </rPh>
    <phoneticPr fontId="1"/>
  </si>
  <si>
    <t>2021.12.31</t>
    <phoneticPr fontId="1"/>
  </si>
  <si>
    <t>画像9</t>
    <rPh sb="0" eb="2">
      <t>ガゾウ</t>
    </rPh>
    <phoneticPr fontId="1"/>
  </si>
  <si>
    <t>2021.12.30</t>
    <phoneticPr fontId="1"/>
  </si>
  <si>
    <t>画像10</t>
    <rPh sb="0" eb="2">
      <t>ガゾウ</t>
    </rPh>
    <phoneticPr fontId="1"/>
  </si>
  <si>
    <t>2021.12.29</t>
    <phoneticPr fontId="1"/>
  </si>
  <si>
    <t>１H足だとエントリータイミングが多いような気がしました。
FIBの引き方間違えないよう気を付けて検証しました。</t>
    <rPh sb="2" eb="3">
      <t>アシ</t>
    </rPh>
    <rPh sb="16" eb="17">
      <t>オオ</t>
    </rPh>
    <rPh sb="21" eb="22">
      <t>キ</t>
    </rPh>
    <rPh sb="33" eb="34">
      <t>ヒ</t>
    </rPh>
    <rPh sb="35" eb="36">
      <t>カタ</t>
    </rPh>
    <rPh sb="36" eb="38">
      <t>マチガ</t>
    </rPh>
    <rPh sb="43" eb="44">
      <t>キ</t>
    </rPh>
    <rPh sb="45" eb="46">
      <t>ツ</t>
    </rPh>
    <rPh sb="48" eb="50">
      <t>ケンショウ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</si>
</sst>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250032</xdr:colOff>
      <xdr:row>0</xdr:row>
      <xdr:rowOff>47625</xdr:rowOff>
    </xdr:from>
    <xdr:to>
      <xdr:col>9</xdr:col>
      <xdr:colOff>361588</xdr:colOff>
      <xdr:row>28</xdr:row>
      <xdr:rowOff>116349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EA4FD1FE-63F6-4E4E-8CBA-B33A62E72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095" y="47625"/>
          <a:ext cx="4993118" cy="5069349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261938</xdr:colOff>
      <xdr:row>31</xdr:row>
      <xdr:rowOff>59531</xdr:rowOff>
    </xdr:from>
    <xdr:to>
      <xdr:col>10</xdr:col>
      <xdr:colOff>40235</xdr:colOff>
      <xdr:row>60</xdr:row>
      <xdr:rowOff>140238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3F5BBAC-340A-4BB5-AFCD-FC0DE3501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1" y="5595937"/>
          <a:ext cx="5278984" cy="5259926"/>
        </a:xfrm>
        <a:prstGeom prst="rect">
          <a:avLst/>
        </a:prstGeom>
      </xdr:spPr>
    </xdr:pic>
    <xdr:clientData/>
  </xdr:twoCellAnchor>
  <xdr:twoCellAnchor editAs="oneCell">
    <xdr:from>
      <xdr:col>1</xdr:col>
      <xdr:colOff>309562</xdr:colOff>
      <xdr:row>62</xdr:row>
      <xdr:rowOff>23813</xdr:rowOff>
    </xdr:from>
    <xdr:to>
      <xdr:col>10</xdr:col>
      <xdr:colOff>154561</xdr:colOff>
      <xdr:row>90</xdr:row>
      <xdr:rowOff>178297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FFEBE367-7A5F-4C98-88AB-E52918E926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9625" y="11096626"/>
          <a:ext cx="5345686" cy="5155109"/>
        </a:xfrm>
        <a:prstGeom prst="rect">
          <a:avLst/>
        </a:prstGeom>
      </xdr:spPr>
    </xdr:pic>
    <xdr:clientData/>
  </xdr:twoCellAnchor>
  <xdr:twoCellAnchor editAs="oneCell">
    <xdr:from>
      <xdr:col>1</xdr:col>
      <xdr:colOff>345281</xdr:colOff>
      <xdr:row>93</xdr:row>
      <xdr:rowOff>0</xdr:rowOff>
    </xdr:from>
    <xdr:to>
      <xdr:col>10</xdr:col>
      <xdr:colOff>476145</xdr:colOff>
      <xdr:row>114</xdr:row>
      <xdr:rowOff>99187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E5F9BCD3-5703-4521-9FCA-99B5FDDD5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45344" y="16609219"/>
          <a:ext cx="5631551" cy="3849656"/>
        </a:xfrm>
        <a:prstGeom prst="rect">
          <a:avLst/>
        </a:prstGeom>
      </xdr:spPr>
    </xdr:pic>
    <xdr:clientData/>
  </xdr:twoCellAnchor>
  <xdr:twoCellAnchor editAs="oneCell">
    <xdr:from>
      <xdr:col>1</xdr:col>
      <xdr:colOff>404813</xdr:colOff>
      <xdr:row>116</xdr:row>
      <xdr:rowOff>83343</xdr:rowOff>
    </xdr:from>
    <xdr:to>
      <xdr:col>9</xdr:col>
      <xdr:colOff>316263</xdr:colOff>
      <xdr:row>142</xdr:row>
      <xdr:rowOff>61398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30FCC50C-CEEE-4311-AE18-96079EA6D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04876" y="20800218"/>
          <a:ext cx="4793012" cy="462149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144</xdr:row>
      <xdr:rowOff>0</xdr:rowOff>
    </xdr:from>
    <xdr:to>
      <xdr:col>9</xdr:col>
      <xdr:colOff>359152</xdr:colOff>
      <xdr:row>164</xdr:row>
      <xdr:rowOff>87204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ABF1844-FF83-4FC1-8D8F-0ADA0C9974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81063" y="25717500"/>
          <a:ext cx="4859714" cy="3659079"/>
        </a:xfrm>
        <a:prstGeom prst="rect">
          <a:avLst/>
        </a:prstGeom>
      </xdr:spPr>
    </xdr:pic>
    <xdr:clientData/>
  </xdr:twoCellAnchor>
  <xdr:twoCellAnchor editAs="oneCell">
    <xdr:from>
      <xdr:col>1</xdr:col>
      <xdr:colOff>392906</xdr:colOff>
      <xdr:row>166</xdr:row>
      <xdr:rowOff>11906</xdr:rowOff>
    </xdr:from>
    <xdr:to>
      <xdr:col>11</xdr:col>
      <xdr:colOff>28520</xdr:colOff>
      <xdr:row>192</xdr:row>
      <xdr:rowOff>47135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9ABAFC50-4178-44E8-9AAC-2742ED69B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2969" y="29658469"/>
          <a:ext cx="5755426" cy="4678666"/>
        </a:xfrm>
        <a:prstGeom prst="rect">
          <a:avLst/>
        </a:prstGeom>
      </xdr:spPr>
    </xdr:pic>
    <xdr:clientData/>
  </xdr:twoCellAnchor>
  <xdr:twoCellAnchor editAs="oneCell">
    <xdr:from>
      <xdr:col>1</xdr:col>
      <xdr:colOff>369094</xdr:colOff>
      <xdr:row>193</xdr:row>
      <xdr:rowOff>71438</xdr:rowOff>
    </xdr:from>
    <xdr:to>
      <xdr:col>10</xdr:col>
      <xdr:colOff>461843</xdr:colOff>
      <xdr:row>223</xdr:row>
      <xdr:rowOff>154600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6473363-2F6A-46BE-A332-21225991A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69157" y="34540032"/>
          <a:ext cx="5593436" cy="5440974"/>
        </a:xfrm>
        <a:prstGeom prst="rect">
          <a:avLst/>
        </a:prstGeom>
      </xdr:spPr>
    </xdr:pic>
    <xdr:clientData/>
  </xdr:twoCellAnchor>
  <xdr:twoCellAnchor editAs="oneCell">
    <xdr:from>
      <xdr:col>1</xdr:col>
      <xdr:colOff>416719</xdr:colOff>
      <xdr:row>225</xdr:row>
      <xdr:rowOff>107156</xdr:rowOff>
    </xdr:from>
    <xdr:to>
      <xdr:col>11</xdr:col>
      <xdr:colOff>223853</xdr:colOff>
      <xdr:row>248</xdr:row>
      <xdr:rowOff>135022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496AEA68-D39B-44C6-975C-9915C2BF1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6782" y="40290750"/>
          <a:ext cx="5926946" cy="4135522"/>
        </a:xfrm>
        <a:prstGeom prst="rect">
          <a:avLst/>
        </a:prstGeom>
      </xdr:spPr>
    </xdr:pic>
    <xdr:clientData/>
  </xdr:twoCellAnchor>
  <xdr:twoCellAnchor editAs="oneCell">
    <xdr:from>
      <xdr:col>1</xdr:col>
      <xdr:colOff>345281</xdr:colOff>
      <xdr:row>250</xdr:row>
      <xdr:rowOff>11907</xdr:rowOff>
    </xdr:from>
    <xdr:to>
      <xdr:col>10</xdr:col>
      <xdr:colOff>552376</xdr:colOff>
      <xdr:row>274</xdr:row>
      <xdr:rowOff>42227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1AEA229-3A82-489E-8F24-C9D987B91A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45344" y="44660345"/>
          <a:ext cx="5707782" cy="4316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I24" activePane="bottomRight" state="frozen"/>
      <selection pane="topRight" activeCell="B1" sqref="B1"/>
      <selection pane="bottomLeft" activeCell="A9" sqref="A9"/>
      <selection pane="bottomRight" activeCell="P21" sqref="P2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38</v>
      </c>
      <c r="Q9" s="40"/>
      <c r="R9" s="40"/>
    </row>
    <row r="10" spans="1:18" x14ac:dyDescent="0.4">
      <c r="A10" s="9">
        <v>2</v>
      </c>
      <c r="B10" s="5" t="s">
        <v>41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40</v>
      </c>
      <c r="Q10" s="40"/>
      <c r="R10" s="40"/>
    </row>
    <row r="11" spans="1:18" x14ac:dyDescent="0.4">
      <c r="A11" s="9">
        <v>3</v>
      </c>
      <c r="B11" s="5" t="s">
        <v>41</v>
      </c>
      <c r="C11" s="47">
        <v>2</v>
      </c>
      <c r="D11" s="57">
        <v>1.27</v>
      </c>
      <c r="E11" s="58">
        <v>1.5</v>
      </c>
      <c r="F11" s="59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42</v>
      </c>
      <c r="Q11" s="40"/>
      <c r="R11" s="40"/>
    </row>
    <row r="12" spans="1:18" x14ac:dyDescent="0.4">
      <c r="A12" s="9">
        <v>4</v>
      </c>
      <c r="B12" s="5" t="s">
        <v>44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 t="s">
        <v>45</v>
      </c>
      <c r="Q12" s="40"/>
      <c r="R12" s="40"/>
    </row>
    <row r="13" spans="1:18" x14ac:dyDescent="0.4">
      <c r="A13" s="9">
        <v>5</v>
      </c>
      <c r="B13" s="5" t="s">
        <v>46</v>
      </c>
      <c r="C13" s="47">
        <v>1</v>
      </c>
      <c r="D13" s="57">
        <v>1.27</v>
      </c>
      <c r="E13" s="58">
        <v>1.5</v>
      </c>
      <c r="F13" s="80">
        <v>-1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122460.26512000001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-3787.4308800000003</v>
      </c>
      <c r="P13" s="40" t="s">
        <v>43</v>
      </c>
      <c r="Q13" s="40"/>
      <c r="R13" s="40"/>
    </row>
    <row r="14" spans="1:18" x14ac:dyDescent="0.4">
      <c r="A14" s="9">
        <v>6</v>
      </c>
      <c r="B14" s="5" t="s">
        <v>48</v>
      </c>
      <c r="C14" s="47">
        <v>2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129807.88102720001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3673.8079536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7347.6159072</v>
      </c>
      <c r="P14" s="40" t="s">
        <v>47</v>
      </c>
      <c r="Q14" s="40"/>
      <c r="R14" s="40"/>
    </row>
    <row r="15" spans="1:18" x14ac:dyDescent="0.4">
      <c r="A15" s="9">
        <v>7</v>
      </c>
      <c r="B15" s="5" t="s">
        <v>50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137596.353888832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3894.2364308160004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7788.4728616320008</v>
      </c>
      <c r="P15" s="40" t="s">
        <v>49</v>
      </c>
      <c r="Q15" s="40"/>
      <c r="R15" s="40"/>
    </row>
    <row r="16" spans="1:18" x14ac:dyDescent="0.4">
      <c r="A16" s="9">
        <v>8</v>
      </c>
      <c r="B16" s="5" t="s">
        <v>52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145852.13512216191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4127.8906166649604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8255.7812333299207</v>
      </c>
      <c r="P16" s="40" t="s">
        <v>51</v>
      </c>
      <c r="Q16" s="40"/>
      <c r="R16" s="40"/>
    </row>
    <row r="17" spans="1:18" x14ac:dyDescent="0.4">
      <c r="A17" s="9">
        <v>9</v>
      </c>
      <c r="B17" s="5" t="s">
        <v>54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154603.26322949163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4375.5640536648571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8751.1281073297141</v>
      </c>
      <c r="P17" s="40" t="s">
        <v>53</v>
      </c>
      <c r="Q17" s="40"/>
      <c r="R17" s="40"/>
    </row>
    <row r="18" spans="1:18" x14ac:dyDescent="0.4">
      <c r="A18" s="9">
        <v>10</v>
      </c>
      <c r="B18" s="5" t="s">
        <v>56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163879.45902326112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4638.0978968847485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9276.195793769497</v>
      </c>
      <c r="P18" s="40" t="s">
        <v>55</v>
      </c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/>
      <c r="L19" s="46">
        <f t="shared" si="13"/>
        <v>4916.3837706978338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10</v>
      </c>
      <c r="E59" s="7">
        <f>COUNTIF(E9:E58,1.5)</f>
        <v>10</v>
      </c>
      <c r="F59" s="8">
        <f>COUNTIF(F9:F58,2)</f>
        <v>9</v>
      </c>
      <c r="G59" s="70">
        <f>M59+G8</f>
        <v>145342.26048627155</v>
      </c>
      <c r="H59" s="71">
        <f>N59+H8</f>
        <v>155296.94217328972</v>
      </c>
      <c r="I59" s="72">
        <f>O59+I8</f>
        <v>163879.45902326115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45342.260486271553</v>
      </c>
      <c r="N59" s="82">
        <f>SUM(N9:N58)</f>
        <v>55296.942173289717</v>
      </c>
      <c r="O59" s="83">
        <f>SUM(O9:O58)</f>
        <v>63879.459023261137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1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1.6387945902326115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0.9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251"/>
  <sheetViews>
    <sheetView topLeftCell="A217" zoomScale="80" zoomScaleNormal="80" workbookViewId="0">
      <selection activeCell="A252" sqref="A25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 t="s">
        <v>38</v>
      </c>
    </row>
    <row r="32" spans="1:1" x14ac:dyDescent="0.4">
      <c r="A32" s="53" t="s">
        <v>40</v>
      </c>
    </row>
    <row r="63" spans="1:1" x14ac:dyDescent="0.4">
      <c r="A63" s="53" t="s">
        <v>42</v>
      </c>
    </row>
    <row r="94" spans="1:1" x14ac:dyDescent="0.4">
      <c r="A94" s="53" t="s">
        <v>45</v>
      </c>
    </row>
    <row r="117" spans="1:1" x14ac:dyDescent="0.4">
      <c r="A117" s="53" t="s">
        <v>43</v>
      </c>
    </row>
    <row r="145" spans="1:1" x14ac:dyDescent="0.4">
      <c r="A145" s="53" t="s">
        <v>47</v>
      </c>
    </row>
    <row r="167" spans="1:1" x14ac:dyDescent="0.4">
      <c r="A167" s="53" t="s">
        <v>49</v>
      </c>
    </row>
    <row r="194" spans="1:1" x14ac:dyDescent="0.4">
      <c r="A194" s="53" t="s">
        <v>51</v>
      </c>
    </row>
    <row r="226" spans="1:1" x14ac:dyDescent="0.4">
      <c r="A226" s="53" t="s">
        <v>53</v>
      </c>
    </row>
    <row r="251" spans="1:1" x14ac:dyDescent="0.4">
      <c r="A251" s="53" t="s">
        <v>55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57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PC</cp:lastModifiedBy>
  <dcterms:created xsi:type="dcterms:W3CDTF">2020-09-18T03:10:57Z</dcterms:created>
  <dcterms:modified xsi:type="dcterms:W3CDTF">2022-02-08T14:29:37Z</dcterms:modified>
</cp:coreProperties>
</file>