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<sst xmlns="http://schemas.openxmlformats.org/spreadsheetml/2006/main" count="67" uniqueCount="56">
  <si>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</si>
  <si>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</si>
  <si>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</si>
  <si>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</si>
  <si>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</si>
  <si>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</si>
  <si>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</si>
  <si>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</si>
  <si>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</si>
  <si>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</si>
  <si>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</si>
  <si>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</si>
  <si>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</si>
  <si>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</si>
  <si>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</si>
  <si>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</si>
  <si>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</si>
  <si>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</si>
  <si>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</si>
  <si>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</si>
  <si>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</si>
  <si>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</si>
  <si>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</si>
  <si>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</si>
  <si>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</si>
  <si>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</si>
  <si>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</si>
  <si>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</si>
  <si>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</si>
  <si>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</si>
  <si>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</si>
  <si>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</si>
  <si>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</si>
  <si>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</si>
  <si>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</si>
  <si>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</si>
  <si>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</si>
  <si>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2005.2.1</t>
    <phoneticPr fontId="1"/>
  </si>
  <si>
    <t>2005.2.7</t>
    <phoneticPr fontId="1"/>
  </si>
  <si>
    <t>2005.2.15</t>
    <phoneticPr fontId="1"/>
  </si>
  <si>
    <t>MAがクロスしている付近に出やすい？出ると大きい？</t>
    <rPh sb="10" eb="12">
      <t>フキン</t>
    </rPh>
    <rPh sb="13" eb="14">
      <t>デ</t>
    </rPh>
    <rPh sb="18" eb="19">
      <t>デ</t>
    </rPh>
    <rPh sb="21" eb="22">
      <t>オオ</t>
    </rPh>
    <phoneticPr fontId="1"/>
  </si>
  <si>
    <t>③の手前に出ているPB（と思われる）はどう判断？</t>
    <rPh sb="2" eb="4">
      <t>テマエ</t>
    </rPh>
    <rPh sb="5" eb="6">
      <t>デ</t>
    </rPh>
    <rPh sb="13" eb="14">
      <t>オモ</t>
    </rPh>
    <rPh sb="21" eb="23">
      <t>ハンダン</t>
    </rPh>
    <phoneticPr fontId="1"/>
  </si>
  <si>
    <t>③のあと長い上昇があるが、PBらしきものは出ていない。なぜ？</t>
    <rPh sb="4" eb="5">
      <t>ナガ</t>
    </rPh>
    <rPh sb="6" eb="8">
      <t>ジョウショウ</t>
    </rPh>
    <rPh sb="21" eb="22">
      <t>デ</t>
    </rPh>
    <phoneticPr fontId="1"/>
  </si>
  <si>
    <t>2005.3.17</t>
    <phoneticPr fontId="1"/>
  </si>
  <si>
    <t>2005.3.18</t>
    <phoneticPr fontId="1"/>
  </si>
  <si>
    <t>値幅が小さい動きの時は出ていても逆転する可能性が高い？</t>
    <rPh sb="0" eb="2">
      <t>ネハバ</t>
    </rPh>
    <rPh sb="3" eb="4">
      <t>チイ</t>
    </rPh>
    <rPh sb="6" eb="7">
      <t>ウゴ</t>
    </rPh>
    <rPh sb="9" eb="10">
      <t>トキ</t>
    </rPh>
    <rPh sb="11" eb="12">
      <t>デ</t>
    </rPh>
    <rPh sb="16" eb="18">
      <t>ギャクテン</t>
    </rPh>
    <rPh sb="20" eb="23">
      <t>カノウセイ</t>
    </rPh>
    <rPh sb="24" eb="25">
      <t>タカ</t>
    </rPh>
    <phoneticPr fontId="1"/>
  </si>
  <si>
    <t>高低の幅が狭く、動きが活発な時は出ていない感じ</t>
    <rPh sb="0" eb="2">
      <t>コウテイ</t>
    </rPh>
    <rPh sb="3" eb="4">
      <t>ハバ</t>
    </rPh>
    <rPh sb="5" eb="6">
      <t>セマ</t>
    </rPh>
    <rPh sb="8" eb="9">
      <t>ウゴ</t>
    </rPh>
    <rPh sb="11" eb="13">
      <t>カッパツ</t>
    </rPh>
    <rPh sb="14" eb="15">
      <t>トキ</t>
    </rPh>
    <rPh sb="16" eb="17">
      <t>デ</t>
    </rPh>
    <rPh sb="21" eb="22">
      <t>カン</t>
    </rPh>
    <phoneticPr fontId="1"/>
  </si>
  <si>
    <t>１H足</t>
    <rPh sb="2" eb="3">
      <t>アシ</t>
    </rPh>
    <phoneticPr fontId="1"/>
  </si>
  <si>
    <t>2005.3.23</t>
    <phoneticPr fontId="1"/>
  </si>
  <si>
    <t>2005.3.31</t>
    <phoneticPr fontId="1"/>
  </si>
  <si>
    <t>2005.4.12</t>
    <phoneticPr fontId="1"/>
  </si>
  <si>
    <t>2005.4.14</t>
    <phoneticPr fontId="1"/>
  </si>
  <si>
    <t>2005.4.21</t>
    <phoneticPr fontId="1"/>
  </si>
  <si>
    <t>短いローソクは対価が小さいかと思っていたけど大きさは関係ない？</t>
    <rPh sb="0" eb="1">
      <t>ミジカ</t>
    </rPh>
    <rPh sb="7" eb="9">
      <t>タイカ</t>
    </rPh>
    <rPh sb="10" eb="11">
      <t>チイ</t>
    </rPh>
    <rPh sb="15" eb="16">
      <t>オモ</t>
    </rPh>
    <rPh sb="22" eb="23">
      <t>オオ</t>
    </rPh>
    <rPh sb="26" eb="28">
      <t>カンケイ</t>
    </rPh>
    <phoneticPr fontId="1"/>
  </si>
  <si>
    <t>やはり長さは関係ない？</t>
    <rPh sb="3" eb="4">
      <t>ナガ</t>
    </rPh>
    <rPh sb="6" eb="8">
      <t>カンケイ</t>
    </rPh>
    <phoneticPr fontId="1"/>
  </si>
  <si>
    <t>◆質問
2005.4.17日同トレンドの中で、④買いPBの発生後、また⑤買いPBが出現していますが、こういった場合はどういう対処をするのでしょうか？
トレンドの中で早い段階で④が発生しているので、⑤は④のエントリーの確実性を後押しするものという判断でスルーしてよいPBなのかなぁ？？？とかも考えたのですが。。。
ご教授願います。</t>
    <rPh sb="1" eb="3">
      <t>シツモン</t>
    </rPh>
    <rPh sb="13" eb="14">
      <t>ヒ</t>
    </rPh>
    <rPh sb="14" eb="15">
      <t>ドウ</t>
    </rPh>
    <rPh sb="20" eb="21">
      <t>ナカ</t>
    </rPh>
    <rPh sb="24" eb="25">
      <t>カ</t>
    </rPh>
    <rPh sb="29" eb="32">
      <t>ハッセイゴ</t>
    </rPh>
    <rPh sb="36" eb="37">
      <t>カ</t>
    </rPh>
    <rPh sb="41" eb="43">
      <t>シュツゲン</t>
    </rPh>
    <rPh sb="55" eb="57">
      <t>バアイ</t>
    </rPh>
    <rPh sb="62" eb="64">
      <t>タイショ</t>
    </rPh>
    <rPh sb="80" eb="81">
      <t>ナカ</t>
    </rPh>
    <rPh sb="82" eb="83">
      <t>ハヤ</t>
    </rPh>
    <rPh sb="84" eb="86">
      <t>ダンカイ</t>
    </rPh>
    <rPh sb="89" eb="91">
      <t>ハッセイ</t>
    </rPh>
    <rPh sb="108" eb="111">
      <t>カクジツセイ</t>
    </rPh>
    <rPh sb="112" eb="114">
      <t>アトオ</t>
    </rPh>
    <rPh sb="122" eb="124">
      <t>ハンダン</t>
    </rPh>
    <rPh sb="145" eb="146">
      <t>カンガ</t>
    </rPh>
    <rPh sb="157" eb="159">
      <t>キョウジュ</t>
    </rPh>
    <rPh sb="159" eb="16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</si>
</sst>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26</xdr:col>
      <xdr:colOff>0</xdr:colOff>
      <xdr:row>4</xdr:row>
      <xdr:rowOff>0</xdr:rowOff>
    </xdr:from>
    <xdr:to>
      <xdr:col>42</xdr:col>
      <xdr:colOff>152400</xdr:colOff>
      <xdr:row>28</xdr:row>
      <xdr:rowOff>43427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0" y="71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150000</xdr:colOff>
      <xdr:row>4</xdr:row>
      <xdr:rowOff>150000</xdr:rowOff>
    </xdr:from>
    <xdr:to>
      <xdr:col>42</xdr:col>
      <xdr:colOff>302400</xdr:colOff>
      <xdr:row>29</xdr:row>
      <xdr:rowOff>14833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750" y="86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300000</xdr:colOff>
      <xdr:row>5</xdr:row>
      <xdr:rowOff>121406</xdr:rowOff>
    </xdr:from>
    <xdr:to>
      <xdr:col>42</xdr:col>
      <xdr:colOff>452400</xdr:colOff>
      <xdr:row>29</xdr:row>
      <xdr:rowOff>164833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6750" y="101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450000</xdr:colOff>
      <xdr:row>6</xdr:row>
      <xdr:rowOff>92812</xdr:rowOff>
    </xdr:from>
    <xdr:to>
      <xdr:col>42</xdr:col>
      <xdr:colOff>602400</xdr:colOff>
      <xdr:row>30</xdr:row>
      <xdr:rowOff>136239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6750" y="116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26</xdr:col>
      <xdr:colOff>600000</xdr:colOff>
      <xdr:row>7</xdr:row>
      <xdr:rowOff>64219</xdr:rowOff>
    </xdr:from>
    <xdr:to>
      <xdr:col>43</xdr:col>
      <xdr:colOff>133275</xdr:colOff>
      <xdr:row>31</xdr:row>
      <xdr:rowOff>107646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6750" y="131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27</xdr:col>
      <xdr:colOff>130875</xdr:colOff>
      <xdr:row>8</xdr:row>
      <xdr:rowOff>35625</xdr:rowOff>
    </xdr:from>
    <xdr:to>
      <xdr:col>43</xdr:col>
      <xdr:colOff>283275</xdr:colOff>
      <xdr:row>32</xdr:row>
      <xdr:rowOff>79052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6750" y="1464375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342900</xdr:colOff>
      <xdr:row>24</xdr:row>
      <xdr:rowOff>43427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23813</xdr:colOff>
      <xdr:row>24</xdr:row>
      <xdr:rowOff>178593</xdr:rowOff>
    </xdr:from>
    <xdr:to>
      <xdr:col>16</xdr:col>
      <xdr:colOff>366713</xdr:colOff>
      <xdr:row>49</xdr:row>
      <xdr:rowOff>43426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464843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49</xdr:row>
      <xdr:rowOff>154782</xdr:rowOff>
    </xdr:from>
    <xdr:to>
      <xdr:col>16</xdr:col>
      <xdr:colOff>366712</xdr:colOff>
      <xdr:row>74</xdr:row>
      <xdr:rowOff>19615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8905876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35718</xdr:rowOff>
    </xdr:from>
    <xdr:to>
      <xdr:col>16</xdr:col>
      <xdr:colOff>342900</xdr:colOff>
      <xdr:row>98</xdr:row>
      <xdr:rowOff>79145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251656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107157</xdr:rowOff>
    </xdr:from>
    <xdr:to>
      <xdr:col>16</xdr:col>
      <xdr:colOff>342900</xdr:colOff>
      <xdr:row>123</xdr:row>
      <xdr:rowOff>150584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7938"/>
          <a:ext cx="10058400" cy="43296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119063</xdr:rowOff>
    </xdr:from>
    <xdr:to>
      <xdr:col>16</xdr:col>
      <xdr:colOff>342900</xdr:colOff>
      <xdr:row>148</xdr:row>
      <xdr:rowOff>162490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264688"/>
          <a:ext cx="10058400" cy="4329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8" max="9" width="9.875" bestFit="1" customWidth="1"/>
    <col min="10" max="15" width="7.75" customWidth="1"/>
  </cols>
  <sheetData>
    <row r="1" spans="1:18" x14ac:dyDescent="0.4">
      <c r="A1" s="1" t="s">
        <v>7</v>
      </c>
      <c r="C1" t="s">
        <v>36</v>
      </c>
    </row>
    <row r="2" spans="1:18" x14ac:dyDescent="0.4">
      <c r="A2" s="1" t="s">
        <v>8</v>
      </c>
      <c r="C2" t="s">
        <v>47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9.5" thickBot="1" x14ac:dyDescent="0.4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 x14ac:dyDescent="0.4">
      <c r="A9" s="9">
        <v>1</v>
      </c>
      <c r="B9" s="23" t="s">
        <v>37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 t="s">
        <v>38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 t="s">
        <v>40</v>
      </c>
      <c r="Q10" s="40"/>
      <c r="R10" s="40"/>
    </row>
    <row r="11" spans="1:18" x14ac:dyDescent="0.4">
      <c r="A11" s="9">
        <v>3</v>
      </c>
      <c r="B11" s="5" t="s">
        <v>39</v>
      </c>
      <c r="C11" s="47">
        <v>2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 t="s">
        <v>41</v>
      </c>
      <c r="Q11" s="40"/>
      <c r="R11" s="40"/>
    </row>
    <row r="12" spans="1:18" x14ac:dyDescent="0.4">
      <c r="A12" s="9">
        <v>4</v>
      </c>
      <c r="B12" s="5" t="s">
        <v>43</v>
      </c>
      <c r="C12" s="47">
        <v>1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 t="s">
        <v>42</v>
      </c>
      <c r="Q12" s="40"/>
      <c r="R12" s="40"/>
    </row>
    <row r="13" spans="1:18" x14ac:dyDescent="0.4">
      <c r="A13" s="9">
        <v>5</v>
      </c>
      <c r="B13" s="5" t="s">
        <v>44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">
      <c r="A14" s="9">
        <v>6</v>
      </c>
      <c r="B14" s="5" t="s">
        <v>48</v>
      </c>
      <c r="C14" s="47">
        <v>1</v>
      </c>
      <c r="D14" s="57">
        <v>1.27</v>
      </c>
      <c r="E14" s="58">
        <v>1.5</v>
      </c>
      <c r="F14" s="59">
        <v>2</v>
      </c>
      <c r="G14" s="22">
        <f t="shared" si="2"/>
        <v>125151.23691520988</v>
      </c>
      <c r="H14" s="22">
        <f t="shared" si="3"/>
        <v>130226.01248475155</v>
      </c>
      <c r="I14" s="22">
        <f t="shared" si="4"/>
        <v>141851.91122560002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4593.2589600900646</v>
      </c>
      <c r="N14" s="45">
        <f t="shared" si="15"/>
        <v>5607.8187194390612</v>
      </c>
      <c r="O14" s="46">
        <f t="shared" si="16"/>
        <v>8029.3534656000011</v>
      </c>
      <c r="P14" s="40" t="s">
        <v>46</v>
      </c>
      <c r="Q14" s="40"/>
      <c r="R14" s="40"/>
    </row>
    <row r="15" spans="1:18" x14ac:dyDescent="0.4">
      <c r="A15" s="9">
        <v>7</v>
      </c>
      <c r="B15" s="5" t="s">
        <v>49</v>
      </c>
      <c r="C15" s="47">
        <v>2</v>
      </c>
      <c r="D15" s="57">
        <v>1.27</v>
      </c>
      <c r="E15" s="58">
        <v>1.5</v>
      </c>
      <c r="F15" s="59">
        <v>2</v>
      </c>
      <c r="G15" s="22">
        <f t="shared" si="2"/>
        <v>129919.49904167937</v>
      </c>
      <c r="H15" s="22">
        <f t="shared" si="3"/>
        <v>136086.18304656536</v>
      </c>
      <c r="I15" s="22">
        <f t="shared" si="4"/>
        <v>150363.02589913603</v>
      </c>
      <c r="J15" s="44">
        <f t="shared" si="11"/>
        <v>3754.5371074562963</v>
      </c>
      <c r="K15" s="45">
        <f t="shared" si="12"/>
        <v>3906.7803745425463</v>
      </c>
      <c r="L15" s="46">
        <f t="shared" si="13"/>
        <v>4255.5573367680008</v>
      </c>
      <c r="M15" s="44">
        <f t="shared" si="14"/>
        <v>4768.2621264694963</v>
      </c>
      <c r="N15" s="45">
        <f t="shared" si="15"/>
        <v>5860.1705618138194</v>
      </c>
      <c r="O15" s="46">
        <f t="shared" si="16"/>
        <v>8511.1146735360016</v>
      </c>
      <c r="P15" s="40" t="s">
        <v>45</v>
      </c>
      <c r="Q15" s="40"/>
      <c r="R15" s="40"/>
    </row>
    <row r="16" spans="1:18" x14ac:dyDescent="0.4">
      <c r="A16" s="9">
        <v>8</v>
      </c>
      <c r="B16" s="5" t="s">
        <v>50</v>
      </c>
      <c r="C16" s="47">
        <v>1</v>
      </c>
      <c r="D16" s="57">
        <v>1.27</v>
      </c>
      <c r="E16" s="58">
        <v>1.5</v>
      </c>
      <c r="F16" s="59">
        <v>2</v>
      </c>
      <c r="G16" s="22">
        <f t="shared" si="2"/>
        <v>134869.43195516735</v>
      </c>
      <c r="H16" s="22">
        <f t="shared" si="3"/>
        <v>142210.06128366079</v>
      </c>
      <c r="I16" s="22">
        <f t="shared" si="4"/>
        <v>159384.80745308418</v>
      </c>
      <c r="J16" s="44">
        <f t="shared" si="11"/>
        <v>3897.5849712503809</v>
      </c>
      <c r="K16" s="45">
        <f t="shared" si="12"/>
        <v>4082.5854913969606</v>
      </c>
      <c r="L16" s="46">
        <f t="shared" si="13"/>
        <v>4510.8907769740808</v>
      </c>
      <c r="M16" s="44">
        <f t="shared" si="14"/>
        <v>4949.9329134879836</v>
      </c>
      <c r="N16" s="45">
        <f t="shared" si="15"/>
        <v>6123.8782370954414</v>
      </c>
      <c r="O16" s="46">
        <f t="shared" si="16"/>
        <v>9021.7815539481617</v>
      </c>
      <c r="Q16" s="40"/>
      <c r="R16" s="40"/>
    </row>
    <row r="17" spans="1:18" x14ac:dyDescent="0.4">
      <c r="A17" s="9">
        <v>9</v>
      </c>
      <c r="B17" s="5" t="s">
        <v>51</v>
      </c>
      <c r="C17" s="47">
        <v>1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148609.51404142551</v>
      </c>
      <c r="I17" s="22">
        <f t="shared" si="4"/>
        <v>168947.89590026924</v>
      </c>
      <c r="J17" s="44">
        <f t="shared" si="11"/>
        <v>4046.0829586550203</v>
      </c>
      <c r="K17" s="45">
        <f t="shared" si="12"/>
        <v>4266.3018385098239</v>
      </c>
      <c r="L17" s="46">
        <f t="shared" si="13"/>
        <v>4781.5442235925257</v>
      </c>
      <c r="M17" s="44">
        <f t="shared" si="14"/>
        <v>5138.5253574918761</v>
      </c>
      <c r="N17" s="45">
        <f t="shared" si="15"/>
        <v>6399.4527577647359</v>
      </c>
      <c r="O17" s="46">
        <f t="shared" si="16"/>
        <v>9563.0884471850513</v>
      </c>
      <c r="P17" s="40" t="s">
        <v>53</v>
      </c>
      <c r="Q17" s="40"/>
      <c r="R17" s="40"/>
    </row>
    <row r="18" spans="1:18" x14ac:dyDescent="0.4">
      <c r="A18" s="9">
        <v>10</v>
      </c>
      <c r="B18" s="5" t="s">
        <v>52</v>
      </c>
      <c r="C18" s="47">
        <v>1</v>
      </c>
      <c r="D18" s="57">
        <v>1.27</v>
      </c>
      <c r="E18" s="58">
        <v>1.5</v>
      </c>
      <c r="F18" s="59"/>
      <c r="G18" s="22">
        <f t="shared" si="2"/>
        <v>145342.26048627155</v>
      </c>
      <c r="H18" s="22">
        <f t="shared" si="3"/>
        <v>155296.94217328966</v>
      </c>
      <c r="I18" s="22" t="str">
        <f t="shared" si="4"/>
        <v/>
      </c>
      <c r="J18" s="44">
        <f t="shared" si="11"/>
        <v>4200.2387193797767</v>
      </c>
      <c r="K18" s="45">
        <f t="shared" si="12"/>
        <v>4458.2854212427656</v>
      </c>
      <c r="L18" s="46">
        <f t="shared" si="13"/>
        <v>5068.4368770080773</v>
      </c>
      <c r="M18" s="44">
        <f t="shared" si="14"/>
        <v>5334.3031736123166</v>
      </c>
      <c r="N18" s="45">
        <f t="shared" si="15"/>
        <v>6687.4281318641479</v>
      </c>
      <c r="O18" s="46" t="str">
        <f t="shared" si="16"/>
        <v/>
      </c>
      <c r="P18" s="40" t="s">
        <v>54</v>
      </c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>
        <f t="shared" si="11"/>
        <v>4360.2678145881464</v>
      </c>
      <c r="K19" s="45">
        <f t="shared" si="12"/>
        <v>4658.9082651986892</v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10</v>
      </c>
      <c r="E59" s="7">
        <f>COUNTIF(E9:E58,1.5)</f>
        <v>10</v>
      </c>
      <c r="F59" s="8">
        <f>COUNTIF(F9:F58,2)</f>
        <v>9</v>
      </c>
      <c r="G59" s="70">
        <f>M59+G8</f>
        <v>145342.26048627155</v>
      </c>
      <c r="H59" s="71">
        <f>N59+H8</f>
        <v>155296.94217328972</v>
      </c>
      <c r="I59" s="72">
        <f>O59+I8</f>
        <v>168947.89590026921</v>
      </c>
      <c r="J59" s="67" t="s">
        <v>31</v>
      </c>
      <c r="K59" s="68" t="e">
        <f>B58-B9</f>
        <v>#VALUE!</v>
      </c>
      <c r="L59" s="69" t="s">
        <v>32</v>
      </c>
      <c r="M59" s="81">
        <f>SUM(M9:M58)</f>
        <v>45342.260486271553</v>
      </c>
      <c r="N59" s="82">
        <f>SUM(N9:N58)</f>
        <v>55296.942173289717</v>
      </c>
      <c r="O59" s="83">
        <f>SUM(O9:O58)</f>
        <v>68947.895900269214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1.4534226048627155</v>
      </c>
      <c r="H61" s="77">
        <f t="shared" ref="H61" si="21">H59/H8</f>
        <v>1.5529694217328971</v>
      </c>
      <c r="I61" s="78">
        <f>I59/I8</f>
        <v>1.6894789590026922</v>
      </c>
      <c r="J61" s="65" t="e">
        <f>(G61-100%)*30/K59</f>
        <v>#VALUE!</v>
      </c>
      <c r="K61" s="65" t="e">
        <f>(H61-100%)*30/K59</f>
        <v>#VALUE!</v>
      </c>
      <c r="L61" s="66" t="e">
        <f>(I61-100%)*30/K59</f>
        <v>#VALUE!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1</v>
      </c>
      <c r="F62" s="75">
        <f>F59/(F59+F60+F61)</f>
        <v>1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zoomScale="80" zoomScaleNormal="80" workbookViewId="0">
      <selection activeCell="T135" sqref="T135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SheetLayoutView="100" workbookViewId="0">
      <selection activeCell="A12" sqref="A12:J1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94" t="s">
        <v>55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27</v>
      </c>
    </row>
    <row r="12" spans="1:10" x14ac:dyDescent="0.4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28</v>
      </c>
    </row>
    <row r="22" spans="1:10" x14ac:dyDescent="0.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Windows ユーザー</cp:lastModifiedBy>
  <dcterms:created xsi:type="dcterms:W3CDTF">2020-09-18T03:10:57Z</dcterms:created>
  <dcterms:modified xsi:type="dcterms:W3CDTF">2022-04-02T14:43:15Z</dcterms:modified>
</cp:coreProperties>
</file>