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6"/>
  <workbookPr/>
  <mc:AlternateContent xmlns:mc="http://schemas.openxmlformats.org/markup-compatibility/2006">
    <mc:Choice Requires="x15">
      <x15ac:absPath xmlns:x15ac="http://schemas.microsoft.com/office/spreadsheetml/2010/11/ac" url="C:\Users\sasao\Desktop\"/>
    </mc:Choice>
  </mc:AlternateContent>
  <xr:revisionPtr revIDLastSave="0" documentId="8_{522A40F3-6236-944E-AD5D-D11050A427A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ルール＆合計" sheetId="1" r:id="rId1"/>
    <sheet name="2022年4月5月" sheetId="6" r:id="rId2"/>
    <sheet name="2022年6月" sheetId="10" r:id="rId3"/>
    <sheet name="画像" sheetId="7" r:id="rId4"/>
    <sheet name="気づき" sheetId="9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6" l="1"/>
  <c r="H54" i="6"/>
  <c r="I54" i="6"/>
  <c r="J63" i="6"/>
  <c r="G54" i="10"/>
  <c r="H54" i="10"/>
  <c r="I54" i="10"/>
  <c r="J63" i="10"/>
  <c r="D8" i="1"/>
  <c r="G8" i="1"/>
  <c r="H8" i="1"/>
  <c r="G9" i="1"/>
  <c r="H9" i="1"/>
  <c r="H17" i="1"/>
  <c r="I8" i="1"/>
  <c r="J8" i="1"/>
  <c r="K8" i="1"/>
  <c r="I9" i="1"/>
  <c r="J9" i="1"/>
  <c r="K9" i="1"/>
  <c r="K17" i="1"/>
  <c r="J17" i="1"/>
  <c r="L8" i="1"/>
  <c r="L9" i="1"/>
  <c r="L17" i="1"/>
  <c r="D9" i="1"/>
  <c r="D10" i="1"/>
  <c r="G10" i="1"/>
  <c r="H10" i="1"/>
  <c r="I10" i="1"/>
  <c r="J10" i="1"/>
  <c r="K10" i="1"/>
  <c r="L10" i="1"/>
  <c r="D11" i="1"/>
  <c r="G11" i="1"/>
  <c r="H11" i="1"/>
  <c r="I11" i="1"/>
  <c r="J11" i="1"/>
  <c r="K11" i="1"/>
  <c r="L11" i="1"/>
  <c r="D12" i="1"/>
  <c r="G12" i="1"/>
  <c r="H12" i="1"/>
  <c r="I12" i="1"/>
  <c r="K12" i="1"/>
  <c r="J12" i="1"/>
  <c r="L12" i="1"/>
  <c r="D13" i="1"/>
  <c r="D17" i="1"/>
  <c r="B3" i="1"/>
  <c r="G13" i="1"/>
  <c r="H13" i="1"/>
  <c r="I13" i="1"/>
  <c r="K13" i="1"/>
  <c r="J13" i="1"/>
  <c r="L13" i="1"/>
  <c r="D14" i="1"/>
  <c r="G14" i="1"/>
  <c r="H14" i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/>
  <c r="J16" i="1"/>
  <c r="L16" i="1"/>
  <c r="B17" i="1"/>
  <c r="C17" i="1"/>
  <c r="E17" i="1"/>
  <c r="F17" i="1"/>
  <c r="I17" i="1"/>
  <c r="G17" i="1"/>
</calcChain>
</file>

<file path=xl/sharedStrings.xml><?xml version="1.0" encoding="utf-8"?>
<sst xmlns="http://schemas.openxmlformats.org/spreadsheetml/2006/main" count="434" uniqueCount="116">
  <si>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</si>
  <si>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</si>
  <si>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</si>
  <si>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</si>
  <si>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</si>
  <si>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</si>
  <si>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</si>
  <si>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</si>
  <si>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</si>
  <si>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</si>
  <si>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</si>
  <si>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</si>
  <si>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</si>
  <si>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</si>
  <si>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</si>
  <si>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</si>
  <si>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</si>
  <si>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</si>
  <si>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</si>
  <si>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</si>
  <si>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</si>
  <si>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</si>
  <si>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</si>
  <si>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</si>
  <si>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</si>
  <si>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</si>
  <si>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</si>
  <si>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</si>
  <si>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</si>
  <si>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</si>
  <si>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</si>
  <si>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</si>
  <si>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</si>
  <si>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</si>
  <si>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</si>
  <si>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</si>
  <si>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</si>
  <si>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</si>
  <si>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</si>
  <si>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</si>
  <si>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</si>
  <si>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</si>
  <si>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</si>
  <si>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</si>
  <si>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</si>
  <si>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</si>
  <si>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</si>
  <si>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</si>
  <si>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</si>
  <si>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</si>
  <si>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</si>
  <si>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</si>
  <si>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</si>
  <si>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</si>
  <si>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</si>
  <si>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</si>
  <si>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</si>
  <si>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</si>
  <si>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</si>
  <si>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</si>
  <si>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</si>
  <si>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</si>
  <si>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</si>
  <si>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</si>
  <si>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</si>
  <si>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</si>
  <si>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</si>
  <si>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</si>
  <si>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</si>
  <si>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</si>
  <si>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4H</t>
  </si>
  <si>
    <t>４Ｈ</t>
  </si>
  <si>
    <t>T/P</t>
  </si>
  <si>
    <t>EUR/JPY</t>
  </si>
  <si>
    <t>5M</t>
  </si>
  <si>
    <t>売り</t>
  </si>
  <si>
    <t>S/L</t>
  </si>
  <si>
    <t>負け</t>
  </si>
  <si>
    <t>EB</t>
  </si>
  <si>
    <t>4h</t>
  </si>
  <si>
    <t>3H</t>
  </si>
  <si>
    <t>1H</t>
  </si>
  <si>
    <t>EUR/USD</t>
  </si>
  <si>
    <t>2H</t>
  </si>
  <si>
    <t>÷</t>
  </si>
  <si>
    <t>5月</t>
  </si>
  <si>
    <t>EUR JPY</t>
  </si>
  <si>
    <t>EUR USD</t>
  </si>
  <si>
    <t>USD JPY</t>
  </si>
  <si>
    <t>2022/6月</t>
  </si>
  <si>
    <t>2022年　　合計</t>
  </si>
  <si>
    <t>TP</t>
  </si>
  <si>
    <t>USD  JPY</t>
  </si>
  <si>
    <t>DCP</t>
  </si>
  <si>
    <t>2022/6/20/</t>
  </si>
  <si>
    <t>3h</t>
  </si>
  <si>
    <t>2h</t>
  </si>
  <si>
    <t>画像なくて、すみません。</t>
  </si>
  <si>
    <t>デモの方は、落ち着いてトレードできている感じです。</t>
  </si>
  <si>
    <t>分足をやめて、時間足に絞り…1H 2H 3H 4Hでエントリー</t>
  </si>
  <si>
    <t>PBは、15pips_〜フィボナッチ1.27位の利確にしました。</t>
  </si>
  <si>
    <t>流れと勢い、サポレジの反発を調べるため　　15MAと　65MAで見るようにして</t>
  </si>
  <si>
    <t>エントリー時間を、決めました。</t>
  </si>
  <si>
    <t>生活時間に　余裕が　持てるようになったので、体が楽になりました。</t>
  </si>
  <si>
    <t>勝率は、いいと思います。。。。</t>
  </si>
  <si>
    <t>リアルも、6月23日から少額で始めて　　4トレード4勝です。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</si>
</sst>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5" x14ac:knownFonts="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7" tint="0.7999816888943144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22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4" fillId="7" borderId="0" xfId="0" applyFont="1" applyFill="1">
      <alignment vertical="center"/>
    </xf>
    <xf numFmtId="22" fontId="0" fillId="0" borderId="28" xfId="0" applyNumberFormat="1" applyFont="1" applyFill="1" applyBorder="1" applyAlignment="1" applyProtection="1">
      <alignment vertical="center"/>
    </xf>
    <xf numFmtId="14" fontId="0" fillId="0" borderId="28" xfId="0" applyNumberFormat="1" applyFont="1" applyFill="1" applyBorder="1" applyAlignment="1" applyProtection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zoomScaleSheetLayoutView="100" workbookViewId="0">
      <selection activeCell="C11" sqref="C11"/>
    </sheetView>
  </sheetViews>
  <sheetFormatPr defaultColWidth="9.953125" defaultRowHeight="13.5" customHeight="1" x14ac:dyDescent="0.1"/>
  <cols>
    <col min="1" max="1" width="22.76953125" customWidth="1"/>
    <col min="2" max="2" width="13.6328125" customWidth="1"/>
    <col min="3" max="3" width="13.90625" customWidth="1"/>
    <col min="4" max="4" width="15.6796875" customWidth="1"/>
    <col min="5" max="5" width="12.40625" customWidth="1"/>
    <col min="6" max="6" width="12.26953125" customWidth="1"/>
    <col min="7" max="7" width="13.2265625" customWidth="1"/>
    <col min="9" max="9" width="15.6796875" customWidth="1"/>
    <col min="10" max="10" width="13.08984375" customWidth="1"/>
    <col min="11" max="11" width="15.54296875" customWidth="1"/>
    <col min="12" max="12" width="17.58984375" customWidth="1"/>
  </cols>
  <sheetData>
    <row r="1" spans="1:12" ht="19.5" customHeight="1" x14ac:dyDescent="0.1">
      <c r="A1" s="121"/>
      <c r="B1" s="139" t="s">
        <v>0</v>
      </c>
      <c r="C1" s="140"/>
      <c r="D1" s="141"/>
      <c r="E1" s="120"/>
      <c r="F1" s="142" t="s">
        <v>0</v>
      </c>
      <c r="G1" s="143"/>
      <c r="H1" s="122"/>
    </row>
    <row r="2" spans="1:12" ht="25.5" customHeight="1" x14ac:dyDescent="0.1">
      <c r="A2" s="123" t="s">
        <v>1</v>
      </c>
      <c r="B2" s="144">
        <v>3000000</v>
      </c>
      <c r="C2" s="144"/>
      <c r="D2" s="144"/>
      <c r="E2" s="64" t="s">
        <v>2</v>
      </c>
      <c r="F2" s="145">
        <v>44670</v>
      </c>
      <c r="G2" s="146"/>
      <c r="H2" s="46"/>
      <c r="I2" s="46"/>
    </row>
    <row r="3" spans="1:12" ht="27" customHeight="1" x14ac:dyDescent="0.1">
      <c r="A3" s="47" t="s">
        <v>3</v>
      </c>
      <c r="B3" s="147">
        <f>SUM(B2+D17)</f>
        <v>3029866</v>
      </c>
      <c r="C3" s="147"/>
      <c r="D3" s="148"/>
      <c r="E3" s="48" t="s">
        <v>4</v>
      </c>
      <c r="F3" s="49">
        <v>0.02</v>
      </c>
      <c r="G3" s="50">
        <v>60000</v>
      </c>
      <c r="H3" s="52" t="s">
        <v>5</v>
      </c>
      <c r="I3" s="53">
        <v>0</v>
      </c>
      <c r="K3" s="124"/>
    </row>
    <row r="4" spans="1:12" s="103" customFormat="1" ht="17.25" customHeight="1" x14ac:dyDescent="0.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 x14ac:dyDescent="0.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 x14ac:dyDescent="0.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36.75" x14ac:dyDescent="0.1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 x14ac:dyDescent="0.1">
      <c r="A8" s="55">
        <v>44652</v>
      </c>
      <c r="B8" s="66"/>
      <c r="C8" s="67"/>
      <c r="D8" s="85">
        <f t="shared" ref="D8:D16" si="0">SUM(B8-C8)</f>
        <v>0</v>
      </c>
      <c r="E8" s="68">
        <v>0</v>
      </c>
      <c r="F8" s="69">
        <v>0</v>
      </c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 t="e">
        <f t="shared" ref="L8:L16" si="6">B8/C8</f>
        <v>#DIV/0!</v>
      </c>
    </row>
    <row r="9" spans="1:12" ht="24.95" customHeight="1" x14ac:dyDescent="0.1">
      <c r="A9" s="56">
        <v>44682</v>
      </c>
      <c r="B9" s="74">
        <v>68865</v>
      </c>
      <c r="C9" s="75">
        <v>62971</v>
      </c>
      <c r="D9" s="85">
        <f t="shared" si="0"/>
        <v>5894</v>
      </c>
      <c r="E9" s="76">
        <v>12</v>
      </c>
      <c r="F9" s="76">
        <v>14</v>
      </c>
      <c r="G9" s="68">
        <f t="shared" si="1"/>
        <v>26</v>
      </c>
      <c r="H9" s="70">
        <f t="shared" si="2"/>
        <v>0.46153846153846156</v>
      </c>
      <c r="I9" s="71">
        <f t="shared" si="3"/>
        <v>5738.75</v>
      </c>
      <c r="J9" s="71">
        <f t="shared" si="4"/>
        <v>4497.9285714285716</v>
      </c>
      <c r="K9" s="72">
        <f t="shared" si="5"/>
        <v>1.2758650807514569</v>
      </c>
      <c r="L9" s="73">
        <f t="shared" si="6"/>
        <v>1.0935986406441061</v>
      </c>
    </row>
    <row r="10" spans="1:12" ht="24.95" customHeight="1" x14ac:dyDescent="0.1">
      <c r="A10" s="55" t="s">
        <v>89</v>
      </c>
      <c r="B10" s="74">
        <v>36285</v>
      </c>
      <c r="C10" s="75">
        <v>12313</v>
      </c>
      <c r="D10" s="85">
        <f t="shared" si="0"/>
        <v>23972</v>
      </c>
      <c r="E10" s="76">
        <v>9</v>
      </c>
      <c r="F10" s="76">
        <v>3</v>
      </c>
      <c r="G10" s="68">
        <f t="shared" si="1"/>
        <v>12</v>
      </c>
      <c r="H10" s="70">
        <f t="shared" si="2"/>
        <v>0.75</v>
      </c>
      <c r="I10" s="71">
        <f t="shared" si="3"/>
        <v>4031.6666666666665</v>
      </c>
      <c r="J10" s="71">
        <f t="shared" si="4"/>
        <v>4104.333333333333</v>
      </c>
      <c r="K10" s="72">
        <f t="shared" si="5"/>
        <v>0.9822951352229351</v>
      </c>
      <c r="L10" s="73">
        <f t="shared" si="6"/>
        <v>2.9468854056688052</v>
      </c>
    </row>
    <row r="11" spans="1:12" ht="24.95" customHeight="1" x14ac:dyDescent="0.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95" customHeight="1" x14ac:dyDescent="0.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95" customHeight="1" x14ac:dyDescent="0.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95" customHeight="1" x14ac:dyDescent="0.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95" customHeight="1" x14ac:dyDescent="0.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95" customHeight="1" x14ac:dyDescent="0.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95" customHeight="1" x14ac:dyDescent="0.1">
      <c r="A17" s="87" t="s">
        <v>90</v>
      </c>
      <c r="B17" s="88">
        <f t="shared" ref="B17:G17" si="7">SUM(B8:B16)</f>
        <v>105150</v>
      </c>
      <c r="C17" s="89">
        <f t="shared" si="7"/>
        <v>75284</v>
      </c>
      <c r="D17" s="90">
        <f t="shared" si="7"/>
        <v>29866</v>
      </c>
      <c r="E17" s="91">
        <f t="shared" si="7"/>
        <v>21</v>
      </c>
      <c r="F17" s="92">
        <f t="shared" si="7"/>
        <v>17</v>
      </c>
      <c r="G17" s="91">
        <f t="shared" si="7"/>
        <v>38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x14ac:dyDescent="0.1">
      <c r="A18" s="54"/>
      <c r="J18" s="96"/>
      <c r="K18" s="97" t="s">
        <v>19</v>
      </c>
      <c r="L18" s="97" t="s">
        <v>20</v>
      </c>
    </row>
    <row r="19" spans="1:12" x14ac:dyDescent="0.1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F1" zoomScaleSheetLayoutView="100" workbookViewId="0">
      <pane ySplit="1" topLeftCell="F2" activePane="bottomLeft" state="frozen"/>
      <selection activeCell="G1" sqref="G1"/>
      <selection pane="bottomLeft" activeCell="O7" sqref="O7"/>
    </sheetView>
  </sheetViews>
  <sheetFormatPr defaultColWidth="9.953125" defaultRowHeight="13.5" customHeight="1" x14ac:dyDescent="0.1"/>
  <cols>
    <col min="1" max="1" width="9.6796875" customWidth="1"/>
    <col min="3" max="3" width="17.1796875" customWidth="1"/>
    <col min="4" max="4" width="32.7265625" customWidth="1"/>
    <col min="5" max="5" width="6.81640625" customWidth="1"/>
    <col min="6" max="6" width="15.81640625" customWidth="1"/>
    <col min="7" max="7" width="13.08984375" customWidth="1"/>
    <col min="8" max="8" width="11.1796875" customWidth="1"/>
    <col min="9" max="9" width="15.81640625" customWidth="1"/>
    <col min="11" max="11" width="18.40625" customWidth="1"/>
    <col min="12" max="12" width="8.99609375" customWidth="1"/>
    <col min="15" max="15" width="15.81640625" customWidth="1"/>
  </cols>
  <sheetData>
    <row r="1" spans="1:16" x14ac:dyDescent="0.1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6" t="s">
        <v>34</v>
      </c>
      <c r="O1" s="41" t="s">
        <v>35</v>
      </c>
    </row>
    <row r="2" spans="1:16" ht="13.5" customHeight="1" x14ac:dyDescent="0.1">
      <c r="A2" t="s">
        <v>73</v>
      </c>
      <c r="B2" t="s">
        <v>37</v>
      </c>
      <c r="C2" t="s">
        <v>38</v>
      </c>
      <c r="D2" t="s">
        <v>39</v>
      </c>
      <c r="E2" t="s">
        <v>70</v>
      </c>
      <c r="F2" s="133">
        <v>44686.32644675926</v>
      </c>
      <c r="G2">
        <v>137.25200000000001</v>
      </c>
      <c r="H2" t="s">
        <v>71</v>
      </c>
      <c r="I2" s="133">
        <v>44687.480752314812</v>
      </c>
      <c r="J2">
        <v>137.82499999999999</v>
      </c>
      <c r="K2" t="s">
        <v>72</v>
      </c>
      <c r="L2" t="s">
        <v>40</v>
      </c>
      <c r="M2">
        <v>57.3</v>
      </c>
      <c r="N2">
        <v>0</v>
      </c>
      <c r="O2">
        <v>5730</v>
      </c>
    </row>
    <row r="3" spans="1:16" x14ac:dyDescent="0.1">
      <c r="A3" t="s">
        <v>73</v>
      </c>
      <c r="B3" t="s">
        <v>75</v>
      </c>
      <c r="C3" t="s">
        <v>38</v>
      </c>
      <c r="D3" t="s">
        <v>39</v>
      </c>
      <c r="E3" t="s">
        <v>74</v>
      </c>
      <c r="F3" s="134">
        <v>44687.895532407405</v>
      </c>
      <c r="G3">
        <v>137.77000000000001</v>
      </c>
      <c r="H3" t="s">
        <v>74</v>
      </c>
      <c r="I3" s="134">
        <v>44687.959305555552</v>
      </c>
      <c r="J3">
        <v>137.69300000000001</v>
      </c>
      <c r="K3" t="s">
        <v>76</v>
      </c>
      <c r="L3" t="s">
        <v>40</v>
      </c>
      <c r="M3" s="10">
        <v>7.7</v>
      </c>
      <c r="N3" s="10"/>
      <c r="O3">
        <v>770</v>
      </c>
    </row>
    <row r="4" spans="1:16" x14ac:dyDescent="0.1">
      <c r="A4" t="s">
        <v>73</v>
      </c>
      <c r="B4" t="s">
        <v>37</v>
      </c>
      <c r="C4" t="s">
        <v>38</v>
      </c>
      <c r="D4" t="s">
        <v>39</v>
      </c>
      <c r="E4" t="s">
        <v>70</v>
      </c>
      <c r="F4" s="133">
        <v>44690.718449074076</v>
      </c>
      <c r="G4">
        <v>137.74299999999999</v>
      </c>
      <c r="H4" t="s">
        <v>70</v>
      </c>
      <c r="I4" s="133">
        <v>44690.73678240741</v>
      </c>
      <c r="J4">
        <v>137.4</v>
      </c>
      <c r="K4" t="s">
        <v>76</v>
      </c>
      <c r="L4" t="s">
        <v>77</v>
      </c>
      <c r="M4" s="10"/>
      <c r="N4" s="10">
        <v>34.299999999999997</v>
      </c>
      <c r="O4">
        <v>-3430</v>
      </c>
    </row>
    <row r="5" spans="1:16" x14ac:dyDescent="0.1">
      <c r="A5" t="s">
        <v>73</v>
      </c>
      <c r="B5" t="s">
        <v>37</v>
      </c>
      <c r="C5" t="s">
        <v>38</v>
      </c>
      <c r="D5" t="s">
        <v>39</v>
      </c>
      <c r="E5" t="s">
        <v>70</v>
      </c>
      <c r="F5" s="133">
        <v>44690.809930555559</v>
      </c>
      <c r="G5">
        <v>137.92599999999999</v>
      </c>
      <c r="H5" t="s">
        <v>70</v>
      </c>
      <c r="I5" s="134">
        <v>44691</v>
      </c>
      <c r="J5">
        <v>137.34899999999999</v>
      </c>
      <c r="K5" t="s">
        <v>76</v>
      </c>
      <c r="L5" t="s">
        <v>77</v>
      </c>
      <c r="M5" s="10"/>
      <c r="N5" s="10">
        <v>57.7</v>
      </c>
      <c r="O5">
        <v>-5770</v>
      </c>
    </row>
    <row r="6" spans="1:16" x14ac:dyDescent="0.1">
      <c r="A6" t="s">
        <v>73</v>
      </c>
      <c r="B6" t="s">
        <v>75</v>
      </c>
      <c r="C6" t="s">
        <v>38</v>
      </c>
      <c r="D6" t="s">
        <v>78</v>
      </c>
      <c r="E6" t="s">
        <v>70</v>
      </c>
      <c r="F6" s="133">
        <v>44692.484409722223</v>
      </c>
      <c r="G6">
        <v>137.238</v>
      </c>
      <c r="H6" t="s">
        <v>79</v>
      </c>
      <c r="I6" s="133">
        <v>44692.886597222219</v>
      </c>
      <c r="J6">
        <v>136.524</v>
      </c>
      <c r="K6" t="s">
        <v>72</v>
      </c>
      <c r="L6" t="s">
        <v>40</v>
      </c>
      <c r="M6">
        <v>71.400000000000006</v>
      </c>
      <c r="N6" s="10"/>
      <c r="O6">
        <v>7140</v>
      </c>
    </row>
    <row r="7" spans="1:16" x14ac:dyDescent="0.1">
      <c r="A7" t="s">
        <v>73</v>
      </c>
      <c r="B7" t="s">
        <v>75</v>
      </c>
      <c r="C7" t="s">
        <v>38</v>
      </c>
      <c r="D7" t="s">
        <v>78</v>
      </c>
      <c r="E7" t="s">
        <v>80</v>
      </c>
      <c r="F7" s="133">
        <v>44697.265625</v>
      </c>
      <c r="G7">
        <v>131.55000000000001</v>
      </c>
      <c r="H7" t="s">
        <v>70</v>
      </c>
      <c r="I7" s="133">
        <v>44698.369687500002</v>
      </c>
      <c r="J7">
        <v>135.19999999999999</v>
      </c>
      <c r="K7" t="s">
        <v>76</v>
      </c>
      <c r="L7" t="s">
        <v>77</v>
      </c>
      <c r="N7" s="10">
        <v>139.69999999999999</v>
      </c>
      <c r="O7">
        <v>-13970</v>
      </c>
    </row>
    <row r="8" spans="1:16" x14ac:dyDescent="0.1">
      <c r="A8" t="s">
        <v>73</v>
      </c>
      <c r="B8" t="s">
        <v>75</v>
      </c>
      <c r="C8" t="s">
        <v>38</v>
      </c>
      <c r="D8" t="s">
        <v>39</v>
      </c>
      <c r="E8" t="s">
        <v>81</v>
      </c>
      <c r="F8" s="133">
        <v>44699.699664351851</v>
      </c>
      <c r="G8">
        <v>135.494</v>
      </c>
      <c r="H8" t="s">
        <v>81</v>
      </c>
      <c r="I8" s="133">
        <v>44699.734942129631</v>
      </c>
      <c r="J8">
        <v>134.99700000000001</v>
      </c>
      <c r="K8" t="s">
        <v>72</v>
      </c>
      <c r="L8" t="s">
        <v>40</v>
      </c>
      <c r="M8" s="10">
        <v>49.7</v>
      </c>
      <c r="N8" s="10"/>
      <c r="O8">
        <v>4970</v>
      </c>
    </row>
    <row r="9" spans="1:16" x14ac:dyDescent="0.1">
      <c r="A9" t="s">
        <v>73</v>
      </c>
      <c r="B9" t="s">
        <v>75</v>
      </c>
      <c r="C9" t="s">
        <v>38</v>
      </c>
      <c r="D9" t="s">
        <v>39</v>
      </c>
      <c r="E9" t="s">
        <v>80</v>
      </c>
      <c r="F9" s="133">
        <v>44700.376909722225</v>
      </c>
      <c r="G9">
        <v>134.92099999999999</v>
      </c>
      <c r="H9" t="s">
        <v>80</v>
      </c>
      <c r="I9" s="133">
        <v>44701.539849537039</v>
      </c>
      <c r="J9">
        <v>135.75700000000001</v>
      </c>
      <c r="K9" t="s">
        <v>76</v>
      </c>
      <c r="L9" t="s">
        <v>77</v>
      </c>
      <c r="M9" s="10"/>
      <c r="N9" s="10">
        <v>83.6</v>
      </c>
      <c r="O9" s="135">
        <v>-8360</v>
      </c>
    </row>
    <row r="10" spans="1:16" x14ac:dyDescent="0.1">
      <c r="A10" t="s">
        <v>73</v>
      </c>
      <c r="B10" t="s">
        <v>75</v>
      </c>
      <c r="C10" t="s">
        <v>38</v>
      </c>
      <c r="D10" t="s">
        <v>78</v>
      </c>
      <c r="E10" t="s">
        <v>70</v>
      </c>
      <c r="F10" s="133">
        <v>44701.816053240742</v>
      </c>
      <c r="G10">
        <v>134.851</v>
      </c>
      <c r="H10" t="s">
        <v>70</v>
      </c>
      <c r="I10" s="133">
        <v>44704.757268518515</v>
      </c>
      <c r="J10">
        <v>136.34</v>
      </c>
      <c r="K10" t="s">
        <v>76</v>
      </c>
      <c r="L10" t="s">
        <v>77</v>
      </c>
      <c r="M10" s="10"/>
      <c r="N10" s="10">
        <v>148.9</v>
      </c>
      <c r="O10">
        <v>-14890</v>
      </c>
    </row>
    <row r="11" spans="1:16" x14ac:dyDescent="0.1">
      <c r="A11" t="s">
        <v>82</v>
      </c>
      <c r="B11" t="s">
        <v>37</v>
      </c>
      <c r="C11" t="s">
        <v>38</v>
      </c>
      <c r="D11" t="s">
        <v>39</v>
      </c>
      <c r="E11" t="s">
        <v>81</v>
      </c>
      <c r="F11" s="133">
        <v>44690.751087962963</v>
      </c>
      <c r="G11">
        <v>1.0531200000000001</v>
      </c>
      <c r="H11" t="s">
        <v>70</v>
      </c>
      <c r="I11" s="133">
        <v>44690.801793981482</v>
      </c>
      <c r="J11">
        <v>1.0579000000000001</v>
      </c>
      <c r="K11" t="s">
        <v>72</v>
      </c>
      <c r="L11" t="s">
        <v>40</v>
      </c>
      <c r="M11" s="10">
        <v>62.3</v>
      </c>
      <c r="N11" s="10"/>
      <c r="O11">
        <v>6230</v>
      </c>
    </row>
    <row r="12" spans="1:16" x14ac:dyDescent="0.1">
      <c r="A12" t="s">
        <v>82</v>
      </c>
      <c r="B12" t="s">
        <v>37</v>
      </c>
      <c r="C12" t="s">
        <v>38</v>
      </c>
      <c r="D12" t="s">
        <v>39</v>
      </c>
      <c r="E12" t="s">
        <v>81</v>
      </c>
      <c r="F12" s="133">
        <v>44690.801712962966</v>
      </c>
      <c r="G12">
        <v>1.05782</v>
      </c>
      <c r="H12" t="s">
        <v>83</v>
      </c>
      <c r="I12" s="133">
        <v>44690.802118055559</v>
      </c>
      <c r="J12">
        <v>1.0581</v>
      </c>
      <c r="K12" t="s">
        <v>72</v>
      </c>
      <c r="L12" t="s">
        <v>40</v>
      </c>
      <c r="M12" s="10">
        <v>3.65</v>
      </c>
      <c r="N12" s="10"/>
      <c r="O12">
        <v>365</v>
      </c>
    </row>
    <row r="13" spans="1:16" x14ac:dyDescent="0.1">
      <c r="A13" t="s">
        <v>82</v>
      </c>
      <c r="B13" t="s">
        <v>37</v>
      </c>
      <c r="C13" t="s">
        <v>38</v>
      </c>
      <c r="D13" t="s">
        <v>39</v>
      </c>
      <c r="E13" t="s">
        <v>83</v>
      </c>
      <c r="F13" s="133">
        <v>44701.742708333331</v>
      </c>
      <c r="G13">
        <v>1.05647</v>
      </c>
      <c r="H13" t="s">
        <v>83</v>
      </c>
      <c r="I13" s="133">
        <v>44701.931319444448</v>
      </c>
      <c r="J13">
        <v>1.05481</v>
      </c>
      <c r="K13" t="s">
        <v>76</v>
      </c>
      <c r="L13" t="s">
        <v>77</v>
      </c>
      <c r="M13" s="10"/>
      <c r="N13" s="10">
        <v>21.21</v>
      </c>
      <c r="O13">
        <v>-2121</v>
      </c>
    </row>
    <row r="14" spans="1:16" x14ac:dyDescent="0.1">
      <c r="A14" t="s">
        <v>36</v>
      </c>
      <c r="B14" t="s">
        <v>37</v>
      </c>
      <c r="C14" t="s">
        <v>38</v>
      </c>
      <c r="D14" t="s">
        <v>39</v>
      </c>
      <c r="E14" t="s">
        <v>81</v>
      </c>
      <c r="F14" s="133">
        <v>44692.126655092594</v>
      </c>
      <c r="G14">
        <v>130.44399999999999</v>
      </c>
      <c r="H14" t="s">
        <v>81</v>
      </c>
      <c r="I14" s="133">
        <v>44692.149143518516</v>
      </c>
      <c r="J14">
        <v>130.26599999999999</v>
      </c>
      <c r="K14" t="s">
        <v>76</v>
      </c>
      <c r="L14" t="s">
        <v>77</v>
      </c>
      <c r="M14" s="10"/>
      <c r="N14" s="10">
        <v>17.8</v>
      </c>
      <c r="O14">
        <v>-1780</v>
      </c>
      <c r="P14" t="s">
        <v>84</v>
      </c>
    </row>
    <row r="15" spans="1:16" x14ac:dyDescent="0.1">
      <c r="A15" t="s">
        <v>36</v>
      </c>
      <c r="B15" t="s">
        <v>75</v>
      </c>
      <c r="C15" t="s">
        <v>38</v>
      </c>
      <c r="D15" t="s">
        <v>39</v>
      </c>
      <c r="E15" t="s">
        <v>70</v>
      </c>
      <c r="F15" s="133">
        <v>44694.278807870367</v>
      </c>
      <c r="G15">
        <v>128.39599999999999</v>
      </c>
      <c r="H15" t="s">
        <v>70</v>
      </c>
      <c r="I15" s="133">
        <v>44697.16233796296</v>
      </c>
      <c r="J15">
        <v>129.58099999999999</v>
      </c>
      <c r="K15" t="s">
        <v>76</v>
      </c>
      <c r="L15" t="s">
        <v>77</v>
      </c>
      <c r="M15" s="10"/>
      <c r="N15" s="10"/>
      <c r="O15">
        <v>-6110</v>
      </c>
    </row>
    <row r="16" spans="1:16" x14ac:dyDescent="0.1">
      <c r="A16" t="s">
        <v>36</v>
      </c>
      <c r="B16" t="s">
        <v>37</v>
      </c>
      <c r="C16" t="s">
        <v>38</v>
      </c>
      <c r="D16" t="s">
        <v>78</v>
      </c>
      <c r="E16" t="s">
        <v>81</v>
      </c>
      <c r="F16" s="133">
        <v>44698.460532407407</v>
      </c>
      <c r="G16">
        <v>129.39599999999999</v>
      </c>
      <c r="H16" t="s">
        <v>81</v>
      </c>
      <c r="I16" s="133">
        <v>44698.468043981484</v>
      </c>
      <c r="J16">
        <v>129.47900000000001</v>
      </c>
      <c r="K16" t="s">
        <v>76</v>
      </c>
      <c r="L16" t="s">
        <v>77</v>
      </c>
      <c r="M16" s="10"/>
      <c r="N16" s="10"/>
      <c r="O16">
        <v>-830</v>
      </c>
    </row>
    <row r="17" spans="1:15" x14ac:dyDescent="0.1">
      <c r="A17" t="s">
        <v>36</v>
      </c>
      <c r="B17" t="s">
        <v>37</v>
      </c>
      <c r="C17" t="s">
        <v>38</v>
      </c>
      <c r="D17" t="s">
        <v>78</v>
      </c>
      <c r="E17" t="s">
        <v>81</v>
      </c>
      <c r="F17" s="133">
        <v>44698.462800925925</v>
      </c>
      <c r="G17">
        <v>129.386</v>
      </c>
      <c r="H17" t="s">
        <v>81</v>
      </c>
      <c r="I17" s="133">
        <v>44698.466111111113</v>
      </c>
      <c r="J17">
        <v>129.489</v>
      </c>
      <c r="K17" t="s">
        <v>76</v>
      </c>
      <c r="L17" t="s">
        <v>77</v>
      </c>
      <c r="M17" s="10"/>
      <c r="N17" s="10"/>
      <c r="O17">
        <v>-1030</v>
      </c>
    </row>
    <row r="18" spans="1:15" x14ac:dyDescent="0.1">
      <c r="A18" t="s">
        <v>36</v>
      </c>
      <c r="B18" t="s">
        <v>37</v>
      </c>
      <c r="C18" t="s">
        <v>38</v>
      </c>
      <c r="D18" t="s">
        <v>78</v>
      </c>
      <c r="E18" t="s">
        <v>81</v>
      </c>
      <c r="F18" s="133">
        <v>44698.466041666667</v>
      </c>
      <c r="G18">
        <v>129.49700000000001</v>
      </c>
      <c r="H18" t="s">
        <v>81</v>
      </c>
      <c r="I18" s="133">
        <v>44698.467916666668</v>
      </c>
      <c r="J18">
        <v>129.483</v>
      </c>
      <c r="K18" t="s">
        <v>76</v>
      </c>
      <c r="L18" t="s">
        <v>77</v>
      </c>
      <c r="M18" s="10"/>
      <c r="N18" s="10"/>
      <c r="O18">
        <v>-140</v>
      </c>
    </row>
    <row r="19" spans="1:15" x14ac:dyDescent="0.1">
      <c r="A19" t="s">
        <v>36</v>
      </c>
      <c r="B19" t="s">
        <v>37</v>
      </c>
      <c r="C19" t="s">
        <v>38</v>
      </c>
      <c r="D19" t="s">
        <v>78</v>
      </c>
      <c r="E19" t="s">
        <v>81</v>
      </c>
      <c r="F19" s="133">
        <v>44698.46665509259</v>
      </c>
      <c r="G19">
        <v>129.46899999999999</v>
      </c>
      <c r="H19" t="s">
        <v>81</v>
      </c>
      <c r="I19" s="133">
        <v>44698.467916666668</v>
      </c>
      <c r="J19">
        <v>129.483</v>
      </c>
      <c r="K19" t="s">
        <v>76</v>
      </c>
      <c r="L19" t="s">
        <v>77</v>
      </c>
      <c r="M19" s="10"/>
      <c r="N19" s="10"/>
      <c r="O19">
        <v>-260</v>
      </c>
    </row>
    <row r="20" spans="1:15" x14ac:dyDescent="0.1">
      <c r="A20" t="s">
        <v>36</v>
      </c>
      <c r="B20" t="s">
        <v>37</v>
      </c>
      <c r="C20" t="s">
        <v>38</v>
      </c>
      <c r="D20" t="s">
        <v>78</v>
      </c>
      <c r="E20" t="s">
        <v>81</v>
      </c>
      <c r="F20" s="133">
        <v>44698.466990740744</v>
      </c>
      <c r="G20">
        <v>129.49100000000001</v>
      </c>
      <c r="H20" t="s">
        <v>81</v>
      </c>
      <c r="I20" s="134">
        <v>44698.467627314814</v>
      </c>
      <c r="J20">
        <v>129.495</v>
      </c>
      <c r="K20" t="s">
        <v>76</v>
      </c>
      <c r="L20" t="s">
        <v>77</v>
      </c>
      <c r="M20" s="10"/>
      <c r="N20" s="10"/>
      <c r="O20">
        <v>-400</v>
      </c>
    </row>
    <row r="21" spans="1:15" x14ac:dyDescent="0.1">
      <c r="A21" t="s">
        <v>36</v>
      </c>
      <c r="B21" t="s">
        <v>37</v>
      </c>
      <c r="C21" t="s">
        <v>38</v>
      </c>
      <c r="D21" t="s">
        <v>78</v>
      </c>
      <c r="E21" t="s">
        <v>81</v>
      </c>
      <c r="F21" s="133">
        <v>44698.469513888886</v>
      </c>
      <c r="G21">
        <v>129.45099999999999</v>
      </c>
      <c r="H21" t="s">
        <v>81</v>
      </c>
      <c r="I21" s="133">
        <v>44698.685636574075</v>
      </c>
      <c r="J21">
        <v>129.49100000000001</v>
      </c>
      <c r="K21" t="s">
        <v>72</v>
      </c>
      <c r="L21" t="s">
        <v>40</v>
      </c>
      <c r="M21" s="10"/>
      <c r="N21" s="10"/>
      <c r="O21">
        <v>2420</v>
      </c>
    </row>
    <row r="22" spans="1:15" x14ac:dyDescent="0.1">
      <c r="A22" t="s">
        <v>36</v>
      </c>
      <c r="B22" t="s">
        <v>75</v>
      </c>
      <c r="C22" t="s">
        <v>38</v>
      </c>
      <c r="D22" t="s">
        <v>78</v>
      </c>
      <c r="E22" t="s">
        <v>83</v>
      </c>
      <c r="F22" s="133">
        <v>44700.382627314815</v>
      </c>
      <c r="G22">
        <v>128.553</v>
      </c>
      <c r="H22" t="s">
        <v>81</v>
      </c>
      <c r="I22" s="133">
        <v>44700.451666666668</v>
      </c>
      <c r="J22">
        <v>128</v>
      </c>
      <c r="K22" t="s">
        <v>72</v>
      </c>
      <c r="L22" t="s">
        <v>40</v>
      </c>
      <c r="M22" s="10"/>
      <c r="N22" s="10"/>
      <c r="O22">
        <v>5530</v>
      </c>
    </row>
    <row r="23" spans="1:15" x14ac:dyDescent="0.1">
      <c r="A23" t="s">
        <v>36</v>
      </c>
      <c r="B23" t="s">
        <v>75</v>
      </c>
      <c r="C23" t="s">
        <v>38</v>
      </c>
      <c r="D23" t="s">
        <v>39</v>
      </c>
      <c r="E23" t="s">
        <v>70</v>
      </c>
      <c r="F23" s="134">
        <v>44704.029803240737</v>
      </c>
      <c r="G23">
        <v>127.908</v>
      </c>
      <c r="H23" t="s">
        <v>70</v>
      </c>
      <c r="I23" s="133">
        <v>44705.701157407406</v>
      </c>
      <c r="J23">
        <v>126.495</v>
      </c>
      <c r="K23" t="s">
        <v>72</v>
      </c>
      <c r="L23" t="s">
        <v>40</v>
      </c>
      <c r="M23" s="10"/>
      <c r="N23" s="10"/>
      <c r="O23">
        <v>14130</v>
      </c>
    </row>
    <row r="24" spans="1:15" x14ac:dyDescent="0.1">
      <c r="A24" t="s">
        <v>36</v>
      </c>
      <c r="B24" t="s">
        <v>75</v>
      </c>
      <c r="C24" t="s">
        <v>38</v>
      </c>
      <c r="D24" t="s">
        <v>78</v>
      </c>
      <c r="E24" t="s">
        <v>81</v>
      </c>
      <c r="F24" s="133">
        <v>44706.029803240737</v>
      </c>
      <c r="G24">
        <v>126.827</v>
      </c>
      <c r="H24" t="s">
        <v>81</v>
      </c>
      <c r="I24" s="133">
        <v>44706.250775462962</v>
      </c>
      <c r="J24">
        <v>127.2</v>
      </c>
      <c r="K24" t="s">
        <v>76</v>
      </c>
      <c r="L24" t="s">
        <v>77</v>
      </c>
      <c r="M24" s="10"/>
      <c r="N24" s="10"/>
      <c r="O24">
        <v>-3730</v>
      </c>
    </row>
    <row r="25" spans="1:15" x14ac:dyDescent="0.1">
      <c r="A25" t="s">
        <v>36</v>
      </c>
      <c r="B25" t="s">
        <v>37</v>
      </c>
      <c r="C25" t="s">
        <v>38</v>
      </c>
      <c r="D25" t="s">
        <v>39</v>
      </c>
      <c r="E25" t="s">
        <v>81</v>
      </c>
      <c r="F25" s="133">
        <v>44706.551157407404</v>
      </c>
      <c r="G25">
        <v>127.119</v>
      </c>
      <c r="H25" t="s">
        <v>81</v>
      </c>
      <c r="I25" s="133">
        <v>44707.167905092596</v>
      </c>
      <c r="J25">
        <v>127.55</v>
      </c>
      <c r="K25" t="s">
        <v>72</v>
      </c>
      <c r="L25" t="s">
        <v>40</v>
      </c>
      <c r="M25" s="10"/>
      <c r="N25" s="10"/>
      <c r="O25">
        <v>4310</v>
      </c>
    </row>
    <row r="26" spans="1:15" x14ac:dyDescent="0.1">
      <c r="A26" s="42" t="s">
        <v>36</v>
      </c>
      <c r="B26" s="42" t="s">
        <v>75</v>
      </c>
      <c r="C26" s="42" t="s">
        <v>38</v>
      </c>
      <c r="D26" s="42" t="s">
        <v>78</v>
      </c>
      <c r="E26" s="42" t="s">
        <v>81</v>
      </c>
      <c r="F26" s="137">
        <v>44707.746782407405</v>
      </c>
      <c r="G26" s="42">
        <v>127.30500000000001</v>
      </c>
      <c r="H26" s="42" t="s">
        <v>81</v>
      </c>
      <c r="I26" s="138">
        <v>44707.746863425928</v>
      </c>
      <c r="J26" s="42">
        <v>127.32</v>
      </c>
      <c r="K26" s="42" t="s">
        <v>76</v>
      </c>
      <c r="L26" s="42" t="s">
        <v>77</v>
      </c>
      <c r="M26" s="43"/>
      <c r="N26" s="43"/>
      <c r="O26" s="42">
        <v>-150</v>
      </c>
    </row>
    <row r="27" spans="1:15" x14ac:dyDescent="0.1">
      <c r="A27" t="s">
        <v>36</v>
      </c>
      <c r="B27" t="s">
        <v>37</v>
      </c>
      <c r="C27" t="s">
        <v>38</v>
      </c>
      <c r="D27" t="s">
        <v>78</v>
      </c>
      <c r="E27" t="s">
        <v>81</v>
      </c>
      <c r="F27" s="134">
        <v>44707.758692129632</v>
      </c>
      <c r="G27">
        <v>127.375</v>
      </c>
      <c r="H27" t="s">
        <v>81</v>
      </c>
      <c r="I27" s="133">
        <v>44712.650347222225</v>
      </c>
      <c r="J27">
        <v>128.46899999999999</v>
      </c>
      <c r="K27" t="s">
        <v>72</v>
      </c>
      <c r="L27" s="44" t="s">
        <v>40</v>
      </c>
      <c r="M27" s="10"/>
      <c r="N27" s="10"/>
      <c r="O27">
        <v>10940</v>
      </c>
    </row>
    <row r="28" spans="1:15" x14ac:dyDescent="0.1">
      <c r="M28" s="10"/>
      <c r="N28" s="10"/>
    </row>
    <row r="29" spans="1:15" x14ac:dyDescent="0.1">
      <c r="M29" s="10"/>
      <c r="N29" s="10"/>
    </row>
    <row r="31" spans="1:15" x14ac:dyDescent="0.1">
      <c r="L31" s="11"/>
      <c r="M31" s="12"/>
      <c r="N31" s="12"/>
    </row>
    <row r="34" spans="3:9" x14ac:dyDescent="0.1">
      <c r="C34" s="149" t="s">
        <v>42</v>
      </c>
      <c r="D34" s="150"/>
      <c r="F34" s="151" t="s">
        <v>43</v>
      </c>
      <c r="G34" s="152"/>
      <c r="H34" s="28" t="s">
        <v>44</v>
      </c>
      <c r="I34" s="31" t="s">
        <v>45</v>
      </c>
    </row>
    <row r="35" spans="3:9" x14ac:dyDescent="0.1">
      <c r="C35" s="5" t="s">
        <v>46</v>
      </c>
      <c r="D35" s="6" t="s">
        <v>85</v>
      </c>
      <c r="F35" s="5" t="s">
        <v>86</v>
      </c>
      <c r="G35" s="15">
        <v>9</v>
      </c>
      <c r="H35" s="21">
        <v>3</v>
      </c>
      <c r="I35" s="24">
        <v>6</v>
      </c>
    </row>
    <row r="36" spans="3:9" x14ac:dyDescent="0.1">
      <c r="C36" s="2" t="s">
        <v>47</v>
      </c>
      <c r="D36" s="1">
        <v>12</v>
      </c>
      <c r="F36" s="2" t="s">
        <v>87</v>
      </c>
      <c r="G36" s="17">
        <v>3</v>
      </c>
      <c r="H36" s="22">
        <v>3</v>
      </c>
      <c r="I36" s="18">
        <v>0</v>
      </c>
    </row>
    <row r="37" spans="3:9" x14ac:dyDescent="0.1">
      <c r="C37" s="2" t="s">
        <v>48</v>
      </c>
      <c r="D37" s="1">
        <v>16</v>
      </c>
      <c r="F37" s="2" t="s">
        <v>88</v>
      </c>
      <c r="G37" s="17">
        <v>14</v>
      </c>
      <c r="H37" s="22">
        <v>5</v>
      </c>
      <c r="I37" s="18">
        <v>9</v>
      </c>
    </row>
    <row r="38" spans="3:9" x14ac:dyDescent="0.1">
      <c r="C38" s="2" t="s">
        <v>49</v>
      </c>
      <c r="D38" s="1">
        <v>28</v>
      </c>
      <c r="F38" s="2"/>
      <c r="G38" s="17"/>
      <c r="H38" s="22"/>
      <c r="I38" s="18"/>
    </row>
    <row r="39" spans="3:9" x14ac:dyDescent="0.1">
      <c r="C39" s="2" t="s">
        <v>50</v>
      </c>
      <c r="D39" s="1">
        <v>13</v>
      </c>
      <c r="F39" s="2"/>
      <c r="G39" s="17"/>
      <c r="H39" s="22"/>
      <c r="I39" s="18"/>
    </row>
    <row r="40" spans="3:9" x14ac:dyDescent="0.1">
      <c r="C40" s="2" t="s">
        <v>51</v>
      </c>
      <c r="D40" s="4">
        <v>14</v>
      </c>
      <c r="F40" s="2"/>
      <c r="G40" s="17"/>
      <c r="H40" s="22"/>
      <c r="I40" s="18"/>
    </row>
    <row r="41" spans="3:9" x14ac:dyDescent="0.1">
      <c r="C41" s="2" t="s">
        <v>52</v>
      </c>
      <c r="D41" s="1"/>
      <c r="F41" s="2"/>
      <c r="G41" s="17"/>
      <c r="H41" s="22"/>
      <c r="I41" s="18"/>
    </row>
    <row r="42" spans="3:9" x14ac:dyDescent="0.1">
      <c r="C42" s="8" t="s">
        <v>53</v>
      </c>
      <c r="D42" s="9"/>
      <c r="F42" s="2"/>
      <c r="G42" s="17"/>
      <c r="H42" s="22"/>
      <c r="I42" s="18"/>
    </row>
    <row r="43" spans="3:9" x14ac:dyDescent="0.1">
      <c r="C43" s="2" t="s">
        <v>54</v>
      </c>
      <c r="D43" s="1">
        <v>68865</v>
      </c>
      <c r="F43" s="2"/>
      <c r="G43" s="17"/>
      <c r="H43" s="22"/>
      <c r="I43" s="18"/>
    </row>
    <row r="44" spans="3:9" x14ac:dyDescent="0.1">
      <c r="C44" s="2" t="s">
        <v>55</v>
      </c>
      <c r="D44" s="4">
        <v>62971</v>
      </c>
      <c r="F44" s="2"/>
      <c r="G44" s="17"/>
      <c r="H44" s="22"/>
      <c r="I44" s="18"/>
    </row>
    <row r="45" spans="3:9" x14ac:dyDescent="0.1">
      <c r="C45" s="2" t="s">
        <v>56</v>
      </c>
      <c r="D45" s="1">
        <v>5894</v>
      </c>
      <c r="F45" s="5"/>
      <c r="G45" s="15"/>
      <c r="H45" s="21"/>
      <c r="I45" s="16"/>
    </row>
    <row r="46" spans="3:9" x14ac:dyDescent="0.1">
      <c r="C46" s="2" t="s">
        <v>15</v>
      </c>
      <c r="D46" s="13">
        <v>5297</v>
      </c>
      <c r="F46" s="2"/>
      <c r="G46" s="17"/>
      <c r="H46" s="22"/>
      <c r="I46" s="18"/>
    </row>
    <row r="47" spans="3:9" x14ac:dyDescent="0.1">
      <c r="C47" s="2" t="s">
        <v>16</v>
      </c>
      <c r="D47" s="13">
        <v>4497</v>
      </c>
      <c r="F47" s="2"/>
      <c r="G47" s="17"/>
      <c r="H47" s="22"/>
      <c r="I47" s="18"/>
    </row>
    <row r="48" spans="3:9" x14ac:dyDescent="0.1">
      <c r="C48" s="2" t="s">
        <v>57</v>
      </c>
      <c r="D48" s="1">
        <v>3</v>
      </c>
      <c r="F48" s="2"/>
      <c r="G48" s="17"/>
      <c r="H48" s="22"/>
      <c r="I48" s="18"/>
    </row>
    <row r="49" spans="3:10" x14ac:dyDescent="0.1">
      <c r="C49" s="2" t="s">
        <v>58</v>
      </c>
      <c r="D49" s="1">
        <v>2</v>
      </c>
      <c r="F49" s="2"/>
      <c r="G49" s="17"/>
      <c r="H49" s="22"/>
      <c r="I49" s="18"/>
    </row>
    <row r="50" spans="3:10" x14ac:dyDescent="0.1">
      <c r="C50" s="2" t="s">
        <v>59</v>
      </c>
      <c r="D50" s="14">
        <v>148.9</v>
      </c>
      <c r="F50" s="2"/>
      <c r="G50" s="17"/>
      <c r="H50" s="22"/>
      <c r="I50" s="18"/>
    </row>
    <row r="51" spans="3:10" x14ac:dyDescent="0.1">
      <c r="C51" s="3" t="s">
        <v>14</v>
      </c>
      <c r="D51" s="7">
        <v>5.0000000000000001E-3</v>
      </c>
      <c r="F51" s="2"/>
      <c r="G51" s="17"/>
      <c r="H51" s="22"/>
      <c r="I51" s="18"/>
    </row>
    <row r="52" spans="3:10" x14ac:dyDescent="0.1">
      <c r="F52" s="2"/>
      <c r="G52" s="17"/>
      <c r="H52" s="22"/>
      <c r="I52" s="18"/>
    </row>
    <row r="53" spans="3:10" x14ac:dyDescent="0.1">
      <c r="F53" s="3"/>
      <c r="G53" s="19"/>
      <c r="H53" s="23"/>
      <c r="I53" s="20"/>
    </row>
    <row r="54" spans="3:10" x14ac:dyDescent="0.1">
      <c r="F54" s="38" t="s">
        <v>41</v>
      </c>
      <c r="G54" s="45">
        <f>SUM(G35:G53)</f>
        <v>26</v>
      </c>
      <c r="H54" s="45">
        <f>SUM(H35:H53)</f>
        <v>11</v>
      </c>
      <c r="I54" s="45">
        <f>SUM(I35:I53)</f>
        <v>15</v>
      </c>
    </row>
    <row r="57" spans="3:10" x14ac:dyDescent="0.1">
      <c r="F57" s="151" t="s">
        <v>60</v>
      </c>
      <c r="G57" s="152"/>
      <c r="H57" s="28" t="s">
        <v>44</v>
      </c>
      <c r="I57" s="29" t="s">
        <v>45</v>
      </c>
      <c r="J57" s="30" t="s">
        <v>61</v>
      </c>
    </row>
    <row r="58" spans="3:10" x14ac:dyDescent="0.1">
      <c r="F58" s="5" t="s">
        <v>62</v>
      </c>
      <c r="G58" s="15">
        <v>0</v>
      </c>
      <c r="H58" s="21">
        <v>0</v>
      </c>
      <c r="I58" s="25">
        <v>0</v>
      </c>
      <c r="J58" s="26">
        <v>0</v>
      </c>
    </row>
    <row r="59" spans="3:10" x14ac:dyDescent="0.1">
      <c r="F59" s="2" t="s">
        <v>63</v>
      </c>
      <c r="G59" s="17">
        <v>0</v>
      </c>
      <c r="H59" s="17">
        <v>0</v>
      </c>
      <c r="I59" s="22">
        <v>0</v>
      </c>
      <c r="J59" s="27">
        <v>0</v>
      </c>
    </row>
    <row r="60" spans="3:10" x14ac:dyDescent="0.1">
      <c r="F60" s="2" t="s">
        <v>64</v>
      </c>
      <c r="G60" s="17">
        <v>0</v>
      </c>
      <c r="H60" s="17">
        <v>0</v>
      </c>
      <c r="I60" s="22">
        <v>0</v>
      </c>
      <c r="J60" s="27">
        <v>0</v>
      </c>
    </row>
    <row r="61" spans="3:10" x14ac:dyDescent="0.1">
      <c r="F61" s="2" t="s">
        <v>65</v>
      </c>
      <c r="G61" s="17">
        <v>0</v>
      </c>
      <c r="H61" s="17">
        <v>0</v>
      </c>
      <c r="I61" s="22">
        <v>0</v>
      </c>
      <c r="J61" s="27">
        <v>0</v>
      </c>
    </row>
    <row r="62" spans="3:10" x14ac:dyDescent="0.1">
      <c r="F62" s="33" t="s">
        <v>66</v>
      </c>
      <c r="G62" s="34">
        <v>0</v>
      </c>
      <c r="H62" s="34">
        <v>0</v>
      </c>
      <c r="I62" s="35">
        <v>0</v>
      </c>
      <c r="J62" s="36">
        <v>0</v>
      </c>
    </row>
    <row r="63" spans="3:10" x14ac:dyDescent="0.1">
      <c r="F63" s="32" t="s">
        <v>41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zoomScaleSheetLayoutView="100" workbookViewId="0">
      <selection activeCell="P6" sqref="P6"/>
    </sheetView>
  </sheetViews>
  <sheetFormatPr defaultColWidth="9.953125" defaultRowHeight="13.5" customHeight="1" x14ac:dyDescent="0.1"/>
  <cols>
    <col min="1" max="1" width="9.6796875" customWidth="1"/>
    <col min="3" max="3" width="17.1796875" customWidth="1"/>
    <col min="4" max="4" width="32.7265625" customWidth="1"/>
    <col min="5" max="5" width="6.81640625" customWidth="1"/>
    <col min="6" max="6" width="15.81640625" customWidth="1"/>
    <col min="7" max="7" width="13.08984375" customWidth="1"/>
    <col min="8" max="8" width="11.1796875" customWidth="1"/>
    <col min="9" max="9" width="15.81640625" customWidth="1"/>
    <col min="11" max="11" width="18.40625" customWidth="1"/>
    <col min="12" max="12" width="8.99609375" customWidth="1"/>
    <col min="15" max="15" width="15.81640625" customWidth="1"/>
  </cols>
  <sheetData>
    <row r="1" spans="1:15" x14ac:dyDescent="0.1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6" t="s">
        <v>34</v>
      </c>
      <c r="O1" s="41" t="s">
        <v>35</v>
      </c>
    </row>
    <row r="2" spans="1:15" ht="13.5" customHeight="1" x14ac:dyDescent="0.1">
      <c r="A2" t="s">
        <v>86</v>
      </c>
      <c r="B2" t="s">
        <v>75</v>
      </c>
      <c r="C2">
        <v>0.1</v>
      </c>
      <c r="D2" t="s">
        <v>78</v>
      </c>
      <c r="E2" t="s">
        <v>70</v>
      </c>
      <c r="F2" s="133">
        <v>44725.456805555557</v>
      </c>
      <c r="G2">
        <v>140.91900000000001</v>
      </c>
      <c r="H2" s="133" t="s">
        <v>70</v>
      </c>
      <c r="I2" s="133">
        <v>44725.694456018522</v>
      </c>
      <c r="J2">
        <v>139.72</v>
      </c>
      <c r="K2" t="s">
        <v>72</v>
      </c>
      <c r="L2" t="s">
        <v>40</v>
      </c>
      <c r="M2">
        <v>219</v>
      </c>
      <c r="O2">
        <v>11990</v>
      </c>
    </row>
    <row r="3" spans="1:15" x14ac:dyDescent="0.1">
      <c r="A3" t="s">
        <v>87</v>
      </c>
      <c r="B3" t="s">
        <v>75</v>
      </c>
      <c r="C3">
        <v>0.1</v>
      </c>
      <c r="D3" t="s">
        <v>78</v>
      </c>
      <c r="E3" t="s">
        <v>81</v>
      </c>
      <c r="F3" s="134">
        <v>44725.742939814816</v>
      </c>
      <c r="G3">
        <v>1.04247</v>
      </c>
      <c r="H3" t="s">
        <v>81</v>
      </c>
      <c r="I3" s="133">
        <v>44726.432928240742</v>
      </c>
      <c r="J3">
        <v>1.0465</v>
      </c>
      <c r="K3" t="s">
        <v>76</v>
      </c>
      <c r="L3" t="s">
        <v>77</v>
      </c>
      <c r="M3" s="10"/>
      <c r="N3" s="10">
        <v>-89.5</v>
      </c>
      <c r="O3">
        <v>-5418</v>
      </c>
    </row>
    <row r="4" spans="1:15" x14ac:dyDescent="0.1">
      <c r="A4" t="s">
        <v>92</v>
      </c>
      <c r="B4" t="s">
        <v>37</v>
      </c>
      <c r="C4">
        <v>0.05</v>
      </c>
      <c r="D4" t="s">
        <v>39</v>
      </c>
      <c r="E4" t="s">
        <v>81</v>
      </c>
      <c r="F4" s="133">
        <v>44726.343495370369</v>
      </c>
      <c r="G4">
        <v>139.93</v>
      </c>
      <c r="H4" t="s">
        <v>81</v>
      </c>
      <c r="I4" s="133">
        <v>44726.424351851849</v>
      </c>
      <c r="J4">
        <v>134.90700000000001</v>
      </c>
      <c r="K4" t="s">
        <v>72</v>
      </c>
      <c r="L4" t="s">
        <v>40</v>
      </c>
      <c r="M4" s="10">
        <v>17.7</v>
      </c>
      <c r="N4" s="10"/>
      <c r="O4">
        <v>885</v>
      </c>
    </row>
    <row r="5" spans="1:15" x14ac:dyDescent="0.1">
      <c r="A5" t="s">
        <v>86</v>
      </c>
      <c r="B5" t="s">
        <v>75</v>
      </c>
      <c r="C5">
        <v>0.05</v>
      </c>
      <c r="D5" t="s">
        <v>78</v>
      </c>
      <c r="E5" t="s">
        <v>70</v>
      </c>
      <c r="F5" s="134">
        <v>44727.430462962962</v>
      </c>
      <c r="G5">
        <v>141.09100000000001</v>
      </c>
      <c r="H5" t="s">
        <v>81</v>
      </c>
      <c r="I5" s="133">
        <v>44728.497141203705</v>
      </c>
      <c r="J5">
        <v>138.71</v>
      </c>
      <c r="K5" t="s">
        <v>72</v>
      </c>
      <c r="L5" t="s">
        <v>40</v>
      </c>
      <c r="M5" s="10">
        <v>122</v>
      </c>
      <c r="N5" s="10"/>
      <c r="O5">
        <v>6100</v>
      </c>
    </row>
    <row r="6" spans="1:15" x14ac:dyDescent="0.1">
      <c r="A6" t="s">
        <v>88</v>
      </c>
      <c r="B6" t="s">
        <v>75</v>
      </c>
      <c r="C6">
        <v>0.03</v>
      </c>
      <c r="D6" t="s">
        <v>93</v>
      </c>
      <c r="E6" t="s">
        <v>70</v>
      </c>
      <c r="F6" s="133">
        <v>44728.260034722225</v>
      </c>
      <c r="G6">
        <v>134.40299999999999</v>
      </c>
      <c r="H6" t="s">
        <v>79</v>
      </c>
      <c r="I6" s="133">
        <v>44728.744016203702</v>
      </c>
      <c r="J6">
        <v>132.715</v>
      </c>
      <c r="K6" t="s">
        <v>72</v>
      </c>
      <c r="L6" t="s">
        <v>40</v>
      </c>
      <c r="M6">
        <v>221.5</v>
      </c>
      <c r="N6" s="10"/>
      <c r="O6">
        <v>5064</v>
      </c>
    </row>
    <row r="7" spans="1:15" x14ac:dyDescent="0.1">
      <c r="A7" t="s">
        <v>86</v>
      </c>
      <c r="B7" t="s">
        <v>37</v>
      </c>
      <c r="C7">
        <v>0.03</v>
      </c>
      <c r="D7" t="s">
        <v>78</v>
      </c>
      <c r="E7" t="s">
        <v>81</v>
      </c>
      <c r="F7" s="134">
        <v>44729</v>
      </c>
      <c r="G7">
        <v>140.47200000000001</v>
      </c>
      <c r="H7" t="s">
        <v>81</v>
      </c>
      <c r="I7" s="134">
        <v>44729</v>
      </c>
      <c r="J7">
        <v>141.369</v>
      </c>
      <c r="K7" t="s">
        <v>72</v>
      </c>
      <c r="L7" t="s">
        <v>40</v>
      </c>
      <c r="M7">
        <v>89.7</v>
      </c>
      <c r="N7" s="10"/>
      <c r="O7">
        <v>2691</v>
      </c>
    </row>
    <row r="8" spans="1:15" x14ac:dyDescent="0.1">
      <c r="A8" t="s">
        <v>86</v>
      </c>
      <c r="B8" t="s">
        <v>37</v>
      </c>
      <c r="C8">
        <v>0.05</v>
      </c>
      <c r="D8" t="s">
        <v>78</v>
      </c>
      <c r="E8" t="s">
        <v>81</v>
      </c>
      <c r="F8" t="s">
        <v>94</v>
      </c>
      <c r="G8">
        <v>141.999</v>
      </c>
      <c r="H8" t="s">
        <v>81</v>
      </c>
      <c r="I8" s="134">
        <v>44733</v>
      </c>
      <c r="J8">
        <v>142.90299999999999</v>
      </c>
      <c r="K8" t="s">
        <v>72</v>
      </c>
      <c r="L8" t="s">
        <v>40</v>
      </c>
      <c r="M8" s="10">
        <v>93.1</v>
      </c>
      <c r="N8" s="10"/>
      <c r="O8">
        <v>4520</v>
      </c>
    </row>
    <row r="9" spans="1:15" x14ac:dyDescent="0.1">
      <c r="A9" t="s">
        <v>86</v>
      </c>
      <c r="B9" t="s">
        <v>37</v>
      </c>
      <c r="C9">
        <v>0.05</v>
      </c>
      <c r="D9" t="s">
        <v>78</v>
      </c>
      <c r="E9" t="s">
        <v>80</v>
      </c>
      <c r="F9" s="134">
        <v>44733</v>
      </c>
      <c r="G9">
        <v>143.86600000000001</v>
      </c>
      <c r="H9" t="s">
        <v>95</v>
      </c>
      <c r="I9" s="134">
        <v>44734</v>
      </c>
      <c r="J9">
        <v>143.49100000000001</v>
      </c>
      <c r="K9" t="s">
        <v>76</v>
      </c>
      <c r="L9" t="s">
        <v>77</v>
      </c>
      <c r="M9" s="10"/>
      <c r="N9" s="10">
        <v>-37</v>
      </c>
      <c r="O9">
        <v>-1875</v>
      </c>
    </row>
    <row r="10" spans="1:15" x14ac:dyDescent="0.1">
      <c r="A10" t="s">
        <v>92</v>
      </c>
      <c r="B10" t="s">
        <v>37</v>
      </c>
      <c r="C10">
        <v>0.05</v>
      </c>
      <c r="D10" t="s">
        <v>39</v>
      </c>
      <c r="E10" t="s">
        <v>81</v>
      </c>
      <c r="F10" s="134">
        <v>44734</v>
      </c>
      <c r="G10">
        <v>136.245</v>
      </c>
      <c r="H10" t="s">
        <v>81</v>
      </c>
      <c r="I10" s="134">
        <v>44734</v>
      </c>
      <c r="J10">
        <v>136.59299999999999</v>
      </c>
      <c r="K10" t="s">
        <v>72</v>
      </c>
      <c r="L10" t="s">
        <v>40</v>
      </c>
      <c r="M10" s="10">
        <v>34.799999999999997</v>
      </c>
      <c r="N10" s="10"/>
      <c r="O10">
        <v>1740</v>
      </c>
    </row>
    <row r="11" spans="1:15" x14ac:dyDescent="0.1">
      <c r="A11" t="s">
        <v>92</v>
      </c>
      <c r="B11" t="s">
        <v>75</v>
      </c>
      <c r="C11">
        <v>0.05</v>
      </c>
      <c r="D11" t="s">
        <v>78</v>
      </c>
      <c r="E11" t="s">
        <v>81</v>
      </c>
      <c r="F11" s="134">
        <v>44735</v>
      </c>
      <c r="G11">
        <v>135.476</v>
      </c>
      <c r="H11" t="s">
        <v>81</v>
      </c>
      <c r="I11" s="134">
        <v>44735</v>
      </c>
      <c r="J11">
        <v>134.935</v>
      </c>
      <c r="K11" t="s">
        <v>91</v>
      </c>
      <c r="L11" t="s">
        <v>40</v>
      </c>
      <c r="M11" s="10">
        <v>54.1</v>
      </c>
      <c r="N11" s="10"/>
      <c r="O11">
        <v>2615</v>
      </c>
    </row>
    <row r="12" spans="1:15" x14ac:dyDescent="0.1">
      <c r="A12" t="s">
        <v>86</v>
      </c>
      <c r="B12" t="s">
        <v>75</v>
      </c>
      <c r="C12">
        <v>0.05</v>
      </c>
      <c r="D12" t="s">
        <v>78</v>
      </c>
      <c r="E12" t="s">
        <v>80</v>
      </c>
      <c r="F12" s="134">
        <v>44735</v>
      </c>
      <c r="G12">
        <v>141.64099999999999</v>
      </c>
      <c r="H12" t="s">
        <v>80</v>
      </c>
      <c r="I12" s="134">
        <v>44736</v>
      </c>
      <c r="J12">
        <v>142.64500000000001</v>
      </c>
      <c r="K12" t="s">
        <v>76</v>
      </c>
      <c r="L12" t="s">
        <v>77</v>
      </c>
      <c r="M12" s="10"/>
      <c r="N12" s="10">
        <v>-100.4</v>
      </c>
      <c r="O12">
        <v>-5020</v>
      </c>
    </row>
    <row r="13" spans="1:15" x14ac:dyDescent="0.1">
      <c r="A13" t="s">
        <v>86</v>
      </c>
      <c r="B13" t="s">
        <v>37</v>
      </c>
      <c r="C13">
        <v>0.05</v>
      </c>
      <c r="D13" t="s">
        <v>78</v>
      </c>
      <c r="E13" t="s">
        <v>96</v>
      </c>
      <c r="F13" s="134">
        <v>44736</v>
      </c>
      <c r="G13">
        <v>135.23099999999999</v>
      </c>
      <c r="H13" t="s">
        <v>96</v>
      </c>
      <c r="I13" s="134">
        <v>44736</v>
      </c>
      <c r="J13">
        <v>135.36699999999999</v>
      </c>
      <c r="K13" t="s">
        <v>72</v>
      </c>
      <c r="L13" t="s">
        <v>40</v>
      </c>
      <c r="M13" s="10">
        <v>13.6</v>
      </c>
      <c r="N13" s="10"/>
      <c r="O13">
        <v>680</v>
      </c>
    </row>
    <row r="14" spans="1:15" x14ac:dyDescent="0.1">
      <c r="M14" s="10"/>
      <c r="N14" s="10"/>
    </row>
    <row r="15" spans="1:15" x14ac:dyDescent="0.1">
      <c r="M15" s="10"/>
      <c r="N15" s="10"/>
    </row>
    <row r="16" spans="1:15" x14ac:dyDescent="0.1">
      <c r="M16" s="10"/>
      <c r="N16" s="10"/>
    </row>
    <row r="17" spans="1:15" x14ac:dyDescent="0.1">
      <c r="M17" s="10"/>
      <c r="N17" s="10"/>
    </row>
    <row r="18" spans="1:15" x14ac:dyDescent="0.1">
      <c r="M18" s="10"/>
      <c r="N18" s="10"/>
    </row>
    <row r="19" spans="1:15" x14ac:dyDescent="0.1">
      <c r="M19" s="10"/>
      <c r="N19" s="10"/>
    </row>
    <row r="20" spans="1:15" x14ac:dyDescent="0.1">
      <c r="M20" s="10"/>
      <c r="N20" s="10"/>
    </row>
    <row r="21" spans="1:15" x14ac:dyDescent="0.1">
      <c r="M21" s="10"/>
      <c r="N21" s="10"/>
    </row>
    <row r="22" spans="1:15" x14ac:dyDescent="0.1">
      <c r="M22" s="10"/>
      <c r="N22" s="10"/>
    </row>
    <row r="23" spans="1:15" x14ac:dyDescent="0.1">
      <c r="M23" s="10"/>
      <c r="N23" s="10"/>
    </row>
    <row r="24" spans="1:15" x14ac:dyDescent="0.1">
      <c r="M24" s="10"/>
      <c r="N24" s="10"/>
    </row>
    <row r="25" spans="1:15" x14ac:dyDescent="0.1">
      <c r="M25" s="10"/>
      <c r="N25" s="10"/>
    </row>
    <row r="26" spans="1:15" x14ac:dyDescent="0.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x14ac:dyDescent="0.1">
      <c r="L27" s="44" t="s">
        <v>41</v>
      </c>
      <c r="M27" s="10"/>
      <c r="N27" s="10"/>
    </row>
    <row r="28" spans="1:15" x14ac:dyDescent="0.1">
      <c r="M28" s="10"/>
      <c r="N28" s="10"/>
    </row>
    <row r="29" spans="1:15" x14ac:dyDescent="0.1">
      <c r="M29" s="10"/>
      <c r="N29" s="10"/>
    </row>
    <row r="31" spans="1:15" x14ac:dyDescent="0.1">
      <c r="L31" s="11"/>
      <c r="M31" s="12"/>
      <c r="N31" s="12"/>
    </row>
    <row r="34" spans="3:9" x14ac:dyDescent="0.1">
      <c r="C34" s="149" t="s">
        <v>42</v>
      </c>
      <c r="D34" s="150"/>
      <c r="F34" s="151" t="s">
        <v>43</v>
      </c>
      <c r="G34" s="152"/>
      <c r="H34" s="28" t="s">
        <v>44</v>
      </c>
      <c r="I34" s="31" t="s">
        <v>45</v>
      </c>
    </row>
    <row r="35" spans="3:9" x14ac:dyDescent="0.1">
      <c r="C35" s="5" t="s">
        <v>46</v>
      </c>
      <c r="D35" s="6"/>
      <c r="F35" s="5"/>
      <c r="G35" s="15"/>
      <c r="H35" s="21"/>
      <c r="I35" s="24"/>
    </row>
    <row r="36" spans="3:9" x14ac:dyDescent="0.1">
      <c r="C36" s="2" t="s">
        <v>47</v>
      </c>
      <c r="D36" s="1"/>
      <c r="F36" s="2"/>
      <c r="G36" s="17"/>
      <c r="H36" s="22"/>
      <c r="I36" s="18"/>
    </row>
    <row r="37" spans="3:9" x14ac:dyDescent="0.1">
      <c r="C37" s="2" t="s">
        <v>48</v>
      </c>
      <c r="D37" s="1"/>
      <c r="F37" s="2"/>
      <c r="G37" s="17"/>
      <c r="H37" s="22"/>
      <c r="I37" s="18"/>
    </row>
    <row r="38" spans="3:9" x14ac:dyDescent="0.1">
      <c r="C38" s="2" t="s">
        <v>49</v>
      </c>
      <c r="D38" s="1"/>
      <c r="F38" s="2"/>
      <c r="G38" s="17"/>
      <c r="H38" s="22"/>
      <c r="I38" s="18"/>
    </row>
    <row r="39" spans="3:9" x14ac:dyDescent="0.1">
      <c r="C39" s="2" t="s">
        <v>50</v>
      </c>
      <c r="D39" s="1"/>
      <c r="F39" s="2"/>
      <c r="G39" s="17"/>
      <c r="H39" s="22"/>
      <c r="I39" s="18"/>
    </row>
    <row r="40" spans="3:9" x14ac:dyDescent="0.1">
      <c r="C40" s="2" t="s">
        <v>51</v>
      </c>
      <c r="D40" s="4"/>
      <c r="F40" s="2"/>
      <c r="G40" s="17"/>
      <c r="H40" s="22"/>
      <c r="I40" s="18"/>
    </row>
    <row r="41" spans="3:9" x14ac:dyDescent="0.1">
      <c r="C41" s="2" t="s">
        <v>52</v>
      </c>
      <c r="D41" s="1"/>
      <c r="F41" s="2"/>
      <c r="G41" s="17"/>
      <c r="H41" s="22"/>
      <c r="I41" s="18"/>
    </row>
    <row r="42" spans="3:9" x14ac:dyDescent="0.1">
      <c r="C42" s="8" t="s">
        <v>53</v>
      </c>
      <c r="D42" s="9"/>
      <c r="F42" s="2"/>
      <c r="G42" s="17"/>
      <c r="H42" s="22"/>
      <c r="I42" s="18"/>
    </row>
    <row r="43" spans="3:9" x14ac:dyDescent="0.1">
      <c r="C43" s="2" t="s">
        <v>54</v>
      </c>
      <c r="D43" s="1"/>
      <c r="F43" s="2"/>
      <c r="G43" s="17"/>
      <c r="H43" s="22"/>
      <c r="I43" s="18"/>
    </row>
    <row r="44" spans="3:9" x14ac:dyDescent="0.1">
      <c r="C44" s="2" t="s">
        <v>55</v>
      </c>
      <c r="D44" s="4"/>
      <c r="F44" s="2"/>
      <c r="G44" s="17"/>
      <c r="H44" s="22"/>
      <c r="I44" s="18"/>
    </row>
    <row r="45" spans="3:9" x14ac:dyDescent="0.1">
      <c r="C45" s="2" t="s">
        <v>56</v>
      </c>
      <c r="D45" s="1"/>
      <c r="F45" s="5"/>
      <c r="G45" s="15"/>
      <c r="H45" s="21"/>
      <c r="I45" s="16"/>
    </row>
    <row r="46" spans="3:9" x14ac:dyDescent="0.1">
      <c r="C46" s="2" t="s">
        <v>15</v>
      </c>
      <c r="D46" s="13"/>
      <c r="F46" s="2"/>
      <c r="G46" s="17"/>
      <c r="H46" s="22"/>
      <c r="I46" s="18"/>
    </row>
    <row r="47" spans="3:9" x14ac:dyDescent="0.1">
      <c r="C47" s="2" t="s">
        <v>16</v>
      </c>
      <c r="D47" s="13"/>
      <c r="F47" s="2"/>
      <c r="G47" s="17"/>
      <c r="H47" s="22"/>
      <c r="I47" s="18"/>
    </row>
    <row r="48" spans="3:9" x14ac:dyDescent="0.1">
      <c r="C48" s="2" t="s">
        <v>57</v>
      </c>
      <c r="D48" s="1"/>
      <c r="F48" s="2"/>
      <c r="G48" s="17"/>
      <c r="H48" s="22"/>
      <c r="I48" s="18"/>
    </row>
    <row r="49" spans="3:10" x14ac:dyDescent="0.1">
      <c r="C49" s="2" t="s">
        <v>58</v>
      </c>
      <c r="D49" s="1"/>
      <c r="F49" s="2"/>
      <c r="G49" s="17"/>
      <c r="H49" s="22"/>
      <c r="I49" s="18"/>
    </row>
    <row r="50" spans="3:10" x14ac:dyDescent="0.1">
      <c r="C50" s="2" t="s">
        <v>59</v>
      </c>
      <c r="D50" s="14"/>
      <c r="F50" s="2"/>
      <c r="G50" s="17"/>
      <c r="H50" s="22"/>
      <c r="I50" s="18"/>
    </row>
    <row r="51" spans="3:10" x14ac:dyDescent="0.1">
      <c r="C51" s="3" t="s">
        <v>14</v>
      </c>
      <c r="D51" s="7"/>
      <c r="F51" s="2"/>
      <c r="G51" s="17"/>
      <c r="H51" s="22"/>
      <c r="I51" s="18"/>
    </row>
    <row r="52" spans="3:10" x14ac:dyDescent="0.1">
      <c r="F52" s="2"/>
      <c r="G52" s="17"/>
      <c r="H52" s="22"/>
      <c r="I52" s="18"/>
    </row>
    <row r="53" spans="3:10" x14ac:dyDescent="0.1">
      <c r="F53" s="3"/>
      <c r="G53" s="19"/>
      <c r="H53" s="23"/>
      <c r="I53" s="20"/>
    </row>
    <row r="54" spans="3:10" x14ac:dyDescent="0.1">
      <c r="F54" s="38" t="s">
        <v>41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x14ac:dyDescent="0.1">
      <c r="F57" s="151" t="s">
        <v>60</v>
      </c>
      <c r="G57" s="152"/>
      <c r="H57" s="28" t="s">
        <v>44</v>
      </c>
      <c r="I57" s="29" t="s">
        <v>45</v>
      </c>
      <c r="J57" s="30" t="s">
        <v>61</v>
      </c>
    </row>
    <row r="58" spans="3:10" x14ac:dyDescent="0.1">
      <c r="F58" s="5" t="s">
        <v>62</v>
      </c>
      <c r="G58" s="15">
        <v>0</v>
      </c>
      <c r="H58" s="21">
        <v>0</v>
      </c>
      <c r="I58" s="25">
        <v>0</v>
      </c>
      <c r="J58" s="26">
        <v>0</v>
      </c>
    </row>
    <row r="59" spans="3:10" x14ac:dyDescent="0.1">
      <c r="F59" s="2" t="s">
        <v>63</v>
      </c>
      <c r="G59" s="17">
        <v>0</v>
      </c>
      <c r="H59" s="17">
        <v>0</v>
      </c>
      <c r="I59" s="22">
        <v>0</v>
      </c>
      <c r="J59" s="27">
        <v>0</v>
      </c>
    </row>
    <row r="60" spans="3:10" x14ac:dyDescent="0.1">
      <c r="F60" s="2" t="s">
        <v>64</v>
      </c>
      <c r="G60" s="17">
        <v>0</v>
      </c>
      <c r="H60" s="17">
        <v>0</v>
      </c>
      <c r="I60" s="22">
        <v>0</v>
      </c>
      <c r="J60" s="27">
        <v>0</v>
      </c>
    </row>
    <row r="61" spans="3:10" x14ac:dyDescent="0.1">
      <c r="F61" s="2" t="s">
        <v>65</v>
      </c>
      <c r="G61" s="17">
        <v>0</v>
      </c>
      <c r="H61" s="17">
        <v>0</v>
      </c>
      <c r="I61" s="22">
        <v>0</v>
      </c>
      <c r="J61" s="27">
        <v>0</v>
      </c>
    </row>
    <row r="62" spans="3:10" x14ac:dyDescent="0.1">
      <c r="F62" s="33" t="s">
        <v>66</v>
      </c>
      <c r="G62" s="34">
        <v>0</v>
      </c>
      <c r="H62" s="34">
        <v>0</v>
      </c>
      <c r="I62" s="35">
        <v>0</v>
      </c>
      <c r="J62" s="36">
        <v>0</v>
      </c>
    </row>
    <row r="63" spans="3:10" x14ac:dyDescent="0.1">
      <c r="F63" s="32" t="s">
        <v>41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L5"/>
  <sheetViews>
    <sheetView zoomScaleSheetLayoutView="100" workbookViewId="0">
      <selection activeCell="B6" sqref="B6"/>
    </sheetView>
  </sheetViews>
  <sheetFormatPr defaultColWidth="8.86328125" defaultRowHeight="13.5" x14ac:dyDescent="0.1"/>
  <cols>
    <col min="12" max="12" width="8.86328125" style="136"/>
  </cols>
  <sheetData>
    <row r="5" spans="2:2" x14ac:dyDescent="0.1">
      <c r="B5" t="s">
        <v>97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tabSelected="1" zoomScaleSheetLayoutView="100" workbookViewId="0">
      <selection activeCell="A12" sqref="A12"/>
    </sheetView>
  </sheetViews>
  <sheetFormatPr defaultColWidth="8.86328125" defaultRowHeight="13.5" x14ac:dyDescent="0.1"/>
  <sheetData>
    <row r="1" spans="1:9" x14ac:dyDescent="0.1">
      <c r="A1" s="128" t="s">
        <v>67</v>
      </c>
      <c r="B1" s="129"/>
      <c r="C1" s="129"/>
      <c r="D1" s="129"/>
      <c r="E1" s="129"/>
      <c r="F1" s="129"/>
      <c r="G1" s="129"/>
      <c r="H1" s="129"/>
      <c r="I1" s="132"/>
    </row>
    <row r="2" spans="1:9" x14ac:dyDescent="0.1">
      <c r="A2" s="130" t="s">
        <v>68</v>
      </c>
      <c r="B2" s="131"/>
      <c r="C2" s="131"/>
      <c r="D2" s="131"/>
      <c r="E2" s="131"/>
      <c r="F2" s="131"/>
      <c r="G2" s="131"/>
      <c r="H2" s="131"/>
      <c r="I2" s="132"/>
    </row>
    <row r="3" spans="1:9" x14ac:dyDescent="0.1">
      <c r="A3" s="127" t="s">
        <v>98</v>
      </c>
      <c r="D3" s="127"/>
    </row>
    <row r="4" spans="1:9" x14ac:dyDescent="0.1">
      <c r="A4" t="s">
        <v>99</v>
      </c>
    </row>
    <row r="5" spans="1:9" x14ac:dyDescent="0.1">
      <c r="A5" t="s">
        <v>100</v>
      </c>
      <c r="G5" t="s">
        <v>104</v>
      </c>
    </row>
    <row r="7" spans="1:9" x14ac:dyDescent="0.1">
      <c r="A7" t="s">
        <v>69</v>
      </c>
    </row>
    <row r="8" spans="1:9" x14ac:dyDescent="0.1">
      <c r="A8" t="s">
        <v>101</v>
      </c>
    </row>
    <row r="9" spans="1:9" x14ac:dyDescent="0.1">
      <c r="A9" t="s">
        <v>102</v>
      </c>
    </row>
    <row r="10" spans="1:9" x14ac:dyDescent="0.1">
      <c r="A10" t="s">
        <v>103</v>
      </c>
    </row>
    <row r="11" spans="1:9" x14ac:dyDescent="0.1">
      <c r="A11" t="s">
        <v>105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Excel iOS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ルール＆合計</vt:lpstr>
      <vt:lpstr>2022年4月5月</vt:lpstr>
      <vt:lpstr>2022年6月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笹田喬志</cp:lastModifiedBy>
  <cp:revision/>
  <cp:lastPrinted>1899-12-30T00:00:00Z</cp:lastPrinted>
  <dcterms:created xsi:type="dcterms:W3CDTF">2013-10-09T23:04:08Z</dcterms:created>
  <dcterms:modified xsi:type="dcterms:W3CDTF">2020-08-29T19:12:15Z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