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1"/>
  </bookViews>
  <sheets>
    <sheet name="ルール＆合計" sheetId="1" r:id="rId1"/>
    <sheet name="2022年7月" sheetId="10" r:id="rId2"/>
    <sheet name="画像" sheetId="7" r:id="rId3"/>
    <sheet name="気づき" sheetId="9" r:id="rId4"/>
  </sheets>
  <calcPr calcId="144525"/>
</workbook>
</file>

<file path=xl/calcChain.xml><?xml version="1.0" encoding="utf-8"?>
<calcChain xmlns="http://schemas.openxmlformats.org/spreadsheetml/2006/main">
  <c r="M27" i="10" l="1"/>
  <c r="D9" i="1" l="1"/>
  <c r="G54" i="10" l="1"/>
  <c r="H54" i="10"/>
  <c r="I54" i="10"/>
  <c r="J63" i="10"/>
  <c r="D8" i="1"/>
  <c r="G8" i="1"/>
  <c r="H8" i="1" s="1"/>
  <c r="H17" i="1" s="1"/>
  <c r="I8" i="1"/>
  <c r="K8" i="1" s="1"/>
  <c r="K17" i="1" s="1"/>
  <c r="J8" i="1"/>
  <c r="J17" i="1" s="1"/>
  <c r="L8" i="1"/>
  <c r="L17" i="1" s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 s="1"/>
  <c r="I11" i="1"/>
  <c r="J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K11" i="1" l="1"/>
  <c r="G17" i="1"/>
  <c r="I17" i="1"/>
  <c r="D17" i="1"/>
  <c r="G3" i="1" l="1"/>
  <c r="B3" i="1"/>
  <c r="I3" i="1" s="1"/>
</calcChain>
</file>

<file path=xl/sharedStrings.xml><?xml version="1.0" encoding="utf-8"?>
<sst xmlns="http://schemas.openxmlformats.org/spreadsheetml/2006/main" count="121" uniqueCount="100">
  <si>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</si>
  <si>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</si>
  <si>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</si>
  <si>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</si>
  <si>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</si>
  <si>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</si>
  <si>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</si>
  <si>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</si>
  <si>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</si>
  <si>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</si>
  <si>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</si>
  <si>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</si>
  <si>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</si>
  <si>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</si>
  <si>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</si>
  <si>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</si>
  <si>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</si>
  <si>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</si>
  <si>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</si>
  <si>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</si>
  <si>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</si>
  <si>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</si>
  <si>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</si>
  <si>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</si>
  <si>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</si>
  <si>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</si>
  <si>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</si>
  <si>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</si>
  <si>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</si>
  <si>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</si>
  <si>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</si>
  <si>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</si>
  <si>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</si>
  <si>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</si>
  <si>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</si>
  <si>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</si>
  <si>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</si>
  <si>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</si>
  <si>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</si>
  <si>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</si>
  <si>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</si>
  <si>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</si>
  <si>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</si>
  <si>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</si>
  <si>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</si>
  <si>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</si>
  <si>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</si>
  <si>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</si>
  <si>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</si>
  <si>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</si>
  <si>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</si>
  <si>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</si>
  <si>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</si>
  <si>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</si>
  <si>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</si>
  <si>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</si>
  <si>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</si>
  <si>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</si>
  <si>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</si>
  <si>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</si>
  <si>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</si>
  <si>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</si>
  <si>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</si>
  <si>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</si>
  <si>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</si>
  <si>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</si>
  <si>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投資歴は１年ほど。ずっと何となく、見様見真似でトレードしていた。</t>
    <rPh sb="0" eb="2">
      <t>トウシ</t>
    </rPh>
    <rPh sb="2" eb="3">
      <t>レキ</t>
    </rPh>
    <rPh sb="5" eb="6">
      <t>ネン</t>
    </rPh>
    <rPh sb="12" eb="13">
      <t>ナン</t>
    </rPh>
    <rPh sb="17" eb="22">
      <t>ミヨウミマネ</t>
    </rPh>
    <phoneticPr fontId="13"/>
  </si>
  <si>
    <t>小さな金額でのトレードばかりなので、金額は大きくないが、負けてばかり。</t>
    <rPh sb="0" eb="1">
      <t>チイ</t>
    </rPh>
    <rPh sb="3" eb="5">
      <t>キンガク</t>
    </rPh>
    <rPh sb="18" eb="20">
      <t>キンガク</t>
    </rPh>
    <rPh sb="21" eb="22">
      <t>オオ</t>
    </rPh>
    <rPh sb="28" eb="29">
      <t>マ</t>
    </rPh>
    <phoneticPr fontId="13"/>
  </si>
  <si>
    <t>USDJPY</t>
    <phoneticPr fontId="13"/>
  </si>
  <si>
    <t>buy</t>
    <phoneticPr fontId="13"/>
  </si>
  <si>
    <t>FIB、EB</t>
    <phoneticPr fontId="13"/>
  </si>
  <si>
    <t>１H</t>
    <phoneticPr fontId="13"/>
  </si>
  <si>
    <t>1H</t>
    <phoneticPr fontId="13"/>
  </si>
  <si>
    <t>勝ち</t>
    <rPh sb="0" eb="1">
      <t>カ</t>
    </rPh>
    <phoneticPr fontId="13"/>
  </si>
  <si>
    <t>ERUAUD</t>
    <phoneticPr fontId="13"/>
  </si>
  <si>
    <t>sell</t>
    <phoneticPr fontId="13"/>
  </si>
  <si>
    <t>EB、PB、チャートパターン</t>
    <phoneticPr fontId="13"/>
  </si>
  <si>
    <t>１H</t>
    <phoneticPr fontId="13"/>
  </si>
  <si>
    <t>1H</t>
    <phoneticPr fontId="13"/>
  </si>
  <si>
    <t>TP</t>
    <phoneticPr fontId="13"/>
  </si>
  <si>
    <t>勝ち</t>
    <rPh sb="0" eb="1">
      <t>カ</t>
    </rPh>
    <phoneticPr fontId="13"/>
  </si>
  <si>
    <t>結果</t>
    <rPh sb="0" eb="2">
      <t>ケッカ</t>
    </rPh>
    <phoneticPr fontId="13"/>
  </si>
  <si>
    <t>AUDUSD</t>
    <phoneticPr fontId="13"/>
  </si>
  <si>
    <t>SL</t>
    <phoneticPr fontId="13"/>
  </si>
  <si>
    <t>buy</t>
    <phoneticPr fontId="13"/>
  </si>
  <si>
    <t>EB、チャートパターン</t>
    <phoneticPr fontId="13"/>
  </si>
  <si>
    <t>負け</t>
    <rPh sb="0" eb="1">
      <t>マ</t>
    </rPh>
    <phoneticPr fontId="13"/>
  </si>
  <si>
    <t>勝ち</t>
    <rPh sb="0" eb="1">
      <t>カ</t>
    </rPh>
    <phoneticPr fontId="13"/>
  </si>
  <si>
    <t>(数量間違いのため）</t>
    <rPh sb="1" eb="3">
      <t>スウリョウ</t>
    </rPh>
    <rPh sb="3" eb="5">
      <t>マチガ</t>
    </rPh>
    <phoneticPr fontId="13"/>
  </si>
  <si>
    <t>CHFJPY</t>
    <phoneticPr fontId="13"/>
  </si>
  <si>
    <t>PB、チャートパターン</t>
    <phoneticPr fontId="13"/>
  </si>
  <si>
    <t>1H</t>
    <phoneticPr fontId="13"/>
  </si>
  <si>
    <t>損切</t>
    <rPh sb="0" eb="2">
      <t>ソンギリ</t>
    </rPh>
    <phoneticPr fontId="13"/>
  </si>
  <si>
    <t>結果</t>
    <rPh sb="0" eb="2">
      <t>ケッカ</t>
    </rPh>
    <phoneticPr fontId="13"/>
  </si>
  <si>
    <t>トリプルボトム（だと思った）の後、抜けてからの上昇を狙いたかった。</t>
    <rPh sb="10" eb="11">
      <t>オモ</t>
    </rPh>
    <rPh sb="15" eb="16">
      <t>ノチ</t>
    </rPh>
    <rPh sb="17" eb="18">
      <t>ヌ</t>
    </rPh>
    <rPh sb="23" eb="25">
      <t>ジョウショウ</t>
    </rPh>
    <rPh sb="26" eb="27">
      <t>ネラ</t>
    </rPh>
    <phoneticPr fontId="13"/>
  </si>
  <si>
    <t>が、気付いた地点でかなり上昇したあとで、迷った末、PBがでて、次のローソク足が</t>
    <rPh sb="2" eb="4">
      <t>キヅ</t>
    </rPh>
    <rPh sb="6" eb="8">
      <t>チテン</t>
    </rPh>
    <rPh sb="12" eb="14">
      <t>ジョウショウ</t>
    </rPh>
    <rPh sb="20" eb="21">
      <t>マヨ</t>
    </rPh>
    <rPh sb="23" eb="24">
      <t>スエ</t>
    </rPh>
    <rPh sb="31" eb="32">
      <t>ツギ</t>
    </rPh>
    <rPh sb="37" eb="38">
      <t>アシ</t>
    </rPh>
    <phoneticPr fontId="13"/>
  </si>
  <si>
    <t>結果、すぐ大きく下降し、SLの位置につく前に損切をした。</t>
    <rPh sb="0" eb="2">
      <t>ケッカ</t>
    </rPh>
    <rPh sb="5" eb="6">
      <t>オオ</t>
    </rPh>
    <rPh sb="8" eb="10">
      <t>カコウ</t>
    </rPh>
    <rPh sb="15" eb="17">
      <t>イチ</t>
    </rPh>
    <rPh sb="20" eb="21">
      <t>マエ</t>
    </rPh>
    <rPh sb="22" eb="24">
      <t>ソンギリ</t>
    </rPh>
    <phoneticPr fontId="13"/>
  </si>
  <si>
    <t>その後は、そのままレンジに入ってしまった。（３～４時間後もレンジ中）</t>
    <rPh sb="2" eb="3">
      <t>ゴ</t>
    </rPh>
    <phoneticPr fontId="13"/>
  </si>
  <si>
    <t>更新したので、前回の高値（141.970辺り）付近までもう少し上昇が継続するかと考え、エントリーした。</t>
    <rPh sb="0" eb="2">
      <t>コウシン</t>
    </rPh>
    <rPh sb="7" eb="9">
      <t>ゼンカイ</t>
    </rPh>
    <rPh sb="10" eb="12">
      <t>タカネ</t>
    </rPh>
    <rPh sb="20" eb="21">
      <t>アタ</t>
    </rPh>
    <rPh sb="23" eb="25">
      <t>フキン</t>
    </rPh>
    <rPh sb="29" eb="30">
      <t>スコ</t>
    </rPh>
    <rPh sb="31" eb="33">
      <t>ジョウショウ</t>
    </rPh>
    <rPh sb="34" eb="36">
      <t>ケイゾク</t>
    </rPh>
    <rPh sb="40" eb="41">
      <t>カンガ</t>
    </rPh>
    <phoneticPr fontId="13"/>
  </si>
  <si>
    <t>「もう少し続くかな・・・」の乗っかりエントリーをしてしまい、反省。</t>
    <rPh sb="3" eb="4">
      <t>スコ</t>
    </rPh>
    <rPh sb="5" eb="6">
      <t>ツヅ</t>
    </rPh>
    <rPh sb="14" eb="15">
      <t>ノ</t>
    </rPh>
    <rPh sb="30" eb="32">
      <t>ハンセイ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</si>
</sst>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#,##0.000;[Red]\-#,##0.000"/>
  </numFmts>
  <fonts count="19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1" fillId="0" borderId="0" xfId="3" applyFill="1" applyBorder="1">
      <alignment vertical="center"/>
    </xf>
    <xf numFmtId="185" fontId="0" fillId="3" borderId="19" xfId="0" applyNumberFormat="1" applyFont="1" applyFill="1" applyBorder="1" applyAlignment="1" applyProtection="1">
      <alignment vertical="center"/>
    </xf>
    <xf numFmtId="185" fontId="0" fillId="0" borderId="0" xfId="0" applyNumberFormat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/>
    </xf>
    <xf numFmtId="185" fontId="0" fillId="0" borderId="28" xfId="0" applyNumberFormat="1" applyFont="1" applyFill="1" applyBorder="1" applyAlignment="1" applyProtection="1">
      <alignment horizontal="right" vertical="center"/>
    </xf>
    <xf numFmtId="185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22" fontId="16" fillId="0" borderId="0" xfId="0" applyNumberFormat="1" applyFont="1">
      <alignment vertical="center"/>
    </xf>
    <xf numFmtId="185" fontId="16" fillId="0" borderId="0" xfId="0" applyNumberFormat="1" applyFont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vertical="center"/>
    </xf>
    <xf numFmtId="185" fontId="16" fillId="0" borderId="0" xfId="0" applyNumberFormat="1" applyFont="1" applyFill="1" applyBorder="1" applyAlignment="1" applyProtection="1">
      <alignment horizontal="right"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17" fillId="0" borderId="0" xfId="0" applyFont="1">
      <alignment vertical="center"/>
    </xf>
    <xf numFmtId="22" fontId="17" fillId="0" borderId="0" xfId="0" applyNumberFormat="1" applyFont="1">
      <alignment vertical="center"/>
    </xf>
    <xf numFmtId="185" fontId="17" fillId="0" borderId="0" xfId="0" applyNumberFormat="1" applyFont="1" applyFill="1" applyBorder="1" applyAlignment="1" applyProtection="1">
      <alignment horizontal="right" vertical="center"/>
    </xf>
    <xf numFmtId="176" fontId="17" fillId="0" borderId="0" xfId="0" applyNumberFormat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22" fontId="18" fillId="0" borderId="0" xfId="0" applyNumberFormat="1" applyFont="1">
      <alignment vertical="center"/>
    </xf>
    <xf numFmtId="185" fontId="18" fillId="0" borderId="0" xfId="0" applyNumberFormat="1" applyFont="1" applyFill="1" applyBorder="1" applyAlignment="1" applyProtection="1">
      <alignment horizontal="right" vertical="center"/>
    </xf>
    <xf numFmtId="176" fontId="18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>
      <alignment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70</xdr:row>
      <xdr:rowOff>19050</xdr:rowOff>
    </xdr:from>
    <xdr:to>
      <xdr:col>15</xdr:col>
      <xdr:colOff>209550</xdr:colOff>
      <xdr:row>90</xdr:row>
      <xdr:rowOff>4573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115800"/>
          <a:ext cx="10058400" cy="34145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14</xdr:col>
      <xdr:colOff>590550</xdr:colOff>
      <xdr:row>45</xdr:row>
      <xdr:rowOff>70370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24350"/>
          <a:ext cx="10058400" cy="3556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20</xdr:row>
      <xdr:rowOff>127520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3556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SheetLayoutView="100" workbookViewId="0">
      <selection activeCell="F10" sqref="F10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46" t="s">
        <v>0</v>
      </c>
      <c r="C1" s="147"/>
      <c r="D1" s="148"/>
      <c r="E1" s="120"/>
      <c r="F1" s="149" t="s">
        <v>0</v>
      </c>
      <c r="G1" s="150"/>
      <c r="H1" s="122"/>
    </row>
    <row r="2" spans="1:12" ht="25.5" customHeight="1">
      <c r="A2" s="123" t="s">
        <v>1</v>
      </c>
      <c r="B2" s="151">
        <v>100000</v>
      </c>
      <c r="C2" s="151"/>
      <c r="D2" s="151"/>
      <c r="E2" s="64" t="s">
        <v>2</v>
      </c>
      <c r="F2" s="152">
        <v>44743</v>
      </c>
      <c r="G2" s="153"/>
      <c r="H2" s="46"/>
      <c r="I2" s="46"/>
    </row>
    <row r="3" spans="1:12" ht="27" customHeight="1">
      <c r="A3" s="47" t="s">
        <v>3</v>
      </c>
      <c r="B3" s="154">
        <f>SUM(B2+D17)</f>
        <v>100000</v>
      </c>
      <c r="C3" s="154"/>
      <c r="D3" s="155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/>
      <c r="C8" s="67"/>
      <c r="D8" s="85">
        <f t="shared" ref="D8:D16" si="0">SUM(B8-C8)</f>
        <v>0</v>
      </c>
      <c r="E8" s="68">
        <v>0</v>
      </c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>SUM(B9-C9)</f>
        <v>0</v>
      </c>
      <c r="E9" s="76"/>
      <c r="F9" s="76">
        <v>7</v>
      </c>
      <c r="G9" s="68">
        <f t="shared" si="1"/>
        <v>7</v>
      </c>
      <c r="H9" s="70">
        <f t="shared" si="2"/>
        <v>0</v>
      </c>
      <c r="I9" s="71" t="e">
        <f t="shared" si="3"/>
        <v>#DIV/0!</v>
      </c>
      <c r="J9" s="71">
        <f t="shared" si="4"/>
        <v>0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>
        <v>3</v>
      </c>
      <c r="F11" s="76">
        <v>2</v>
      </c>
      <c r="G11" s="68">
        <f t="shared" si="1"/>
        <v>5</v>
      </c>
      <c r="H11" s="70">
        <f t="shared" si="2"/>
        <v>0.6</v>
      </c>
      <c r="I11" s="71">
        <f t="shared" si="3"/>
        <v>0</v>
      </c>
      <c r="J11" s="71">
        <f t="shared" si="4"/>
        <v>0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3</v>
      </c>
      <c r="F17" s="92">
        <f t="shared" si="7"/>
        <v>9</v>
      </c>
      <c r="G17" s="91">
        <f t="shared" si="7"/>
        <v>12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SheetLayoutView="100" workbookViewId="0">
      <pane activePane="bottomRight" state="frozen"/>
      <selection activeCell="A4" sqref="A4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3" max="13" width="10" style="135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134" t="s">
        <v>34</v>
      </c>
      <c r="N1" s="126" t="s">
        <v>35</v>
      </c>
      <c r="O1" s="41" t="s">
        <v>36</v>
      </c>
    </row>
    <row r="2" spans="1:15" s="141" customFormat="1" ht="13.5" customHeight="1">
      <c r="A2" s="141" t="s">
        <v>68</v>
      </c>
      <c r="B2" s="141" t="s">
        <v>69</v>
      </c>
      <c r="C2" s="141">
        <v>5</v>
      </c>
      <c r="D2" s="141" t="s">
        <v>70</v>
      </c>
      <c r="E2" s="141" t="s">
        <v>71</v>
      </c>
      <c r="F2" s="142">
        <v>44746.692361111112</v>
      </c>
      <c r="G2" s="141">
        <v>135.50200000000001</v>
      </c>
      <c r="H2" s="141" t="s">
        <v>72</v>
      </c>
      <c r="I2" s="142">
        <v>44747.604166666664</v>
      </c>
      <c r="J2" s="141">
        <v>136.12</v>
      </c>
      <c r="L2" s="141" t="s">
        <v>73</v>
      </c>
      <c r="M2" s="143">
        <v>2270.06</v>
      </c>
    </row>
    <row r="3" spans="1:15" s="141" customFormat="1">
      <c r="A3" s="141" t="s">
        <v>74</v>
      </c>
      <c r="B3" s="141" t="s">
        <v>75</v>
      </c>
      <c r="C3" s="141">
        <v>1</v>
      </c>
      <c r="D3" s="141" t="s">
        <v>76</v>
      </c>
      <c r="E3" s="141" t="s">
        <v>77</v>
      </c>
      <c r="F3" s="142">
        <v>44749.694444444445</v>
      </c>
      <c r="G3" s="141">
        <v>1.49098</v>
      </c>
      <c r="H3" s="141" t="s">
        <v>78</v>
      </c>
      <c r="I3" s="142">
        <v>44749.799305555556</v>
      </c>
      <c r="J3" s="141">
        <v>1.4870300000000001</v>
      </c>
      <c r="K3" s="141" t="s">
        <v>79</v>
      </c>
      <c r="L3" s="141" t="s">
        <v>80</v>
      </c>
      <c r="M3" s="143">
        <v>270.06</v>
      </c>
      <c r="N3" s="144"/>
    </row>
    <row r="4" spans="1:15" s="141" customFormat="1">
      <c r="A4" s="141" t="s">
        <v>82</v>
      </c>
      <c r="B4" s="141" t="s">
        <v>84</v>
      </c>
      <c r="C4" s="141">
        <v>1</v>
      </c>
      <c r="D4" s="141" t="s">
        <v>85</v>
      </c>
      <c r="F4" s="142">
        <v>44755.472222222219</v>
      </c>
      <c r="G4" s="141">
        <v>0.67725000000000002</v>
      </c>
      <c r="H4" s="141" t="s">
        <v>72</v>
      </c>
      <c r="I4" s="142">
        <v>44749.474999999999</v>
      </c>
      <c r="J4" s="141">
        <v>0.67713000000000001</v>
      </c>
      <c r="K4" s="141" t="s">
        <v>88</v>
      </c>
      <c r="L4" s="141" t="s">
        <v>87</v>
      </c>
      <c r="M4" s="145">
        <v>13</v>
      </c>
      <c r="N4" s="144"/>
    </row>
    <row r="5" spans="1:15" s="164" customFormat="1">
      <c r="A5" s="164" t="s">
        <v>82</v>
      </c>
      <c r="B5" s="164" t="s">
        <v>84</v>
      </c>
      <c r="C5" s="164">
        <v>0.01</v>
      </c>
      <c r="D5" s="164" t="s">
        <v>85</v>
      </c>
      <c r="F5" s="165">
        <v>44755.472222222219</v>
      </c>
      <c r="G5" s="164">
        <v>0.67730999999999997</v>
      </c>
      <c r="H5" s="164" t="s">
        <v>72</v>
      </c>
      <c r="I5" s="165">
        <v>44749.645833333336</v>
      </c>
      <c r="J5" s="164">
        <v>0.67713000000000001</v>
      </c>
      <c r="K5" s="164" t="s">
        <v>83</v>
      </c>
      <c r="L5" s="164" t="s">
        <v>86</v>
      </c>
      <c r="M5" s="166">
        <v>-0.18</v>
      </c>
      <c r="N5" s="167"/>
    </row>
    <row r="6" spans="1:15" s="160" customFormat="1">
      <c r="A6" s="168" t="s">
        <v>89</v>
      </c>
      <c r="B6" s="160" t="s">
        <v>75</v>
      </c>
      <c r="C6" s="160">
        <v>0.01</v>
      </c>
      <c r="D6" s="160" t="s">
        <v>90</v>
      </c>
      <c r="E6" s="160" t="s">
        <v>91</v>
      </c>
      <c r="F6" s="161">
        <v>44756.598611111112</v>
      </c>
      <c r="G6" s="160">
        <v>141.364</v>
      </c>
      <c r="H6" s="160" t="s">
        <v>91</v>
      </c>
      <c r="I6" s="161">
        <v>44750.695138888892</v>
      </c>
      <c r="J6" s="160">
        <v>140.92599999999999</v>
      </c>
      <c r="K6" s="160" t="s">
        <v>92</v>
      </c>
      <c r="L6" s="160" t="s">
        <v>86</v>
      </c>
      <c r="M6" s="162">
        <v>-3.14</v>
      </c>
      <c r="N6" s="163"/>
    </row>
    <row r="7" spans="1:15">
      <c r="N7" s="10"/>
    </row>
    <row r="8" spans="1:15">
      <c r="M8" s="136"/>
      <c r="N8" s="10"/>
    </row>
    <row r="9" spans="1:15">
      <c r="M9" s="136"/>
      <c r="N9" s="10"/>
    </row>
    <row r="10" spans="1:15">
      <c r="M10" s="136"/>
      <c r="N10" s="10"/>
    </row>
    <row r="11" spans="1:15">
      <c r="M11" s="136"/>
      <c r="N11" s="10"/>
    </row>
    <row r="12" spans="1:15">
      <c r="M12" s="136"/>
      <c r="N12" s="10"/>
    </row>
    <row r="13" spans="1:15">
      <c r="M13" s="136"/>
      <c r="N13" s="10"/>
    </row>
    <row r="14" spans="1:15">
      <c r="M14" s="136"/>
      <c r="N14" s="10"/>
    </row>
    <row r="15" spans="1:15">
      <c r="M15" s="136"/>
      <c r="N15" s="10"/>
    </row>
    <row r="16" spans="1:15">
      <c r="M16" s="136"/>
      <c r="N16" s="10"/>
    </row>
    <row r="17" spans="1:15">
      <c r="M17" s="136"/>
      <c r="N17" s="10"/>
    </row>
    <row r="18" spans="1:15">
      <c r="M18" s="136"/>
      <c r="N18" s="10"/>
    </row>
    <row r="19" spans="1:15">
      <c r="M19" s="136"/>
      <c r="N19" s="10"/>
    </row>
    <row r="20" spans="1:15">
      <c r="M20" s="136"/>
      <c r="N20" s="10"/>
    </row>
    <row r="21" spans="1:15">
      <c r="M21" s="136"/>
      <c r="N21" s="10"/>
    </row>
    <row r="22" spans="1:15">
      <c r="M22" s="136"/>
      <c r="N22" s="10"/>
    </row>
    <row r="23" spans="1:15">
      <c r="M23" s="136"/>
      <c r="N23" s="10"/>
    </row>
    <row r="24" spans="1:15">
      <c r="M24" s="136"/>
      <c r="N24" s="10"/>
    </row>
    <row r="25" spans="1:15">
      <c r="M25" s="136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37"/>
      <c r="N26" s="43"/>
      <c r="O26" s="42"/>
    </row>
    <row r="27" spans="1:15">
      <c r="L27" s="44" t="s">
        <v>37</v>
      </c>
      <c r="M27" s="136">
        <f>SUM(M2:M26)</f>
        <v>2549.8000000000002</v>
      </c>
      <c r="N27" s="10"/>
    </row>
    <row r="28" spans="1:15">
      <c r="M28" s="136"/>
      <c r="N28" s="10"/>
    </row>
    <row r="29" spans="1:15">
      <c r="M29" s="136"/>
      <c r="N29" s="10"/>
    </row>
    <row r="31" spans="1:15">
      <c r="L31" s="11"/>
      <c r="M31" s="138"/>
      <c r="N31" s="12"/>
    </row>
    <row r="34" spans="3:9">
      <c r="C34" s="156" t="s">
        <v>38</v>
      </c>
      <c r="D34" s="157"/>
      <c r="F34" s="158" t="s">
        <v>39</v>
      </c>
      <c r="G34" s="159"/>
      <c r="H34" s="28" t="s">
        <v>40</v>
      </c>
      <c r="I34" s="31" t="s">
        <v>41</v>
      </c>
    </row>
    <row r="35" spans="3:9">
      <c r="C35" s="5" t="s">
        <v>42</v>
      </c>
      <c r="D35" s="6"/>
      <c r="F35" s="5"/>
      <c r="G35" s="15"/>
      <c r="H35" s="21"/>
      <c r="I35" s="24"/>
    </row>
    <row r="36" spans="3:9">
      <c r="C36" s="2" t="s">
        <v>43</v>
      </c>
      <c r="D36" s="1"/>
      <c r="F36" s="2"/>
      <c r="G36" s="17"/>
      <c r="H36" s="22"/>
      <c r="I36" s="18"/>
    </row>
    <row r="37" spans="3:9">
      <c r="C37" s="2" t="s">
        <v>44</v>
      </c>
      <c r="D37" s="1"/>
      <c r="F37" s="2"/>
      <c r="G37" s="17"/>
      <c r="H37" s="22"/>
      <c r="I37" s="18"/>
    </row>
    <row r="38" spans="3:9">
      <c r="C38" s="2" t="s">
        <v>45</v>
      </c>
      <c r="D38" s="1"/>
      <c r="F38" s="2"/>
      <c r="G38" s="17"/>
      <c r="H38" s="22"/>
      <c r="I38" s="18"/>
    </row>
    <row r="39" spans="3:9">
      <c r="C39" s="2" t="s">
        <v>46</v>
      </c>
      <c r="D39" s="1"/>
      <c r="F39" s="2"/>
      <c r="G39" s="17"/>
      <c r="H39" s="22"/>
      <c r="I39" s="18"/>
    </row>
    <row r="40" spans="3:9">
      <c r="C40" s="2" t="s">
        <v>47</v>
      </c>
      <c r="D40" s="4"/>
      <c r="F40" s="2"/>
      <c r="G40" s="17"/>
      <c r="H40" s="22"/>
      <c r="I40" s="18"/>
    </row>
    <row r="41" spans="3:9">
      <c r="C41" s="2" t="s">
        <v>48</v>
      </c>
      <c r="D41" s="1"/>
      <c r="F41" s="2"/>
      <c r="G41" s="17"/>
      <c r="H41" s="22"/>
      <c r="I41" s="18"/>
    </row>
    <row r="42" spans="3:9">
      <c r="C42" s="8" t="s">
        <v>49</v>
      </c>
      <c r="D42" s="9"/>
      <c r="F42" s="2"/>
      <c r="G42" s="17"/>
      <c r="H42" s="22"/>
      <c r="I42" s="18"/>
    </row>
    <row r="43" spans="3:9">
      <c r="C43" s="2" t="s">
        <v>50</v>
      </c>
      <c r="D43" s="1"/>
      <c r="F43" s="2"/>
      <c r="G43" s="17"/>
      <c r="H43" s="22"/>
      <c r="I43" s="18"/>
    </row>
    <row r="44" spans="3:9">
      <c r="C44" s="2" t="s">
        <v>51</v>
      </c>
      <c r="D44" s="4"/>
      <c r="F44" s="2"/>
      <c r="G44" s="17"/>
      <c r="H44" s="22"/>
      <c r="I44" s="18"/>
    </row>
    <row r="45" spans="3:9">
      <c r="C45" s="2" t="s">
        <v>52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53</v>
      </c>
      <c r="D48" s="1"/>
      <c r="F48" s="2"/>
      <c r="G48" s="17"/>
      <c r="H48" s="22"/>
      <c r="I48" s="18"/>
    </row>
    <row r="49" spans="3:10">
      <c r="C49" s="2" t="s">
        <v>54</v>
      </c>
      <c r="D49" s="1"/>
      <c r="F49" s="2"/>
      <c r="G49" s="17"/>
      <c r="H49" s="22"/>
      <c r="I49" s="18"/>
    </row>
    <row r="50" spans="3:10">
      <c r="C50" s="2" t="s">
        <v>55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37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58" t="s">
        <v>56</v>
      </c>
      <c r="G57" s="159"/>
      <c r="H57" s="28" t="s">
        <v>40</v>
      </c>
      <c r="I57" s="29" t="s">
        <v>41</v>
      </c>
      <c r="J57" s="30" t="s">
        <v>57</v>
      </c>
    </row>
    <row r="58" spans="3:10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37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B46"/>
  <sheetViews>
    <sheetView zoomScaleSheetLayoutView="100" workbookViewId="0">
      <selection activeCell="P26" sqref="P26"/>
    </sheetView>
  </sheetViews>
  <sheetFormatPr defaultColWidth="8.875" defaultRowHeight="13.5"/>
  <sheetData>
    <row r="24" spans="1:1" ht="21">
      <c r="A24" s="139" t="s">
        <v>93</v>
      </c>
    </row>
    <row r="44" spans="2:2" ht="21">
      <c r="B44" s="139" t="s">
        <v>81</v>
      </c>
    </row>
    <row r="46" spans="2:2" ht="17.25">
      <c r="B46" s="140"/>
    </row>
  </sheetData>
  <phoneticPr fontId="13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SheetLayoutView="100" workbookViewId="0">
      <selection activeCell="F19" sqref="F19"/>
    </sheetView>
  </sheetViews>
  <sheetFormatPr defaultColWidth="8.875" defaultRowHeight="13.5"/>
  <sheetData>
    <row r="1" spans="1:9">
      <c r="A1" s="128" t="s">
        <v>63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64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 t="s">
        <v>66</v>
      </c>
      <c r="D3" s="127"/>
    </row>
    <row r="4" spans="1:9">
      <c r="A4" s="133" t="s">
        <v>67</v>
      </c>
    </row>
    <row r="7" spans="1:9">
      <c r="A7" t="s">
        <v>65</v>
      </c>
    </row>
    <row r="8" spans="1:9">
      <c r="A8" t="s">
        <v>94</v>
      </c>
    </row>
    <row r="9" spans="1:9">
      <c r="A9" t="s">
        <v>95</v>
      </c>
    </row>
    <row r="10" spans="1:9">
      <c r="A10" t="s">
        <v>98</v>
      </c>
    </row>
    <row r="11" spans="1:9">
      <c r="A11" t="s">
        <v>96</v>
      </c>
    </row>
    <row r="12" spans="1:9">
      <c r="A12" t="s">
        <v>97</v>
      </c>
    </row>
    <row r="14" spans="1:9">
      <c r="A14" t="s">
        <v>99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ルール＆合計</vt:lpstr>
      <vt:lpstr>2022年7月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Windows ユーザー</cp:lastModifiedBy>
  <cp:revision/>
  <cp:lastPrinted>1899-12-30T00:00:00Z</cp:lastPrinted>
  <dcterms:created xsi:type="dcterms:W3CDTF">2013-10-09T23:04:08Z</dcterms:created>
  <dcterms:modified xsi:type="dcterms:W3CDTF">2022-07-14T15:09:38Z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