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1E8D03A9-2F89-453B-AA11-D8215CF63CF8}" xr6:coauthVersionLast="47" xr6:coauthVersionMax="47" xr10:uidLastSave="{00000000-0000-0000-0000-000000000000}"/>
  <bookViews>
    <workbookView xWindow="3315" yWindow="330" windowWidth="21600" windowHeight="1342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<sst xmlns="http://schemas.openxmlformats.org/spreadsheetml/2006/main" count="56" uniqueCount="45">
  <si>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</si>
  <si>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</si>
  <si>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</si>
  <si>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</si>
  <si>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</si>
  <si>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</si>
  <si>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</si>
  <si>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</si>
  <si>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</si>
  <si>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</si>
  <si>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</si>
  <si>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</si>
  <si>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</si>
  <si>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</si>
  <si>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</si>
  <si>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</si>
  <si>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</si>
  <si>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</si>
  <si>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</si>
  <si>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</si>
  <si>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</si>
  <si>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</si>
  <si>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</si>
  <si>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</si>
  <si>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</si>
  <si>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</si>
  <si>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</si>
  <si>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</si>
  <si>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</si>
  <si>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</si>
  <si>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</si>
  <si>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</si>
  <si>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</si>
  <si>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</si>
  <si>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</si>
  <si>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</si>
  <si>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</si>
  <si>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2021.1.15</t>
    <phoneticPr fontId="1"/>
  </si>
  <si>
    <t>2021.1.21</t>
    <phoneticPr fontId="1"/>
  </si>
  <si>
    <t>EUR  USD</t>
    <phoneticPr fontId="1"/>
  </si>
  <si>
    <t>30.31回目です。</t>
    <rPh sb="5" eb="7">
      <t>カイメ</t>
    </rPh>
    <phoneticPr fontId="1"/>
  </si>
  <si>
    <t>2021.3.10</t>
    <phoneticPr fontId="1"/>
  </si>
  <si>
    <t>32回目です。</t>
    <rPh sb="2" eb="4">
      <t>カイメ</t>
    </rPh>
    <phoneticPr fontId="1"/>
  </si>
  <si>
    <t>見落としなのかPBが出ませんね。1件はレンジと判断しエントリーしませんでした。</t>
    <rPh sb="0" eb="2">
      <t>ミオ</t>
    </rPh>
    <rPh sb="10" eb="11">
      <t>デ</t>
    </rPh>
    <rPh sb="17" eb="18">
      <t>ケン</t>
    </rPh>
    <rPh sb="23" eb="25">
      <t>ハンダン</t>
    </rPh>
    <phoneticPr fontId="1"/>
  </si>
  <si>
    <t>チャートがダウを形成し高値を超えたので入って見ました。これもレンジかな。</t>
    <rPh sb="8" eb="10">
      <t>ケイセイ</t>
    </rPh>
    <rPh sb="11" eb="13">
      <t>タカネ</t>
    </rPh>
    <rPh sb="14" eb="15">
      <t>コ</t>
    </rPh>
    <rPh sb="19" eb="20">
      <t>ハイ</t>
    </rPh>
    <rPh sb="22" eb="23">
      <t>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</si>
</sst>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9D0837C4-BD56-6C3A-1FC1-DE7131B64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P11" sqref="P1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39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37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 t="s">
        <v>40</v>
      </c>
      <c r="Q9" s="20"/>
      <c r="R9" s="20"/>
    </row>
    <row r="10" spans="1:18" x14ac:dyDescent="0.4">
      <c r="A10" s="7">
        <v>2</v>
      </c>
      <c r="B10" s="4" t="s">
        <v>38</v>
      </c>
      <c r="C10" s="44">
        <v>1</v>
      </c>
      <c r="D10" s="53">
        <v>1.27</v>
      </c>
      <c r="E10" s="54">
        <v>-1</v>
      </c>
      <c r="F10" s="55">
        <v>-1</v>
      </c>
      <c r="G10" s="20">
        <f t="shared" ref="G10:G42" si="2">IF(D10="","",G9+M10)</f>
        <v>107765.16099999999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41</v>
      </c>
      <c r="C11" s="44">
        <v>1</v>
      </c>
      <c r="D11" s="53">
        <v>1.27</v>
      </c>
      <c r="E11" s="54">
        <v>1.5</v>
      </c>
      <c r="F11" s="73">
        <v>-1</v>
      </c>
      <c r="G11" s="20">
        <f t="shared" si="2"/>
        <v>111871.01363409999</v>
      </c>
      <c r="H11" s="20">
        <f t="shared" si="3"/>
        <v>105926.425</v>
      </c>
      <c r="I11" s="20">
        <f t="shared" si="4"/>
        <v>99735.4</v>
      </c>
      <c r="J11" s="41">
        <f t="shared" si="5"/>
        <v>3232.9548299999997</v>
      </c>
      <c r="K11" s="42">
        <f t="shared" si="6"/>
        <v>3040.95</v>
      </c>
      <c r="L11" s="43">
        <f t="shared" si="7"/>
        <v>3084.6</v>
      </c>
      <c r="M11" s="41">
        <f t="shared" si="8"/>
        <v>4105.8526340999997</v>
      </c>
      <c r="N11" s="42">
        <f t="shared" si="9"/>
        <v>4561.4249999999993</v>
      </c>
      <c r="O11" s="43">
        <f t="shared" si="10"/>
        <v>-3084.6</v>
      </c>
      <c r="P11" s="20" t="s">
        <v>42</v>
      </c>
      <c r="Q11" s="20"/>
      <c r="R11" s="20"/>
    </row>
    <row r="12" spans="1:18" x14ac:dyDescent="0.4">
      <c r="A12" s="7">
        <v>4</v>
      </c>
      <c r="B12" s="4"/>
      <c r="C12" s="44"/>
      <c r="D12" s="53"/>
      <c r="E12" s="54"/>
      <c r="F12" s="55"/>
      <c r="G12" s="20" t="str">
        <f t="shared" si="2"/>
        <v/>
      </c>
      <c r="H12" s="20" t="str">
        <f t="shared" si="3"/>
        <v/>
      </c>
      <c r="I12" s="20" t="str">
        <f t="shared" si="4"/>
        <v/>
      </c>
      <c r="J12" s="41">
        <f t="shared" si="5"/>
        <v>3356.1304090229996</v>
      </c>
      <c r="K12" s="42">
        <f t="shared" si="6"/>
        <v>3177.7927500000001</v>
      </c>
      <c r="L12" s="43">
        <f t="shared" si="7"/>
        <v>2992.0619999999999</v>
      </c>
      <c r="M12" s="41" t="str">
        <f t="shared" si="8"/>
        <v/>
      </c>
      <c r="N12" s="42" t="str">
        <f t="shared" si="9"/>
        <v/>
      </c>
      <c r="O12" s="43" t="str">
        <f t="shared" si="10"/>
        <v/>
      </c>
      <c r="P12" s="20"/>
      <c r="Q12" s="20"/>
      <c r="R12" s="20"/>
    </row>
    <row r="13" spans="1:18" x14ac:dyDescent="0.4">
      <c r="A13" s="7">
        <v>5</v>
      </c>
      <c r="B13" s="4"/>
      <c r="C13" s="44"/>
      <c r="D13" s="53"/>
      <c r="E13" s="54"/>
      <c r="F13" s="73"/>
      <c r="G13" s="20" t="str">
        <f t="shared" si="2"/>
        <v/>
      </c>
      <c r="H13" s="20" t="str">
        <f t="shared" si="3"/>
        <v/>
      </c>
      <c r="I13" s="20" t="str">
        <f t="shared" si="4"/>
        <v/>
      </c>
      <c r="J13" s="41" t="str">
        <f t="shared" ref="J13:J58" si="11">IF(G12="","",G12*0.03)</f>
        <v/>
      </c>
      <c r="K13" s="42" t="str">
        <f t="shared" ref="K13:K58" si="12">IF(H12="","",H12*0.03)</f>
        <v/>
      </c>
      <c r="L13" s="43" t="str">
        <f t="shared" ref="L13:L58" si="13">IF(I12="","",I12*0.03)</f>
        <v/>
      </c>
      <c r="M13" s="41" t="str">
        <f t="shared" ref="M13:M58" si="14">IF(D13="","",J13*D13)</f>
        <v/>
      </c>
      <c r="N13" s="42" t="str">
        <f t="shared" ref="N13:N58" si="15">IF(E13="","",K13*E13)</f>
        <v/>
      </c>
      <c r="O13" s="43" t="str">
        <f t="shared" ref="O13:O58" si="16">IF(F13="","",L13*F13)</f>
        <v/>
      </c>
      <c r="P13" s="20"/>
      <c r="Q13" s="20"/>
      <c r="R13" s="20"/>
    </row>
    <row r="14" spans="1:18" x14ac:dyDescent="0.4">
      <c r="A14" s="7">
        <v>6</v>
      </c>
      <c r="B14" s="4"/>
      <c r="C14" s="44"/>
      <c r="D14" s="53"/>
      <c r="E14" s="54"/>
      <c r="F14" s="55"/>
      <c r="G14" s="20" t="str">
        <f t="shared" si="2"/>
        <v/>
      </c>
      <c r="H14" s="20" t="str">
        <f t="shared" si="3"/>
        <v/>
      </c>
      <c r="I14" s="20" t="str">
        <f t="shared" si="4"/>
        <v/>
      </c>
      <c r="J14" s="41" t="str">
        <f t="shared" si="11"/>
        <v/>
      </c>
      <c r="K14" s="42" t="str">
        <f t="shared" si="12"/>
        <v/>
      </c>
      <c r="L14" s="43" t="str">
        <f t="shared" si="13"/>
        <v/>
      </c>
      <c r="M14" s="41" t="str">
        <f t="shared" si="14"/>
        <v/>
      </c>
      <c r="N14" s="42" t="str">
        <f t="shared" si="15"/>
        <v/>
      </c>
      <c r="O14" s="43" t="str">
        <f t="shared" si="16"/>
        <v/>
      </c>
      <c r="P14" s="20"/>
      <c r="Q14" s="20"/>
      <c r="R14" s="20"/>
    </row>
    <row r="15" spans="1:18" x14ac:dyDescent="0.4">
      <c r="A15" s="7">
        <v>7</v>
      </c>
      <c r="B15" s="4"/>
      <c r="C15" s="44"/>
      <c r="D15" s="53"/>
      <c r="E15" s="54"/>
      <c r="F15" s="55"/>
      <c r="G15" s="20" t="str">
        <f t="shared" si="2"/>
        <v/>
      </c>
      <c r="H15" s="20" t="str">
        <f t="shared" si="3"/>
        <v/>
      </c>
      <c r="I15" s="20" t="str">
        <f t="shared" si="4"/>
        <v/>
      </c>
      <c r="J15" s="41" t="str">
        <f t="shared" si="11"/>
        <v/>
      </c>
      <c r="K15" s="42" t="str">
        <f t="shared" si="12"/>
        <v/>
      </c>
      <c r="L15" s="43" t="str">
        <f t="shared" si="13"/>
        <v/>
      </c>
      <c r="M15" s="41" t="str">
        <f t="shared" si="14"/>
        <v/>
      </c>
      <c r="N15" s="42" t="str">
        <f t="shared" si="15"/>
        <v/>
      </c>
      <c r="O15" s="43" t="str">
        <f t="shared" si="16"/>
        <v/>
      </c>
      <c r="P15" s="20"/>
      <c r="Q15" s="20"/>
      <c r="R15" s="20"/>
    </row>
    <row r="16" spans="1:18" x14ac:dyDescent="0.4">
      <c r="A16" s="7">
        <v>8</v>
      </c>
      <c r="B16" s="4"/>
      <c r="C16" s="44"/>
      <c r="D16" s="53"/>
      <c r="E16" s="54"/>
      <c r="F16" s="55"/>
      <c r="G16" s="20" t="str">
        <f t="shared" si="2"/>
        <v/>
      </c>
      <c r="H16" s="20" t="str">
        <f t="shared" si="3"/>
        <v/>
      </c>
      <c r="I16" s="20" t="str">
        <f t="shared" si="4"/>
        <v/>
      </c>
      <c r="J16" s="41" t="str">
        <f t="shared" si="11"/>
        <v/>
      </c>
      <c r="K16" s="42" t="str">
        <f t="shared" si="12"/>
        <v/>
      </c>
      <c r="L16" s="43" t="str">
        <f t="shared" si="13"/>
        <v/>
      </c>
      <c r="M16" s="41" t="str">
        <f t="shared" si="14"/>
        <v/>
      </c>
      <c r="N16" s="42" t="str">
        <f t="shared" si="15"/>
        <v/>
      </c>
      <c r="O16" s="43" t="str">
        <f t="shared" si="16"/>
        <v/>
      </c>
      <c r="P16" s="20"/>
      <c r="Q16" s="20"/>
      <c r="R16" s="20"/>
    </row>
    <row r="17" spans="1:18" x14ac:dyDescent="0.4">
      <c r="A17" s="7">
        <v>9</v>
      </c>
      <c r="B17" s="4"/>
      <c r="C17" s="44"/>
      <c r="D17" s="53"/>
      <c r="E17" s="54"/>
      <c r="F17" s="73"/>
      <c r="G17" s="20" t="str">
        <f t="shared" si="2"/>
        <v/>
      </c>
      <c r="H17" s="20" t="str">
        <f t="shared" si="3"/>
        <v/>
      </c>
      <c r="I17" s="20" t="str">
        <f t="shared" si="4"/>
        <v/>
      </c>
      <c r="J17" s="41" t="str">
        <f t="shared" si="11"/>
        <v/>
      </c>
      <c r="K17" s="42" t="str">
        <f t="shared" si="12"/>
        <v/>
      </c>
      <c r="L17" s="43" t="str">
        <f t="shared" si="13"/>
        <v/>
      </c>
      <c r="M17" s="41" t="str">
        <f t="shared" si="14"/>
        <v/>
      </c>
      <c r="N17" s="42" t="str">
        <f t="shared" si="15"/>
        <v/>
      </c>
      <c r="O17" s="43" t="str">
        <f t="shared" si="16"/>
        <v/>
      </c>
      <c r="P17" s="20"/>
      <c r="Q17" s="20"/>
      <c r="R17" s="20"/>
    </row>
    <row r="18" spans="1:18" x14ac:dyDescent="0.4">
      <c r="A18" s="7">
        <v>10</v>
      </c>
      <c r="B18" s="4"/>
      <c r="C18" s="44"/>
      <c r="D18" s="53"/>
      <c r="E18" s="54"/>
      <c r="F18" s="73"/>
      <c r="G18" s="20" t="str">
        <f t="shared" si="2"/>
        <v/>
      </c>
      <c r="H18" s="20" t="str">
        <f t="shared" si="3"/>
        <v/>
      </c>
      <c r="I18" s="20" t="str">
        <f t="shared" si="4"/>
        <v/>
      </c>
      <c r="J18" s="41" t="str">
        <f t="shared" si="11"/>
        <v/>
      </c>
      <c r="K18" s="42" t="str">
        <f t="shared" si="12"/>
        <v/>
      </c>
      <c r="L18" s="43" t="str">
        <f t="shared" si="13"/>
        <v/>
      </c>
      <c r="M18" s="41" t="str">
        <f t="shared" si="14"/>
        <v/>
      </c>
      <c r="N18" s="42" t="str">
        <f t="shared" si="15"/>
        <v/>
      </c>
      <c r="O18" s="43" t="str">
        <f t="shared" si="16"/>
        <v/>
      </c>
      <c r="P18" s="20"/>
      <c r="Q18" s="20"/>
      <c r="R18" s="20"/>
    </row>
    <row r="19" spans="1:18" x14ac:dyDescent="0.4">
      <c r="A19" s="7">
        <v>11</v>
      </c>
      <c r="B19" s="4"/>
      <c r="C19" s="44"/>
      <c r="D19" s="53"/>
      <c r="E19" s="54"/>
      <c r="F19" s="73"/>
      <c r="G19" s="20" t="str">
        <f t="shared" si="2"/>
        <v/>
      </c>
      <c r="H19" s="20" t="str">
        <f t="shared" si="3"/>
        <v/>
      </c>
      <c r="I19" s="20" t="str">
        <f t="shared" si="4"/>
        <v/>
      </c>
      <c r="J19" s="41" t="str">
        <f t="shared" si="11"/>
        <v/>
      </c>
      <c r="K19" s="42" t="str">
        <f t="shared" si="12"/>
        <v/>
      </c>
      <c r="L19" s="43" t="str">
        <f t="shared" si="13"/>
        <v/>
      </c>
      <c r="M19" s="41" t="str">
        <f t="shared" si="14"/>
        <v/>
      </c>
      <c r="N19" s="42" t="str">
        <f t="shared" si="15"/>
        <v/>
      </c>
      <c r="O19" s="43" t="str">
        <f t="shared" si="16"/>
        <v/>
      </c>
      <c r="P19" s="20"/>
      <c r="Q19" s="20"/>
      <c r="R19" s="20"/>
    </row>
    <row r="20" spans="1:18" x14ac:dyDescent="0.4">
      <c r="A20" s="7">
        <v>12</v>
      </c>
      <c r="B20" s="4"/>
      <c r="C20" s="44"/>
      <c r="D20" s="53"/>
      <c r="E20" s="54"/>
      <c r="F20" s="55"/>
      <c r="G20" s="20" t="str">
        <f t="shared" si="2"/>
        <v/>
      </c>
      <c r="H20" s="20" t="str">
        <f t="shared" si="3"/>
        <v/>
      </c>
      <c r="I20" s="20" t="str">
        <f t="shared" si="4"/>
        <v/>
      </c>
      <c r="J20" s="41" t="str">
        <f t="shared" si="11"/>
        <v/>
      </c>
      <c r="K20" s="42" t="str">
        <f t="shared" si="12"/>
        <v/>
      </c>
      <c r="L20" s="43" t="str">
        <f t="shared" si="13"/>
        <v/>
      </c>
      <c r="M20" s="41" t="str">
        <f t="shared" si="14"/>
        <v/>
      </c>
      <c r="N20" s="42" t="str">
        <f t="shared" si="15"/>
        <v/>
      </c>
      <c r="O20" s="43" t="str">
        <f t="shared" si="16"/>
        <v/>
      </c>
      <c r="P20" s="20"/>
      <c r="Q20" s="20"/>
      <c r="R20" s="20"/>
    </row>
    <row r="21" spans="1:18" x14ac:dyDescent="0.4">
      <c r="A21" s="7">
        <v>13</v>
      </c>
      <c r="B21" s="4"/>
      <c r="C21" s="44"/>
      <c r="D21" s="53"/>
      <c r="E21" s="54"/>
      <c r="F21" s="55"/>
      <c r="G21" s="20" t="str">
        <f t="shared" si="2"/>
        <v/>
      </c>
      <c r="H21" s="20" t="str">
        <f t="shared" si="3"/>
        <v/>
      </c>
      <c r="I21" s="20" t="str">
        <f t="shared" si="4"/>
        <v/>
      </c>
      <c r="J21" s="41" t="str">
        <f t="shared" si="11"/>
        <v/>
      </c>
      <c r="K21" s="42" t="str">
        <f t="shared" si="12"/>
        <v/>
      </c>
      <c r="L21" s="43" t="str">
        <f t="shared" si="13"/>
        <v/>
      </c>
      <c r="M21" s="41" t="str">
        <f t="shared" si="14"/>
        <v/>
      </c>
      <c r="N21" s="42" t="str">
        <f t="shared" si="15"/>
        <v/>
      </c>
      <c r="O21" s="43" t="str">
        <f t="shared" si="16"/>
        <v/>
      </c>
      <c r="P21" s="20"/>
      <c r="Q21" s="20"/>
      <c r="R21" s="20"/>
    </row>
    <row r="22" spans="1:18" x14ac:dyDescent="0.4">
      <c r="A22" s="7">
        <v>14</v>
      </c>
      <c r="B22" s="4"/>
      <c r="C22" s="44"/>
      <c r="D22" s="53"/>
      <c r="E22" s="54"/>
      <c r="F22" s="55"/>
      <c r="G22" s="20" t="str">
        <f t="shared" si="2"/>
        <v/>
      </c>
      <c r="H22" s="20" t="str">
        <f t="shared" si="3"/>
        <v/>
      </c>
      <c r="I22" s="20" t="str">
        <f t="shared" si="4"/>
        <v/>
      </c>
      <c r="J22" s="41" t="str">
        <f t="shared" si="11"/>
        <v/>
      </c>
      <c r="K22" s="42" t="str">
        <f t="shared" si="12"/>
        <v/>
      </c>
      <c r="L22" s="43" t="str">
        <f t="shared" si="13"/>
        <v/>
      </c>
      <c r="M22" s="41" t="str">
        <f t="shared" si="14"/>
        <v/>
      </c>
      <c r="N22" s="42" t="str">
        <f t="shared" si="15"/>
        <v/>
      </c>
      <c r="O22" s="43" t="str">
        <f t="shared" si="16"/>
        <v/>
      </c>
      <c r="P22" s="20"/>
      <c r="Q22" s="20"/>
      <c r="R22" s="20"/>
    </row>
    <row r="23" spans="1:18" x14ac:dyDescent="0.4">
      <c r="A23" s="7">
        <v>15</v>
      </c>
      <c r="B23" s="4"/>
      <c r="C23" s="44"/>
      <c r="D23" s="53"/>
      <c r="E23" s="54"/>
      <c r="F23" s="73"/>
      <c r="G23" s="20" t="str">
        <f t="shared" si="2"/>
        <v/>
      </c>
      <c r="H23" s="20" t="str">
        <f t="shared" si="3"/>
        <v/>
      </c>
      <c r="I23" s="20" t="str">
        <f t="shared" si="4"/>
        <v/>
      </c>
      <c r="J23" s="41" t="str">
        <f t="shared" si="11"/>
        <v/>
      </c>
      <c r="K23" s="42" t="str">
        <f t="shared" si="12"/>
        <v/>
      </c>
      <c r="L23" s="43" t="str">
        <f t="shared" si="13"/>
        <v/>
      </c>
      <c r="M23" s="41" t="str">
        <f t="shared" si="14"/>
        <v/>
      </c>
      <c r="N23" s="42" t="str">
        <f t="shared" si="15"/>
        <v/>
      </c>
      <c r="O23" s="43" t="str">
        <f t="shared" si="16"/>
        <v/>
      </c>
      <c r="P23" s="20"/>
      <c r="Q23" s="20"/>
      <c r="R23" s="20"/>
    </row>
    <row r="24" spans="1:18" x14ac:dyDescent="0.4">
      <c r="A24" s="7">
        <v>16</v>
      </c>
      <c r="B24" s="4"/>
      <c r="C24" s="44"/>
      <c r="D24" s="53"/>
      <c r="E24" s="54"/>
      <c r="F24" s="55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 t="str">
        <f t="shared" si="11"/>
        <v/>
      </c>
      <c r="K24" s="42" t="str">
        <f t="shared" si="12"/>
        <v/>
      </c>
      <c r="L24" s="43" t="str">
        <f t="shared" si="13"/>
        <v/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78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3</v>
      </c>
      <c r="E59" s="1">
        <f>COUNTIF(E9:E58,1.5)</f>
        <v>2</v>
      </c>
      <c r="F59" s="6">
        <f>COUNTIF(F9:F58,2)</f>
        <v>1</v>
      </c>
      <c r="G59" s="65">
        <f>M59+G8</f>
        <v>111871.0136341</v>
      </c>
      <c r="H59" s="18">
        <f>N59+H8</f>
        <v>105926.425</v>
      </c>
      <c r="I59" s="19">
        <f>O59+I8</f>
        <v>99735.4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11871.0136341</v>
      </c>
      <c r="N59" s="75">
        <f>SUM(N9:N58)</f>
        <v>5926.4249999999993</v>
      </c>
      <c r="O59" s="76">
        <f>SUM(O9:O58)</f>
        <v>-264.59999999999991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0</v>
      </c>
      <c r="E60" s="1">
        <f>COUNTIF(E9:E58,-1)</f>
        <v>1</v>
      </c>
      <c r="F60" s="6">
        <f>COUNTIF(F9:F58,-1)</f>
        <v>2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1.1187101363410001</v>
      </c>
      <c r="H61" s="70">
        <f t="shared" ref="H61" si="21">H59/H8</f>
        <v>1.05926425</v>
      </c>
      <c r="I61" s="71">
        <f>I59/I8</f>
        <v>0.99735399999999996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1</v>
      </c>
      <c r="E62" s="67">
        <f t="shared" si="22"/>
        <v>0.66666666666666663</v>
      </c>
      <c r="F62" s="68">
        <f>F59/(F59+F60+F61)</f>
        <v>0.33333333333333331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44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 t="s">
        <v>43</v>
      </c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2022-11-03T13:04:35Z</cp:lastPrinted>
  <dcterms:created xsi:type="dcterms:W3CDTF">2020-09-18T03:10:57Z</dcterms:created>
  <dcterms:modified xsi:type="dcterms:W3CDTF">2022-11-03T13:05:49Z</dcterms:modified>
</cp:coreProperties>
</file>