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<sst xmlns="http://schemas.openxmlformats.org/spreadsheetml/2006/main" count="53" uniqueCount="42">
  <si>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</si>
  <si>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</si>
  <si>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</si>
  <si>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</si>
  <si>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</si>
  <si>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</si>
  <si>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</si>
  <si>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</si>
  <si>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</si>
  <si>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</si>
  <si>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</si>
  <si>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</si>
  <si>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</si>
  <si>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</si>
  <si>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</si>
  <si>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</si>
  <si>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</si>
  <si>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</si>
  <si>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</si>
  <si>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</si>
  <si>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</si>
  <si>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</si>
  <si>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</si>
  <si>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</si>
  <si>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</si>
  <si>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</si>
  <si>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</si>
  <si>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</si>
  <si>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</si>
  <si>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</si>
  <si>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</si>
  <si>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</si>
  <si>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</si>
  <si>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</si>
  <si>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</si>
  <si>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</si>
  <si>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</si>
  <si>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週足</t>
    <rPh sb="0" eb="1">
      <t>シュウ</t>
    </rPh>
    <rPh sb="1" eb="2">
      <t>アシ</t>
    </rPh>
    <phoneticPr fontId="1"/>
  </si>
  <si>
    <t>・こんな感じで大丈夫でしょうか？
・FIBで決済を決めているので、
　PBを見つけたあとは、チャートを見なくてもよい？</t>
    <rPh sb="4" eb="5">
      <t>カン</t>
    </rPh>
    <rPh sb="7" eb="10">
      <t>ダイジョウブ</t>
    </rPh>
    <rPh sb="23" eb="25">
      <t>ケッサイ</t>
    </rPh>
    <rPh sb="26" eb="27">
      <t>キ</t>
    </rPh>
    <rPh sb="39" eb="40">
      <t>ミ</t>
    </rPh>
    <rPh sb="52" eb="53">
      <t>ミ</t>
    </rPh>
    <phoneticPr fontId="1"/>
  </si>
  <si>
    <t>・１つの検証に何分かければよいのか？
・FIBがよくわかっていない
・エクセルの表に2，1.5，1.27などをいれると、
　実際に損益が計算できていることが不思議。</t>
    <rPh sb="4" eb="6">
      <t>ケンショウ</t>
    </rPh>
    <rPh sb="7" eb="9">
      <t>ナンフン</t>
    </rPh>
    <rPh sb="40" eb="41">
      <t>ヒョウ</t>
    </rPh>
    <rPh sb="62" eb="64">
      <t>ジッサイ</t>
    </rPh>
    <rPh sb="65" eb="67">
      <t>ソンエキ</t>
    </rPh>
    <rPh sb="68" eb="70">
      <t>ケイサン</t>
    </rPh>
    <rPh sb="78" eb="81">
      <t>フシギ</t>
    </rPh>
    <phoneticPr fontId="1"/>
  </si>
  <si>
    <t>日足、４H足、１H足で検証をすすめる。</t>
    <rPh sb="0" eb="2">
      <t>ヒアシ</t>
    </rPh>
    <rPh sb="5" eb="6">
      <t>アシ</t>
    </rPh>
    <rPh sb="9" eb="10">
      <t>アシ</t>
    </rPh>
    <rPh sb="11" eb="13">
      <t>ケンショウ</t>
    </rPh>
    <phoneticPr fontId="1"/>
  </si>
  <si>
    <t>ポジション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</si>
</sst>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49" fontId="0" fillId="0" borderId="0" xfId="0" applyNumberForma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19</xdr:col>
      <xdr:colOff>477792</xdr:colOff>
      <xdr:row>33</xdr:row>
      <xdr:rowOff>68437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180975"/>
          <a:ext cx="11555367" cy="5907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4" sqref="C4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18" x14ac:dyDescent="0.45">
      <c r="A1" s="1" t="s">
        <v>7</v>
      </c>
      <c r="C1" t="s">
        <v>36</v>
      </c>
    </row>
    <row r="2" spans="1:18" x14ac:dyDescent="0.45">
      <c r="A2" s="1" t="s">
        <v>8</v>
      </c>
      <c r="C2" t="s">
        <v>37</v>
      </c>
    </row>
    <row r="3" spans="1:18" x14ac:dyDescent="0.45">
      <c r="A3" s="1" t="s">
        <v>10</v>
      </c>
      <c r="C3" s="29">
        <v>100000</v>
      </c>
    </row>
    <row r="4" spans="1:18" x14ac:dyDescent="0.45">
      <c r="A4" s="1" t="s">
        <v>11</v>
      </c>
      <c r="C4" s="29" t="s">
        <v>13</v>
      </c>
    </row>
    <row r="5" spans="1:18" ht="18.600000000000001" thickBot="1" x14ac:dyDescent="0.5">
      <c r="A5" s="1" t="s">
        <v>12</v>
      </c>
      <c r="C5" s="29" t="s">
        <v>34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2" t="s">
        <v>3</v>
      </c>
      <c r="H6" s="83"/>
      <c r="I6" s="89"/>
      <c r="J6" s="82" t="s">
        <v>23</v>
      </c>
      <c r="K6" s="83"/>
      <c r="L6" s="89"/>
      <c r="M6" s="82" t="s">
        <v>24</v>
      </c>
      <c r="N6" s="83"/>
      <c r="O6" s="89"/>
      <c r="P6" t="s">
        <v>41</v>
      </c>
    </row>
    <row r="7" spans="1:18" ht="18.600000000000001" thickBot="1" x14ac:dyDescent="0.5">
      <c r="A7" s="27"/>
      <c r="B7" s="27" t="s">
        <v>2</v>
      </c>
      <c r="C7" s="62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98"/>
    </row>
    <row r="8" spans="1:18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6" t="s">
        <v>23</v>
      </c>
      <c r="K8" s="87"/>
      <c r="L8" s="88"/>
      <c r="M8" s="86"/>
      <c r="N8" s="87"/>
      <c r="O8" s="88"/>
      <c r="P8" s="98"/>
    </row>
    <row r="9" spans="1:18" x14ac:dyDescent="0.45">
      <c r="A9" s="9">
        <v>1</v>
      </c>
      <c r="B9" s="23">
        <v>43254</v>
      </c>
      <c r="C9" s="50">
        <v>1</v>
      </c>
      <c r="D9" s="96">
        <v>1.27</v>
      </c>
      <c r="E9" s="97">
        <v>1.5</v>
      </c>
      <c r="F9" s="54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98">
        <v>0.17</v>
      </c>
      <c r="Q9" s="40"/>
      <c r="R9" s="40"/>
    </row>
    <row r="10" spans="1:18" x14ac:dyDescent="0.45">
      <c r="A10" s="9">
        <v>2</v>
      </c>
      <c r="B10" s="5"/>
      <c r="C10" s="47"/>
      <c r="D10" s="55"/>
      <c r="E10" s="56"/>
      <c r="F10" s="57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98"/>
      <c r="Q10" s="40"/>
      <c r="R10" s="40"/>
    </row>
    <row r="11" spans="1:18" x14ac:dyDescent="0.45">
      <c r="A11" s="9">
        <v>3</v>
      </c>
      <c r="B11" s="5"/>
      <c r="C11" s="47"/>
      <c r="D11" s="55"/>
      <c r="E11" s="56"/>
      <c r="F11" s="78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98"/>
      <c r="Q11" s="40"/>
      <c r="R11" s="40"/>
    </row>
    <row r="12" spans="1:18" x14ac:dyDescent="0.45">
      <c r="A12" s="9">
        <v>4</v>
      </c>
      <c r="B12" s="5"/>
      <c r="C12" s="47"/>
      <c r="D12" s="55"/>
      <c r="E12" s="56"/>
      <c r="F12" s="57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98"/>
      <c r="Q12" s="40"/>
      <c r="R12" s="40"/>
    </row>
    <row r="13" spans="1:18" x14ac:dyDescent="0.45">
      <c r="A13" s="9">
        <v>5</v>
      </c>
      <c r="B13" s="5"/>
      <c r="C13" s="47"/>
      <c r="D13" s="55"/>
      <c r="E13" s="56"/>
      <c r="F13" s="78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98"/>
      <c r="Q13" s="40"/>
      <c r="R13" s="40"/>
    </row>
    <row r="14" spans="1:18" x14ac:dyDescent="0.45">
      <c r="A14" s="9">
        <v>6</v>
      </c>
      <c r="B14" s="5"/>
      <c r="C14" s="47"/>
      <c r="D14" s="55"/>
      <c r="E14" s="56"/>
      <c r="F14" s="57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98"/>
      <c r="Q14" s="40"/>
      <c r="R14" s="40"/>
    </row>
    <row r="15" spans="1:18" x14ac:dyDescent="0.45">
      <c r="A15" s="9">
        <v>7</v>
      </c>
      <c r="B15" s="5"/>
      <c r="C15" s="47"/>
      <c r="D15" s="55"/>
      <c r="E15" s="56"/>
      <c r="F15" s="57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98"/>
      <c r="Q15" s="40"/>
      <c r="R15" s="40"/>
    </row>
    <row r="16" spans="1:18" x14ac:dyDescent="0.45">
      <c r="A16" s="9">
        <v>8</v>
      </c>
      <c r="B16" s="5"/>
      <c r="C16" s="47"/>
      <c r="D16" s="55"/>
      <c r="E16" s="56"/>
      <c r="F16" s="57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98"/>
      <c r="Q16" s="40"/>
      <c r="R16" s="40"/>
    </row>
    <row r="17" spans="1:18" x14ac:dyDescent="0.45">
      <c r="A17" s="9">
        <v>9</v>
      </c>
      <c r="B17" s="5"/>
      <c r="C17" s="47"/>
      <c r="D17" s="55"/>
      <c r="E17" s="56"/>
      <c r="F17" s="57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98"/>
      <c r="Q17" s="40"/>
      <c r="R17" s="40"/>
    </row>
    <row r="18" spans="1:18" x14ac:dyDescent="0.45">
      <c r="A18" s="9">
        <v>10</v>
      </c>
      <c r="B18" s="5"/>
      <c r="C18" s="47"/>
      <c r="D18" s="55"/>
      <c r="E18" s="56"/>
      <c r="F18" s="57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98"/>
      <c r="Q18" s="40"/>
      <c r="R18" s="40"/>
    </row>
    <row r="19" spans="1:18" x14ac:dyDescent="0.45">
      <c r="A19" s="9">
        <v>11</v>
      </c>
      <c r="B19" s="5"/>
      <c r="C19" s="47"/>
      <c r="D19" s="55"/>
      <c r="E19" s="56"/>
      <c r="F19" s="57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98"/>
      <c r="Q19" s="40"/>
      <c r="R19" s="40"/>
    </row>
    <row r="20" spans="1:18" x14ac:dyDescent="0.45">
      <c r="A20" s="9">
        <v>12</v>
      </c>
      <c r="B20" s="5"/>
      <c r="C20" s="47"/>
      <c r="D20" s="55"/>
      <c r="E20" s="56"/>
      <c r="F20" s="57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98"/>
      <c r="Q20" s="40"/>
      <c r="R20" s="40"/>
    </row>
    <row r="21" spans="1:18" x14ac:dyDescent="0.45">
      <c r="A21" s="9">
        <v>13</v>
      </c>
      <c r="B21" s="5"/>
      <c r="C21" s="47"/>
      <c r="D21" s="55"/>
      <c r="E21" s="56"/>
      <c r="F21" s="57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98"/>
      <c r="Q21" s="40"/>
      <c r="R21" s="40"/>
    </row>
    <row r="22" spans="1:18" x14ac:dyDescent="0.45">
      <c r="A22" s="9">
        <v>14</v>
      </c>
      <c r="B22" s="5"/>
      <c r="C22" s="47"/>
      <c r="D22" s="55"/>
      <c r="E22" s="56"/>
      <c r="F22" s="57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98"/>
      <c r="Q22" s="40"/>
      <c r="R22" s="40"/>
    </row>
    <row r="23" spans="1:18" x14ac:dyDescent="0.45">
      <c r="A23" s="9">
        <v>15</v>
      </c>
      <c r="B23" s="5"/>
      <c r="C23" s="47"/>
      <c r="D23" s="55"/>
      <c r="E23" s="56"/>
      <c r="F23" s="78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98"/>
      <c r="Q23" s="40"/>
      <c r="R23" s="40"/>
    </row>
    <row r="24" spans="1:18" x14ac:dyDescent="0.45">
      <c r="A24" s="9">
        <v>16</v>
      </c>
      <c r="B24" s="5"/>
      <c r="C24" s="47"/>
      <c r="D24" s="55"/>
      <c r="E24" s="56"/>
      <c r="F24" s="57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98"/>
      <c r="Q24" s="40"/>
      <c r="R24" s="40"/>
    </row>
    <row r="25" spans="1:18" x14ac:dyDescent="0.45">
      <c r="A25" s="9">
        <v>17</v>
      </c>
      <c r="B25" s="5"/>
      <c r="C25" s="47"/>
      <c r="D25" s="55"/>
      <c r="E25" s="56"/>
      <c r="F25" s="57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98"/>
      <c r="Q25" s="40"/>
      <c r="R25" s="40"/>
    </row>
    <row r="26" spans="1:18" x14ac:dyDescent="0.45">
      <c r="A26" s="9">
        <v>18</v>
      </c>
      <c r="B26" s="5"/>
      <c r="C26" s="47"/>
      <c r="D26" s="55"/>
      <c r="E26" s="56"/>
      <c r="F26" s="57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98"/>
      <c r="Q26" s="40"/>
      <c r="R26" s="40"/>
    </row>
    <row r="27" spans="1:18" x14ac:dyDescent="0.45">
      <c r="A27" s="9">
        <v>19</v>
      </c>
      <c r="B27" s="5"/>
      <c r="C27" s="47"/>
      <c r="D27" s="55"/>
      <c r="E27" s="56"/>
      <c r="F27" s="57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98"/>
      <c r="Q27" s="40"/>
      <c r="R27" s="40"/>
    </row>
    <row r="28" spans="1:18" x14ac:dyDescent="0.45">
      <c r="A28" s="9">
        <v>20</v>
      </c>
      <c r="B28" s="5"/>
      <c r="C28" s="47"/>
      <c r="D28" s="55"/>
      <c r="E28" s="56"/>
      <c r="F28" s="57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98"/>
      <c r="Q28" s="40"/>
      <c r="R28" s="40"/>
    </row>
    <row r="29" spans="1:18" x14ac:dyDescent="0.45">
      <c r="A29" s="9">
        <v>21</v>
      </c>
      <c r="B29" s="5"/>
      <c r="C29" s="47"/>
      <c r="D29" s="55"/>
      <c r="E29" s="56"/>
      <c r="F29" s="7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98"/>
      <c r="Q29" s="40"/>
      <c r="R29" s="40"/>
    </row>
    <row r="30" spans="1:18" x14ac:dyDescent="0.45">
      <c r="A30" s="9">
        <v>22</v>
      </c>
      <c r="B30" s="5"/>
      <c r="C30" s="47"/>
      <c r="D30" s="55"/>
      <c r="E30" s="56"/>
      <c r="F30" s="7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98"/>
      <c r="Q30" s="40"/>
      <c r="R30" s="40"/>
    </row>
    <row r="31" spans="1:18" x14ac:dyDescent="0.45">
      <c r="A31" s="9">
        <v>23</v>
      </c>
      <c r="B31" s="5"/>
      <c r="C31" s="47"/>
      <c r="D31" s="55"/>
      <c r="E31" s="56"/>
      <c r="F31" s="57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98"/>
      <c r="Q31" s="40"/>
      <c r="R31" s="40"/>
    </row>
    <row r="32" spans="1:18" x14ac:dyDescent="0.45">
      <c r="A32" s="9">
        <v>24</v>
      </c>
      <c r="B32" s="5"/>
      <c r="C32" s="47"/>
      <c r="D32" s="55"/>
      <c r="E32" s="56"/>
      <c r="F32" s="57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98"/>
      <c r="Q32" s="40"/>
      <c r="R32" s="40"/>
    </row>
    <row r="33" spans="1:18" x14ac:dyDescent="0.45">
      <c r="A33" s="9">
        <v>25</v>
      </c>
      <c r="B33" s="5"/>
      <c r="C33" s="47"/>
      <c r="D33" s="55"/>
      <c r="E33" s="56"/>
      <c r="F33" s="57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98"/>
      <c r="Q33" s="40"/>
      <c r="R33" s="40"/>
    </row>
    <row r="34" spans="1:18" x14ac:dyDescent="0.45">
      <c r="A34" s="9">
        <v>26</v>
      </c>
      <c r="B34" s="5"/>
      <c r="C34" s="47"/>
      <c r="D34" s="55"/>
      <c r="E34" s="56"/>
      <c r="F34" s="7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98"/>
      <c r="Q34" s="40"/>
      <c r="R34" s="40"/>
    </row>
    <row r="35" spans="1:18" x14ac:dyDescent="0.45">
      <c r="A35" s="9">
        <v>27</v>
      </c>
      <c r="B35" s="5"/>
      <c r="C35" s="47"/>
      <c r="D35" s="55"/>
      <c r="E35" s="56"/>
      <c r="F35" s="78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98"/>
      <c r="Q35" s="40"/>
      <c r="R35" s="40"/>
    </row>
    <row r="36" spans="1:18" x14ac:dyDescent="0.45">
      <c r="A36" s="9">
        <v>28</v>
      </c>
      <c r="B36" s="5"/>
      <c r="C36" s="47"/>
      <c r="D36" s="55"/>
      <c r="E36" s="56"/>
      <c r="F36" s="57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98"/>
      <c r="Q36" s="40"/>
      <c r="R36" s="40"/>
    </row>
    <row r="37" spans="1:18" x14ac:dyDescent="0.45">
      <c r="A37" s="9">
        <v>29</v>
      </c>
      <c r="B37" s="5"/>
      <c r="C37" s="47"/>
      <c r="D37" s="55"/>
      <c r="E37" s="56"/>
      <c r="F37" s="57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98"/>
      <c r="Q37" s="40"/>
      <c r="R37" s="40"/>
    </row>
    <row r="38" spans="1:18" x14ac:dyDescent="0.45">
      <c r="A38" s="9">
        <v>30</v>
      </c>
      <c r="B38" s="5"/>
      <c r="C38" s="47"/>
      <c r="D38" s="55"/>
      <c r="E38" s="56"/>
      <c r="F38" s="57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98"/>
      <c r="Q38" s="40"/>
      <c r="R38" s="40"/>
    </row>
    <row r="39" spans="1:18" x14ac:dyDescent="0.45">
      <c r="A39" s="9">
        <v>31</v>
      </c>
      <c r="B39" s="5"/>
      <c r="C39" s="47"/>
      <c r="D39" s="55"/>
      <c r="E39" s="58"/>
      <c r="F39" s="57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98"/>
      <c r="Q39" s="40"/>
      <c r="R39" s="40"/>
    </row>
    <row r="40" spans="1:18" x14ac:dyDescent="0.45">
      <c r="A40" s="9">
        <v>32</v>
      </c>
      <c r="B40" s="5"/>
      <c r="C40" s="47"/>
      <c r="D40" s="55"/>
      <c r="E40" s="58"/>
      <c r="F40" s="57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98"/>
      <c r="Q40" s="40"/>
      <c r="R40" s="40"/>
    </row>
    <row r="41" spans="1:18" x14ac:dyDescent="0.45">
      <c r="A41" s="9">
        <v>33</v>
      </c>
      <c r="B41" s="5"/>
      <c r="C41" s="47"/>
      <c r="D41" s="55"/>
      <c r="E41" s="58"/>
      <c r="F41" s="7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98"/>
      <c r="Q41" s="40"/>
      <c r="R41" s="40"/>
    </row>
    <row r="42" spans="1:18" x14ac:dyDescent="0.45">
      <c r="A42" s="9">
        <v>34</v>
      </c>
      <c r="B42" s="5"/>
      <c r="C42" s="47"/>
      <c r="D42" s="55"/>
      <c r="E42" s="58"/>
      <c r="F42" s="7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98"/>
      <c r="Q42" s="40"/>
      <c r="R42" s="40"/>
    </row>
    <row r="43" spans="1:18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  <c r="P43" s="98"/>
    </row>
    <row r="44" spans="1:18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  <c r="P44" s="98"/>
    </row>
    <row r="45" spans="1:18" x14ac:dyDescent="0.45">
      <c r="A45" s="9">
        <v>37</v>
      </c>
      <c r="B45" s="5"/>
      <c r="C45" s="47"/>
      <c r="D45" s="55"/>
      <c r="E45" s="56"/>
      <c r="F45" s="57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  <c r="P45" s="98"/>
    </row>
    <row r="46" spans="1:18" x14ac:dyDescent="0.45">
      <c r="A46" s="9">
        <v>38</v>
      </c>
      <c r="B46" s="5"/>
      <c r="C46" s="47"/>
      <c r="D46" s="55"/>
      <c r="E46" s="56"/>
      <c r="F46" s="57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  <c r="P46" s="98"/>
    </row>
    <row r="47" spans="1:18" x14ac:dyDescent="0.45">
      <c r="A47" s="9">
        <v>39</v>
      </c>
      <c r="B47" s="5"/>
      <c r="C47" s="47"/>
      <c r="D47" s="55"/>
      <c r="E47" s="56"/>
      <c r="F47" s="57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  <c r="P47" s="98"/>
    </row>
    <row r="48" spans="1:18" x14ac:dyDescent="0.45">
      <c r="A48" s="9">
        <v>40</v>
      </c>
      <c r="B48" s="5"/>
      <c r="C48" s="47"/>
      <c r="D48" s="55"/>
      <c r="E48" s="56"/>
      <c r="F48" s="57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  <c r="P48" s="98"/>
    </row>
    <row r="49" spans="1:16" x14ac:dyDescent="0.45">
      <c r="A49" s="9">
        <v>41</v>
      </c>
      <c r="B49" s="5"/>
      <c r="C49" s="47"/>
      <c r="D49" s="55"/>
      <c r="E49" s="56"/>
      <c r="F49" s="57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  <c r="P49" s="98"/>
    </row>
    <row r="50" spans="1:16" x14ac:dyDescent="0.45">
      <c r="A50" s="9">
        <v>42</v>
      </c>
      <c r="B50" s="5"/>
      <c r="C50" s="47"/>
      <c r="D50" s="55"/>
      <c r="E50" s="56"/>
      <c r="F50" s="57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  <c r="P50" s="98"/>
    </row>
    <row r="51" spans="1:16" x14ac:dyDescent="0.45">
      <c r="A51" s="9">
        <v>43</v>
      </c>
      <c r="B51" s="5"/>
      <c r="C51" s="47"/>
      <c r="D51" s="55"/>
      <c r="E51" s="56"/>
      <c r="F51" s="7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  <c r="P51" s="98"/>
    </row>
    <row r="52" spans="1:16" x14ac:dyDescent="0.45">
      <c r="A52" s="9">
        <v>44</v>
      </c>
      <c r="B52" s="5"/>
      <c r="C52" s="47"/>
      <c r="D52" s="55"/>
      <c r="E52" s="56"/>
      <c r="F52" s="57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  <c r="P52" s="98"/>
    </row>
    <row r="53" spans="1:16" x14ac:dyDescent="0.45">
      <c r="A53" s="9">
        <v>45</v>
      </c>
      <c r="B53" s="5"/>
      <c r="C53" s="47"/>
      <c r="D53" s="55"/>
      <c r="E53" s="56"/>
      <c r="F53" s="57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  <c r="P53" s="98"/>
    </row>
    <row r="54" spans="1:16" x14ac:dyDescent="0.45">
      <c r="A54" s="9">
        <v>46</v>
      </c>
      <c r="B54" s="5"/>
      <c r="C54" s="47"/>
      <c r="D54" s="55"/>
      <c r="E54" s="56"/>
      <c r="F54" s="57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  <c r="P54" s="98"/>
    </row>
    <row r="55" spans="1:16" x14ac:dyDescent="0.45">
      <c r="A55" s="9">
        <v>47</v>
      </c>
      <c r="B55" s="5"/>
      <c r="C55" s="47"/>
      <c r="D55" s="55"/>
      <c r="E55" s="56"/>
      <c r="F55" s="57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  <c r="P55" s="98"/>
    </row>
    <row r="56" spans="1:16" x14ac:dyDescent="0.45">
      <c r="A56" s="9">
        <v>48</v>
      </c>
      <c r="B56" s="5"/>
      <c r="C56" s="47"/>
      <c r="D56" s="55"/>
      <c r="E56" s="56"/>
      <c r="F56" s="57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  <c r="P56" s="98"/>
    </row>
    <row r="57" spans="1:16" x14ac:dyDescent="0.45">
      <c r="A57" s="9">
        <v>49</v>
      </c>
      <c r="B57" s="5"/>
      <c r="C57" s="47"/>
      <c r="D57" s="55"/>
      <c r="E57" s="56"/>
      <c r="F57" s="57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  <c r="P57" s="98"/>
    </row>
    <row r="58" spans="1:16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  <c r="P58" s="98"/>
    </row>
    <row r="59" spans="1:16" ht="18.600000000000001" thickBot="1" x14ac:dyDescent="0.5">
      <c r="A59" s="9"/>
      <c r="B59" s="90" t="s">
        <v>5</v>
      </c>
      <c r="C59" s="91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68">
        <f>M59+G8</f>
        <v>103810</v>
      </c>
      <c r="H59" s="69">
        <f>N59+H8</f>
        <v>104500</v>
      </c>
      <c r="I59" s="70">
        <f>O59+I8</f>
        <v>106000</v>
      </c>
      <c r="J59" s="65" t="s">
        <v>31</v>
      </c>
      <c r="K59" s="66">
        <f>B58-B9</f>
        <v>-43254</v>
      </c>
      <c r="L59" s="67" t="s">
        <v>32</v>
      </c>
      <c r="M59" s="79">
        <f>SUM(M9:M58)</f>
        <v>3810</v>
      </c>
      <c r="N59" s="80">
        <f>SUM(N9:N58)</f>
        <v>4500</v>
      </c>
      <c r="O59" s="81">
        <f>SUM(O9:O58)</f>
        <v>6000</v>
      </c>
      <c r="P59" s="98"/>
    </row>
    <row r="60" spans="1:16" ht="18.600000000000001" thickBot="1" x14ac:dyDescent="0.5">
      <c r="A60" s="9"/>
      <c r="B60" s="84" t="s">
        <v>6</v>
      </c>
      <c r="C60" s="85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2" t="s">
        <v>30</v>
      </c>
      <c r="H60" s="83"/>
      <c r="I60" s="89"/>
      <c r="J60" s="82" t="s">
        <v>33</v>
      </c>
      <c r="K60" s="83"/>
      <c r="L60" s="89"/>
      <c r="M60" s="9"/>
      <c r="N60" s="3"/>
      <c r="O60" s="4"/>
      <c r="P60" s="98"/>
    </row>
    <row r="61" spans="1:16" ht="18.600000000000001" thickBot="1" x14ac:dyDescent="0.5">
      <c r="A61" s="9"/>
      <c r="B61" s="84" t="s">
        <v>35</v>
      </c>
      <c r="C61" s="85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4">
        <f>G59/G8</f>
        <v>1.0381</v>
      </c>
      <c r="H61" s="75">
        <f t="shared" ref="H61" si="21">H59/H8</f>
        <v>1.0449999999999999</v>
      </c>
      <c r="I61" s="76">
        <f>I59/I8</f>
        <v>1.06</v>
      </c>
      <c r="J61" s="63">
        <f>(G61-100%)*30/K59</f>
        <v>-2.64253017062006E-5</v>
      </c>
      <c r="K61" s="63">
        <f>(H61-100%)*30/K59</f>
        <v>-3.1210986267165994E-5</v>
      </c>
      <c r="L61" s="64">
        <f>(I61-100%)*30/K59</f>
        <v>-4.1614648356221425E-5</v>
      </c>
      <c r="M61" s="10"/>
      <c r="N61" s="2"/>
      <c r="O61" s="11"/>
      <c r="P61" s="98"/>
    </row>
    <row r="62" spans="1:16" ht="18.600000000000001" thickBot="1" x14ac:dyDescent="0.5">
      <c r="A62" s="3"/>
      <c r="B62" s="82" t="s">
        <v>4</v>
      </c>
      <c r="C62" s="83"/>
      <c r="D62" s="77">
        <f t="shared" ref="D62:E62" si="22">D59/(D59+D60+D61)</f>
        <v>1</v>
      </c>
      <c r="E62" s="72">
        <f t="shared" si="22"/>
        <v>1</v>
      </c>
      <c r="F62" s="73">
        <f>F59/(F59+F60+F61)</f>
        <v>1</v>
      </c>
      <c r="P62" s="98"/>
    </row>
    <row r="64" spans="1:16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5"/>
  <sheetViews>
    <sheetView zoomScale="80" zoomScaleNormal="80" workbookViewId="0">
      <selection activeCell="B2" sqref="B2"/>
    </sheetView>
  </sheetViews>
  <sheetFormatPr defaultColWidth="8.09765625" defaultRowHeight="14.4" x14ac:dyDescent="0.45"/>
  <cols>
    <col min="1" max="1" width="6.59765625" style="53" customWidth="1"/>
    <col min="2" max="2" width="7.1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5" spans="2:2" ht="18" x14ac:dyDescent="0.45">
      <c r="B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2" sqref="A22:J2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26</v>
      </c>
    </row>
    <row r="2" spans="1:10" x14ac:dyDescent="0.45">
      <c r="A2" s="92" t="s">
        <v>38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x14ac:dyDescent="0.45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x14ac:dyDescent="0.45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x14ac:dyDescent="0.4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45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x14ac:dyDescent="0.4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x14ac:dyDescent="0.45">
      <c r="A8" s="93"/>
      <c r="B8" s="93"/>
      <c r="C8" s="93"/>
      <c r="D8" s="93"/>
      <c r="E8" s="93"/>
      <c r="F8" s="93"/>
      <c r="G8" s="93"/>
      <c r="H8" s="93"/>
      <c r="I8" s="93"/>
      <c r="J8" s="93"/>
    </row>
    <row r="9" spans="1:10" x14ac:dyDescent="0.45">
      <c r="A9" s="93"/>
      <c r="B9" s="93"/>
      <c r="C9" s="93"/>
      <c r="D9" s="93"/>
      <c r="E9" s="93"/>
      <c r="F9" s="93"/>
      <c r="G9" s="93"/>
      <c r="H9" s="93"/>
      <c r="I9" s="93"/>
      <c r="J9" s="93"/>
    </row>
    <row r="11" spans="1:10" x14ac:dyDescent="0.45">
      <c r="A11" s="52" t="s">
        <v>27</v>
      </c>
    </row>
    <row r="12" spans="1:10" x14ac:dyDescent="0.45">
      <c r="A12" s="94" t="s">
        <v>39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5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5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45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45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45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45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45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45">
      <c r="A21" s="52" t="s">
        <v>28</v>
      </c>
    </row>
    <row r="22" spans="1:10" x14ac:dyDescent="0.45">
      <c r="A22" s="94" t="s">
        <v>40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5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5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45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45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45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45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45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2023-07-05T13:38:12Z</dcterms:modified>
</cp:coreProperties>
</file>