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管理シート/"/>
    </mc:Choice>
  </mc:AlternateContent>
  <xr:revisionPtr revIDLastSave="0" documentId="14_{A0F41912-4FF8-4AAB-9BD4-EFBC2003E6DE}" xr6:coauthVersionLast="47" xr6:coauthVersionMax="47" xr10:uidLastSave="{00000000-0000-0000-0000-000000000000}"/>
  <bookViews>
    <workbookView xWindow="14775" yWindow="135" windowWidth="1426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<sst xmlns="http://schemas.openxmlformats.org/spreadsheetml/2006/main" count="51" uniqueCount="40">
  <si>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</si>
  <si>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</si>
  <si>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</si>
  <si>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</si>
  <si>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</si>
  <si>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</si>
  <si>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</si>
  <si>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</si>
  <si>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</si>
  <si>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</si>
  <si>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</si>
  <si>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</si>
  <si>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</si>
  <si>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</si>
  <si>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</si>
  <si>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</si>
  <si>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</si>
  <si>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</si>
  <si>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</si>
  <si>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</si>
  <si>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</si>
  <si>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</si>
  <si>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</si>
  <si>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</si>
  <si>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</si>
  <si>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</si>
  <si>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</si>
  <si>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</si>
  <si>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</si>
  <si>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</si>
  <si>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</si>
  <si>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</si>
  <si>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</si>
  <si>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</si>
  <si>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</si>
  <si>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</si>
  <si>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</si>
  <si>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PBが見つかってうれしい。</t>
    <rPh sb="3" eb="4">
      <t>ミ</t>
    </rPh>
    <phoneticPr fontId="1"/>
  </si>
  <si>
    <t>すぐには上昇せず、押し目が一回入ってから、上がった。　
フィボナッチを間違えて引いた後の、フィボナッチに消し方が分かりません。
どのボタンを押したらよいのでしょうか？</t>
    <rPh sb="4" eb="6">
      <t>ジョウショウ</t>
    </rPh>
    <rPh sb="9" eb="10">
      <t>オ</t>
    </rPh>
    <rPh sb="11" eb="12">
      <t>メ</t>
    </rPh>
    <rPh sb="13" eb="16">
      <t>イッカイハイ</t>
    </rPh>
    <rPh sb="21" eb="22">
      <t>ア</t>
    </rPh>
    <rPh sb="35" eb="37">
      <t>マチガ</t>
    </rPh>
    <rPh sb="39" eb="40">
      <t>ヒ</t>
    </rPh>
    <rPh sb="42" eb="43">
      <t>アト</t>
    </rPh>
    <rPh sb="52" eb="53">
      <t>ケ</t>
    </rPh>
    <rPh sb="54" eb="55">
      <t>カタ</t>
    </rPh>
    <rPh sb="56" eb="57">
      <t>ワ</t>
    </rPh>
    <rPh sb="70" eb="71">
      <t>オ</t>
    </rPh>
    <phoneticPr fontId="1"/>
  </si>
  <si>
    <t>USDJPY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</si>
</sst>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18</xdr:col>
      <xdr:colOff>134897</xdr:colOff>
      <xdr:row>39</xdr:row>
      <xdr:rowOff>103380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7501558-51FD-7408-4CE8-7F2C2A53CA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088647" cy="70685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2" sqref="F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39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44263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/>
      <c r="C10" s="44"/>
      <c r="D10" s="54"/>
      <c r="E10" s="55"/>
      <c r="F10" s="56"/>
      <c r="G10" s="20" t="str">
        <f t="shared" ref="G10:G42" si="2">IF(D10="","",G9+M10)</f>
        <v/>
      </c>
      <c r="H10" s="20" t="str">
        <f t="shared" ref="H10:H42" si="3">IF(E10="","",H9+N10)</f>
        <v/>
      </c>
      <c r="I10" s="20" t="str">
        <f t="shared" ref="I10:I42" si="4">IF(F10="","",I9+O10)</f>
        <v/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 t="str">
        <f t="shared" ref="M10:M12" si="8">IF(D10="","",J10*D10)</f>
        <v/>
      </c>
      <c r="N10" s="42" t="str">
        <f t="shared" ref="N10:N12" si="9">IF(E10="","",K10*E10)</f>
        <v/>
      </c>
      <c r="O10" s="43" t="str">
        <f t="shared" ref="O10:O12" si="10">IF(F10="","",L10*F10)</f>
        <v/>
      </c>
      <c r="P10" s="20"/>
      <c r="Q10" s="20"/>
      <c r="R10" s="20"/>
    </row>
    <row r="11" spans="1:18" x14ac:dyDescent="0.4">
      <c r="A11" s="7">
        <v>3</v>
      </c>
      <c r="B11" s="4"/>
      <c r="C11" s="44"/>
      <c r="D11" s="54"/>
      <c r="E11" s="55"/>
      <c r="F11" s="74"/>
      <c r="G11" s="20" t="str">
        <f t="shared" si="2"/>
        <v/>
      </c>
      <c r="H11" s="20" t="str">
        <f t="shared" si="3"/>
        <v/>
      </c>
      <c r="I11" s="20" t="str">
        <f t="shared" si="4"/>
        <v/>
      </c>
      <c r="J11" s="41" t="str">
        <f t="shared" si="5"/>
        <v/>
      </c>
      <c r="K11" s="42" t="str">
        <f t="shared" si="6"/>
        <v/>
      </c>
      <c r="L11" s="43" t="str">
        <f t="shared" si="7"/>
        <v/>
      </c>
      <c r="M11" s="41" t="str">
        <f t="shared" si="8"/>
        <v/>
      </c>
      <c r="N11" s="42" t="str">
        <f t="shared" si="9"/>
        <v/>
      </c>
      <c r="O11" s="43" t="str">
        <f t="shared" si="10"/>
        <v/>
      </c>
      <c r="P11" s="20"/>
      <c r="Q11" s="20"/>
      <c r="R11" s="20"/>
    </row>
    <row r="12" spans="1:18" x14ac:dyDescent="0.4">
      <c r="A12" s="7">
        <v>4</v>
      </c>
      <c r="B12" s="4"/>
      <c r="C12" s="44"/>
      <c r="D12" s="54"/>
      <c r="E12" s="55"/>
      <c r="F12" s="56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 t="str">
        <f t="shared" si="5"/>
        <v/>
      </c>
      <c r="K12" s="42" t="str">
        <f t="shared" si="6"/>
        <v/>
      </c>
      <c r="L12" s="43" t="str">
        <f t="shared" si="7"/>
        <v/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">
      <c r="A13" s="7">
        <v>5</v>
      </c>
      <c r="B13" s="4"/>
      <c r="C13" s="44"/>
      <c r="D13" s="54"/>
      <c r="E13" s="55"/>
      <c r="F13" s="74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1</v>
      </c>
      <c r="E59" s="1">
        <f>COUNTIF(E9:E58,1.5)</f>
        <v>1</v>
      </c>
      <c r="F59" s="6">
        <f>COUNTIF(F9:F58,2)</f>
        <v>1</v>
      </c>
      <c r="G59" s="66">
        <f>M59+G8</f>
        <v>103810</v>
      </c>
      <c r="H59" s="18">
        <f>N59+H8</f>
        <v>104500</v>
      </c>
      <c r="I59" s="19">
        <f>O59+I8</f>
        <v>106000</v>
      </c>
      <c r="J59" s="63" t="s">
        <v>32</v>
      </c>
      <c r="K59" s="64">
        <f>B58-B9</f>
        <v>-44263</v>
      </c>
      <c r="L59" s="65" t="s">
        <v>33</v>
      </c>
      <c r="M59" s="75">
        <f>SUM(M9:M58)</f>
        <v>3810</v>
      </c>
      <c r="N59" s="76">
        <f>SUM(N9:N58)</f>
        <v>4500</v>
      </c>
      <c r="O59" s="77">
        <f>SUM(O9:O58)</f>
        <v>6000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1.0381</v>
      </c>
      <c r="H61" s="71">
        <f t="shared" ref="H61" si="21">H59/H8</f>
        <v>1.0449999999999999</v>
      </c>
      <c r="I61" s="72">
        <f>I59/I8</f>
        <v>1.06</v>
      </c>
      <c r="J61" s="61">
        <f>(G61-100%)*30/K59</f>
        <v>-2.5822922079389122E-5</v>
      </c>
      <c r="K61" s="61">
        <f>(H61-100%)*30/K59</f>
        <v>-3.0499514266994959E-5</v>
      </c>
      <c r="L61" s="62">
        <f>(I61-100%)*30/K59</f>
        <v>-4.0666019022660048E-5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1</v>
      </c>
      <c r="F62" s="69">
        <f>F59/(F59+F60+F61)</f>
        <v>1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38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 t="s">
        <v>37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2023-08-04T07:25:16Z</dcterms:modified>
</cp:coreProperties>
</file>