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af3a6740dc60a94e/デスクトップ/"/>
    </mc:Choice>
  </mc:AlternateContent>
  <xr:revisionPtr revIDLastSave="20" documentId="8_{6538E142-F5AC-4C35-AABA-FEE05BD208A9}" xr6:coauthVersionLast="47" xr6:coauthVersionMax="47" xr10:uidLastSave="{F51DF90B-D3BA-40A9-8A64-4B0AAA013BEC}"/>
  <bookViews>
    <workbookView xWindow="14940" yWindow="150" windowWidth="13935" windowHeight="15375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F60" i="1"/>
  <c r="E60" i="1"/>
  <c r="D60" i="1"/>
  <c r="K59" i="1"/>
  <c r="F59" i="1"/>
  <c r="E59" i="1"/>
  <c r="D59" i="1"/>
  <c r="O58" i="1"/>
  <c r="N58" i="1"/>
  <c r="M58" i="1"/>
  <c r="I58" i="1"/>
  <c r="H58" i="1"/>
  <c r="G58" i="1"/>
  <c r="O57" i="1"/>
  <c r="N57" i="1"/>
  <c r="M57" i="1"/>
  <c r="I57" i="1"/>
  <c r="L58" i="1" s="1"/>
  <c r="H57" i="1"/>
  <c r="K58" i="1" s="1"/>
  <c r="G57" i="1"/>
  <c r="J58" i="1" s="1"/>
  <c r="O56" i="1"/>
  <c r="N56" i="1"/>
  <c r="M56" i="1"/>
  <c r="I56" i="1"/>
  <c r="L57" i="1" s="1"/>
  <c r="H56" i="1"/>
  <c r="K57" i="1" s="1"/>
  <c r="G56" i="1"/>
  <c r="J57" i="1" s="1"/>
  <c r="O55" i="1"/>
  <c r="N55" i="1"/>
  <c r="M55" i="1"/>
  <c r="I55" i="1"/>
  <c r="L56" i="1" s="1"/>
  <c r="H55" i="1"/>
  <c r="K56" i="1" s="1"/>
  <c r="G55" i="1"/>
  <c r="J56" i="1" s="1"/>
  <c r="O54" i="1"/>
  <c r="N54" i="1"/>
  <c r="M54" i="1"/>
  <c r="I54" i="1"/>
  <c r="L55" i="1" s="1"/>
  <c r="H54" i="1"/>
  <c r="K55" i="1" s="1"/>
  <c r="G54" i="1"/>
  <c r="J55" i="1" s="1"/>
  <c r="O53" i="1"/>
  <c r="N53" i="1"/>
  <c r="M53" i="1"/>
  <c r="I53" i="1"/>
  <c r="L54" i="1" s="1"/>
  <c r="H53" i="1"/>
  <c r="K54" i="1" s="1"/>
  <c r="G53" i="1"/>
  <c r="J54" i="1" s="1"/>
  <c r="O52" i="1"/>
  <c r="N52" i="1"/>
  <c r="M52" i="1"/>
  <c r="I52" i="1"/>
  <c r="L53" i="1" s="1"/>
  <c r="H52" i="1"/>
  <c r="K53" i="1" s="1"/>
  <c r="G52" i="1"/>
  <c r="J53" i="1" s="1"/>
  <c r="O51" i="1"/>
  <c r="N51" i="1"/>
  <c r="M51" i="1"/>
  <c r="I51" i="1"/>
  <c r="L52" i="1" s="1"/>
  <c r="H51" i="1"/>
  <c r="K52" i="1" s="1"/>
  <c r="G51" i="1"/>
  <c r="J52" i="1" s="1"/>
  <c r="O50" i="1"/>
  <c r="N50" i="1"/>
  <c r="M50" i="1"/>
  <c r="I50" i="1"/>
  <c r="L51" i="1" s="1"/>
  <c r="H50" i="1"/>
  <c r="K51" i="1" s="1"/>
  <c r="G50" i="1"/>
  <c r="J51" i="1" s="1"/>
  <c r="O49" i="1"/>
  <c r="N49" i="1"/>
  <c r="M49" i="1"/>
  <c r="I49" i="1"/>
  <c r="L50" i="1" s="1"/>
  <c r="H49" i="1"/>
  <c r="K50" i="1" s="1"/>
  <c r="G49" i="1"/>
  <c r="J50" i="1" s="1"/>
  <c r="O48" i="1"/>
  <c r="N48" i="1"/>
  <c r="M48" i="1"/>
  <c r="I48" i="1"/>
  <c r="L49" i="1" s="1"/>
  <c r="H48" i="1"/>
  <c r="K49" i="1" s="1"/>
  <c r="G48" i="1"/>
  <c r="J49" i="1" s="1"/>
  <c r="O47" i="1"/>
  <c r="N47" i="1"/>
  <c r="M47" i="1"/>
  <c r="I47" i="1"/>
  <c r="L48" i="1" s="1"/>
  <c r="H47" i="1"/>
  <c r="K48" i="1" s="1"/>
  <c r="G47" i="1"/>
  <c r="J48" i="1" s="1"/>
  <c r="O46" i="1"/>
  <c r="N46" i="1"/>
  <c r="M46" i="1"/>
  <c r="I46" i="1"/>
  <c r="L47" i="1" s="1"/>
  <c r="H46" i="1"/>
  <c r="K47" i="1" s="1"/>
  <c r="G46" i="1"/>
  <c r="J47" i="1" s="1"/>
  <c r="O45" i="1"/>
  <c r="N45" i="1"/>
  <c r="M45" i="1"/>
  <c r="I45" i="1"/>
  <c r="L46" i="1" s="1"/>
  <c r="H45" i="1"/>
  <c r="K46" i="1" s="1"/>
  <c r="G45" i="1"/>
  <c r="J46" i="1" s="1"/>
  <c r="O44" i="1"/>
  <c r="N44" i="1"/>
  <c r="M44" i="1"/>
  <c r="I44" i="1"/>
  <c r="L45" i="1" s="1"/>
  <c r="H44" i="1"/>
  <c r="K45" i="1" s="1"/>
  <c r="G44" i="1"/>
  <c r="J45" i="1" s="1"/>
  <c r="O43" i="1"/>
  <c r="N43" i="1"/>
  <c r="M43" i="1"/>
  <c r="I43" i="1"/>
  <c r="L44" i="1" s="1"/>
  <c r="H43" i="1"/>
  <c r="K44" i="1" s="1"/>
  <c r="G43" i="1"/>
  <c r="J44" i="1" s="1"/>
  <c r="O42" i="1"/>
  <c r="N42" i="1"/>
  <c r="M42" i="1"/>
  <c r="I42" i="1"/>
  <c r="L43" i="1" s="1"/>
  <c r="H42" i="1"/>
  <c r="K43" i="1" s="1"/>
  <c r="G42" i="1"/>
  <c r="J43" i="1" s="1"/>
  <c r="O41" i="1"/>
  <c r="N41" i="1"/>
  <c r="M41" i="1"/>
  <c r="I41" i="1"/>
  <c r="L42" i="1" s="1"/>
  <c r="H41" i="1"/>
  <c r="K42" i="1" s="1"/>
  <c r="G41" i="1"/>
  <c r="J42" i="1" s="1"/>
  <c r="O40" i="1"/>
  <c r="N40" i="1"/>
  <c r="M40" i="1"/>
  <c r="I40" i="1"/>
  <c r="L41" i="1" s="1"/>
  <c r="H40" i="1"/>
  <c r="K41" i="1" s="1"/>
  <c r="G40" i="1"/>
  <c r="J41" i="1" s="1"/>
  <c r="O39" i="1"/>
  <c r="N39" i="1"/>
  <c r="M39" i="1"/>
  <c r="I39" i="1"/>
  <c r="L40" i="1" s="1"/>
  <c r="H39" i="1"/>
  <c r="K40" i="1" s="1"/>
  <c r="G39" i="1"/>
  <c r="J40" i="1" s="1"/>
  <c r="O38" i="1"/>
  <c r="N38" i="1"/>
  <c r="M38" i="1"/>
  <c r="I38" i="1"/>
  <c r="L39" i="1" s="1"/>
  <c r="H38" i="1"/>
  <c r="K39" i="1" s="1"/>
  <c r="G38" i="1"/>
  <c r="J39" i="1" s="1"/>
  <c r="O37" i="1"/>
  <c r="N37" i="1"/>
  <c r="M37" i="1"/>
  <c r="I37" i="1"/>
  <c r="L38" i="1" s="1"/>
  <c r="H37" i="1"/>
  <c r="K38" i="1" s="1"/>
  <c r="G37" i="1"/>
  <c r="J38" i="1" s="1"/>
  <c r="O36" i="1"/>
  <c r="N36" i="1"/>
  <c r="M36" i="1"/>
  <c r="I36" i="1"/>
  <c r="L37" i="1" s="1"/>
  <c r="H36" i="1"/>
  <c r="K37" i="1" s="1"/>
  <c r="G36" i="1"/>
  <c r="J37" i="1" s="1"/>
  <c r="O35" i="1"/>
  <c r="N35" i="1"/>
  <c r="M35" i="1"/>
  <c r="I35" i="1"/>
  <c r="L36" i="1" s="1"/>
  <c r="H35" i="1"/>
  <c r="K36" i="1" s="1"/>
  <c r="G35" i="1"/>
  <c r="J36" i="1" s="1"/>
  <c r="O34" i="1"/>
  <c r="N34" i="1"/>
  <c r="M34" i="1"/>
  <c r="I34" i="1"/>
  <c r="L35" i="1" s="1"/>
  <c r="H34" i="1"/>
  <c r="K35" i="1" s="1"/>
  <c r="G34" i="1"/>
  <c r="J35" i="1" s="1"/>
  <c r="O33" i="1"/>
  <c r="N33" i="1"/>
  <c r="M33" i="1"/>
  <c r="I33" i="1"/>
  <c r="L34" i="1" s="1"/>
  <c r="H33" i="1"/>
  <c r="K34" i="1" s="1"/>
  <c r="G33" i="1"/>
  <c r="J34" i="1" s="1"/>
  <c r="O32" i="1"/>
  <c r="N32" i="1"/>
  <c r="M32" i="1"/>
  <c r="I32" i="1"/>
  <c r="L33" i="1" s="1"/>
  <c r="H32" i="1"/>
  <c r="K33" i="1" s="1"/>
  <c r="G32" i="1"/>
  <c r="J33" i="1" s="1"/>
  <c r="O31" i="1"/>
  <c r="N31" i="1"/>
  <c r="M31" i="1"/>
  <c r="I31" i="1"/>
  <c r="L32" i="1" s="1"/>
  <c r="H31" i="1"/>
  <c r="K32" i="1" s="1"/>
  <c r="G31" i="1"/>
  <c r="J32" i="1" s="1"/>
  <c r="L9" i="1"/>
  <c r="O9" i="1" s="1"/>
  <c r="I9" i="1" s="1"/>
  <c r="K9" i="1"/>
  <c r="N9" i="1" s="1"/>
  <c r="H9" i="1" s="1"/>
  <c r="J9" i="1"/>
  <c r="M9" i="1" s="1"/>
  <c r="G9" i="1" s="1"/>
  <c r="I8" i="1"/>
  <c r="H8" i="1"/>
  <c r="G8" i="1"/>
  <c r="F62" i="1" l="1"/>
  <c r="D62" i="1"/>
  <c r="E62" i="1"/>
  <c r="K10" i="1" l="1"/>
  <c r="N10" i="1" s="1"/>
  <c r="H10" i="1" s="1"/>
  <c r="J10" i="1"/>
  <c r="M10" i="1" s="1"/>
  <c r="G10" i="1" s="1"/>
  <c r="L10" i="1"/>
  <c r="O10" i="1" s="1"/>
  <c r="I10" i="1" s="1"/>
  <c r="K11" i="1" l="1"/>
  <c r="N11" i="1" s="1"/>
  <c r="H11" i="1" s="1"/>
  <c r="L11" i="1"/>
  <c r="O11" i="1" s="1"/>
  <c r="I11" i="1" s="1"/>
  <c r="L12" i="1" l="1"/>
  <c r="O12" i="1" s="1"/>
  <c r="I12" i="1" s="1"/>
  <c r="J11" i="1"/>
  <c r="M11" i="1" s="1"/>
  <c r="G11" i="1" s="1"/>
  <c r="L13" i="1" l="1"/>
  <c r="O13" i="1" s="1"/>
  <c r="K12" i="1"/>
  <c r="N12" i="1" s="1"/>
  <c r="H12" i="1" s="1"/>
  <c r="J12" i="1"/>
  <c r="M12" i="1" s="1"/>
  <c r="G12" i="1" s="1"/>
  <c r="I13" i="1" l="1"/>
  <c r="K13" i="1"/>
  <c r="N13" i="1" s="1"/>
  <c r="J13" i="1"/>
  <c r="M13" i="1" s="1"/>
  <c r="G13" i="1" s="1"/>
  <c r="L14" i="1" l="1"/>
  <c r="O14" i="1" s="1"/>
  <c r="J14" i="1"/>
  <c r="M14" i="1" s="1"/>
  <c r="H13" i="1"/>
  <c r="K14" i="1" l="1"/>
  <c r="N14" i="1" s="1"/>
  <c r="H14" i="1" s="1"/>
  <c r="G14" i="1"/>
  <c r="I14" i="1"/>
  <c r="K15" i="1" l="1"/>
  <c r="N15" i="1" s="1"/>
  <c r="H15" i="1"/>
  <c r="K16" i="1" s="1"/>
  <c r="N16" i="1" s="1"/>
  <c r="H16" i="1" s="1"/>
  <c r="J15" i="1"/>
  <c r="M15" i="1" s="1"/>
  <c r="L15" i="1"/>
  <c r="O15" i="1" s="1"/>
  <c r="I15" i="1" s="1"/>
  <c r="L16" i="1" l="1"/>
  <c r="O16" i="1" s="1"/>
  <c r="I16" i="1" s="1"/>
  <c r="L17" i="1" s="1"/>
  <c r="O17" i="1" s="1"/>
  <c r="I17" i="1" s="1"/>
  <c r="L18" i="1" s="1"/>
  <c r="O18" i="1" s="1"/>
  <c r="I18" i="1" s="1"/>
  <c r="K17" i="1"/>
  <c r="N17" i="1" s="1"/>
  <c r="H17" i="1"/>
  <c r="G15" i="1"/>
  <c r="J16" i="1" s="1"/>
  <c r="M16" i="1" s="1"/>
  <c r="G16" i="1" s="1"/>
  <c r="L19" i="1" l="1"/>
  <c r="O19" i="1" s="1"/>
  <c r="I19" i="1"/>
  <c r="J17" i="1"/>
  <c r="M17" i="1" s="1"/>
  <c r="G17" i="1"/>
  <c r="K18" i="1"/>
  <c r="N18" i="1" s="1"/>
  <c r="H18" i="1"/>
  <c r="K19" i="1" l="1"/>
  <c r="N19" i="1" s="1"/>
  <c r="H19" i="1" s="1"/>
  <c r="J18" i="1"/>
  <c r="M18" i="1" s="1"/>
  <c r="G18" i="1"/>
  <c r="L20" i="1"/>
  <c r="O20" i="1" s="1"/>
  <c r="I20" i="1" s="1"/>
  <c r="K20" i="1" l="1"/>
  <c r="N20" i="1" s="1"/>
  <c r="H20" i="1"/>
  <c r="L21" i="1"/>
  <c r="O21" i="1" s="1"/>
  <c r="I21" i="1"/>
  <c r="J19" i="1"/>
  <c r="M19" i="1" s="1"/>
  <c r="G19" i="1"/>
  <c r="J20" i="1" s="1"/>
  <c r="M20" i="1" s="1"/>
  <c r="G20" i="1" s="1"/>
  <c r="J21" i="1" l="1"/>
  <c r="M21" i="1" s="1"/>
  <c r="G21" i="1"/>
  <c r="L22" i="1"/>
  <c r="O22" i="1" s="1"/>
  <c r="I22" i="1"/>
  <c r="K21" i="1"/>
  <c r="N21" i="1" s="1"/>
  <c r="H21" i="1" s="1"/>
  <c r="K22" i="1" l="1"/>
  <c r="N22" i="1" s="1"/>
  <c r="H22" i="1"/>
  <c r="L23" i="1"/>
  <c r="O23" i="1" s="1"/>
  <c r="I23" i="1"/>
  <c r="L24" i="1" s="1"/>
  <c r="O24" i="1" s="1"/>
  <c r="I24" i="1" s="1"/>
  <c r="L25" i="1" s="1"/>
  <c r="O25" i="1" s="1"/>
  <c r="I25" i="1" s="1"/>
  <c r="L26" i="1" s="1"/>
  <c r="O26" i="1" s="1"/>
  <c r="I26" i="1" s="1"/>
  <c r="J22" i="1"/>
  <c r="M22" i="1" s="1"/>
  <c r="G22" i="1"/>
  <c r="J23" i="1" l="1"/>
  <c r="M23" i="1" s="1"/>
  <c r="G23" i="1"/>
  <c r="L27" i="1"/>
  <c r="O27" i="1" s="1"/>
  <c r="I27" i="1"/>
  <c r="L28" i="1" s="1"/>
  <c r="O28" i="1" s="1"/>
  <c r="I28" i="1" s="1"/>
  <c r="K23" i="1"/>
  <c r="N23" i="1" s="1"/>
  <c r="H23" i="1" s="1"/>
  <c r="K24" i="1" l="1"/>
  <c r="N24" i="1" s="1"/>
  <c r="H24" i="1"/>
  <c r="J24" i="1"/>
  <c r="M24" i="1" s="1"/>
  <c r="G24" i="1"/>
  <c r="L29" i="1"/>
  <c r="O29" i="1" s="1"/>
  <c r="I29" i="1"/>
  <c r="L30" i="1" l="1"/>
  <c r="O30" i="1" s="1"/>
  <c r="O59" i="1" s="1"/>
  <c r="I59" i="1" s="1"/>
  <c r="I61" i="1" s="1"/>
  <c r="L61" i="1" s="1"/>
  <c r="J25" i="1"/>
  <c r="M25" i="1" s="1"/>
  <c r="G25" i="1"/>
  <c r="K25" i="1"/>
  <c r="N25" i="1" s="1"/>
  <c r="H25" i="1"/>
  <c r="I30" i="1" l="1"/>
  <c r="L31" i="1" s="1"/>
  <c r="K26" i="1"/>
  <c r="N26" i="1" s="1"/>
  <c r="H26" i="1" s="1"/>
  <c r="J26" i="1"/>
  <c r="M26" i="1" s="1"/>
  <c r="G26" i="1"/>
  <c r="J27" i="1" s="1"/>
  <c r="M27" i="1" s="1"/>
  <c r="G27" i="1" s="1"/>
  <c r="K27" i="1" l="1"/>
  <c r="N27" i="1" s="1"/>
  <c r="H27" i="1"/>
  <c r="J28" i="1"/>
  <c r="M28" i="1" s="1"/>
  <c r="G28" i="1"/>
  <c r="K28" i="1" l="1"/>
  <c r="N28" i="1" s="1"/>
  <c r="H28" i="1"/>
  <c r="J29" i="1"/>
  <c r="M29" i="1" s="1"/>
  <c r="G29" i="1" s="1"/>
  <c r="J30" i="1" l="1"/>
  <c r="M30" i="1" s="1"/>
  <c r="M59" i="1" s="1"/>
  <c r="G59" i="1" s="1"/>
  <c r="G61" i="1" s="1"/>
  <c r="J61" i="1" s="1"/>
  <c r="G30" i="1"/>
  <c r="J31" i="1" s="1"/>
  <c r="K29" i="1"/>
  <c r="N29" i="1" s="1"/>
  <c r="H29" i="1"/>
  <c r="K30" i="1" l="1"/>
  <c r="N30" i="1" s="1"/>
  <c r="N59" i="1" s="1"/>
  <c r="H59" i="1" s="1"/>
  <c r="H61" i="1" s="1"/>
  <c r="K61" i="1" s="1"/>
  <c r="H30" i="1" l="1"/>
  <c r="K31" i="1" s="1"/>
</calcChain>
</file>

<file path=xl/sharedStrings.xml><?xml version="1.0" encoding="utf-8"?>
<sst xmlns="http://schemas.openxmlformats.org/spreadsheetml/2006/main" count="49" uniqueCount="37">
  <si>
    <t>通貨ペア</t>
  </si>
  <si>
    <t>時間足</t>
  </si>
  <si>
    <t>当初資金</t>
  </si>
  <si>
    <t>エントリー理由</t>
  </si>
  <si>
    <t>10MA・20MAの両方の上側にキャンドルがあれば買い方向、下側なら売り方向。MAに触れてPB出現でエントリー待ち、PB高値or安値ブレイクでエントリー。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</si>
  <si>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</si>
  <si>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</si>
  <si>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</si>
  <si>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</si>
  <si>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</si>
  <si>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</si>
  <si>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</si>
  <si>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</si>
  <si>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</si>
  <si>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</si>
  <si>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</si>
  <si>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</si>
  <si>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</si>
  <si>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</si>
  <si>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</si>
  <si>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</si>
  <si>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</si>
  <si>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</si>
  <si>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</si>
  <si>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気付き　質問</t>
  </si>
  <si>
    <t>感想</t>
  </si>
  <si>
    <t>今後</t>
  </si>
  <si>
    <t>検証終了通貨</t>
  </si>
  <si>
    <t>ルール</t>
  </si>
  <si>
    <t>日足</t>
  </si>
  <si>
    <t>終了日</t>
  </si>
  <si>
    <t>4Ｈ足</t>
  </si>
  <si>
    <t>１Ｈ足</t>
  </si>
  <si>
    <t>PB</t>
  </si>
  <si>
    <t>EUR/USD</t>
  </si>
  <si>
    <t>H4</t>
    <phoneticPr fontId="10"/>
  </si>
  <si>
    <t>GoldUSD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</si>
</sst>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yyyy/m/d;@"/>
    <numFmt numFmtId="179" formatCode="0.0%"/>
  </numFmts>
  <fonts count="12" x14ac:knownFonts="1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3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76" fontId="0" fillId="0" borderId="0" xfId="0" applyNumberFormat="1">
      <alignment vertical="center"/>
    </xf>
    <xf numFmtId="178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3" borderId="13" xfId="0" applyFont="1" applyFill="1" applyBorder="1">
      <alignment vertical="center"/>
    </xf>
    <xf numFmtId="178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13" xfId="0" applyFont="1" applyBorder="1">
      <alignment vertical="center"/>
    </xf>
    <xf numFmtId="9" fontId="5" fillId="0" borderId="6" xfId="2" applyFont="1" applyBorder="1">
      <alignment vertical="center"/>
    </xf>
    <xf numFmtId="9" fontId="5" fillId="0" borderId="7" xfId="2" applyFont="1" applyBorder="1">
      <alignment vertical="center"/>
    </xf>
    <xf numFmtId="9" fontId="5" fillId="0" borderId="6" xfId="0" applyNumberFormat="1" applyFont="1" applyBorder="1">
      <alignment vertical="center"/>
    </xf>
    <xf numFmtId="9" fontId="5" fillId="0" borderId="7" xfId="0" applyNumberFormat="1" applyFont="1" applyBorder="1">
      <alignment vertical="center"/>
    </xf>
    <xf numFmtId="9" fontId="5" fillId="0" borderId="9" xfId="0" applyNumberFormat="1" applyFont="1" applyBorder="1">
      <alignment vertical="center"/>
    </xf>
    <xf numFmtId="9" fontId="5" fillId="0" borderId="0" xfId="0" applyNumberFormat="1" applyFont="1">
      <alignment vertical="center"/>
    </xf>
    <xf numFmtId="176" fontId="0" fillId="0" borderId="9" xfId="0" applyNumberForma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38" fontId="8" fillId="0" borderId="6" xfId="1" applyFont="1" applyFill="1" applyBorder="1">
      <alignment vertical="center"/>
    </xf>
    <xf numFmtId="0" fontId="8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5" fillId="0" borderId="9" xfId="2" applyFont="1" applyBorder="1">
      <alignment vertical="center"/>
    </xf>
    <xf numFmtId="179" fontId="5" fillId="0" borderId="6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8" fontId="0" fillId="0" borderId="2" xfId="0" applyNumberForma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8" fontId="11" fillId="0" borderId="12" xfId="0" applyNumberFormat="1" applyFont="1" applyBorder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3" applyAlignment="1">
      <alignment horizontal="left" vertical="top" wrapText="1"/>
    </xf>
    <xf numFmtId="0" fontId="4" fillId="0" borderId="0" xfId="3" applyAlignment="1">
      <alignment horizontal="left" vertical="top"/>
    </xf>
    <xf numFmtId="0" fontId="4" fillId="0" borderId="0" xfId="3" applyAlignment="1">
      <alignment vertical="top" wrapText="1"/>
    </xf>
    <xf numFmtId="0" fontId="4" fillId="0" borderId="0" xfId="3" applyAlignment="1">
      <alignment vertical="top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527685</xdr:colOff>
      <xdr:row>5</xdr:row>
      <xdr:rowOff>86359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 rot="856518">
          <a:off x="4869180" y="2222500"/>
          <a:ext cx="527685" cy="9118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20848" cy="205910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5551170" y="100126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5910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5772150" y="51485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3343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>
        <a:xfrm>
          <a:off x="7690485" y="12781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277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3333750" y="22618700"/>
          <a:ext cx="20320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591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>
        <a:xfrm>
          <a:off x="3846195" y="223189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>
        <a:xfrm>
          <a:off x="4260850" y="221462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98062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>
        <a:xfrm>
          <a:off x="4411980" y="17358360"/>
          <a:ext cx="18415" cy="1974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447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>
        <a:xfrm>
          <a:off x="5229225" y="170053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207645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>
        <a:xfrm>
          <a:off x="7193280" y="295325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480060</xdr:colOff>
      <xdr:row>0</xdr:row>
      <xdr:rowOff>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>
        <a:xfrm>
          <a:off x="9081135" y="297408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190500</xdr:colOff>
      <xdr:row>0</xdr:row>
      <xdr:rowOff>0</xdr:rowOff>
    </xdr:from>
    <xdr:ext cx="20848" cy="205947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>
        <a:xfrm>
          <a:off x="8791575" y="368858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403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>
        <a:xfrm>
          <a:off x="4648200" y="45402500"/>
          <a:ext cx="20320" cy="2038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20447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>
        <a:xfrm>
          <a:off x="6888480" y="44081700"/>
          <a:ext cx="18415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3343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>
        <a:xfrm>
          <a:off x="5499100" y="519099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5821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991350" y="54422675"/>
          <a:ext cx="184785" cy="257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3343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>
        <a:xfrm>
          <a:off x="8538210" y="50754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3343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>
        <a:xfrm>
          <a:off x="3899535" y="58755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20234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>
        <a:xfrm>
          <a:off x="4954905" y="58770520"/>
          <a:ext cx="18415" cy="20193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0848" cy="20447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>
        <a:xfrm>
          <a:off x="5000625" y="658749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20273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>
        <a:xfrm>
          <a:off x="6345555" y="66695320"/>
          <a:ext cx="18415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207645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>
        <a:xfrm>
          <a:off x="6888480" y="671753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531" cy="153343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>
        <a:xfrm>
          <a:off x="7155180" y="67467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12</xdr:col>
      <xdr:colOff>300445</xdr:colOff>
      <xdr:row>45</xdr:row>
      <xdr:rowOff>109753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1381FFF-EC1A-8FEE-AD2A-A87C1FE2A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12</xdr:col>
      <xdr:colOff>300445</xdr:colOff>
      <xdr:row>91</xdr:row>
      <xdr:rowOff>109753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94758510-7ED7-AAB1-A30B-4CCA38668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34313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142875</xdr:rowOff>
    </xdr:from>
    <xdr:to>
      <xdr:col>12</xdr:col>
      <xdr:colOff>300445</xdr:colOff>
      <xdr:row>184</xdr:row>
      <xdr:rowOff>85941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298000D-1732-0543-909E-FE000F13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312438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12</xdr:col>
      <xdr:colOff>300445</xdr:colOff>
      <xdr:row>137</xdr:row>
      <xdr:rowOff>109753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28DEAA55-BE4C-75A2-41E2-E12B72945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501938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12</xdr:col>
      <xdr:colOff>300445</xdr:colOff>
      <xdr:row>230</xdr:row>
      <xdr:rowOff>109753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2841ED39-FA8D-D83A-1FEE-EEBCC40D0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1003875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12</xdr:col>
      <xdr:colOff>300445</xdr:colOff>
      <xdr:row>276</xdr:row>
      <xdr:rowOff>109753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22C26096-07F8-3D61-D25E-3E26814C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8671500"/>
          <a:ext cx="7729945" cy="744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12</xdr:col>
      <xdr:colOff>357633</xdr:colOff>
      <xdr:row>323</xdr:row>
      <xdr:rowOff>124161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3631E9FF-E73F-C119-0CE5-2BC368BC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6339125"/>
          <a:ext cx="7787133" cy="76250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D23" sqref="D23"/>
    </sheetView>
  </sheetViews>
  <sheetFormatPr defaultColWidth="9" defaultRowHeight="18.75" x14ac:dyDescent="0.4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18" x14ac:dyDescent="0.4">
      <c r="A1" s="12" t="s">
        <v>0</v>
      </c>
      <c r="C1" s="75" t="s">
        <v>36</v>
      </c>
    </row>
    <row r="2" spans="1:18" x14ac:dyDescent="0.4">
      <c r="A2" s="12" t="s">
        <v>1</v>
      </c>
      <c r="C2" s="75" t="s">
        <v>35</v>
      </c>
    </row>
    <row r="3" spans="1:18" x14ac:dyDescent="0.4">
      <c r="A3" s="12" t="s">
        <v>2</v>
      </c>
      <c r="C3" s="13">
        <v>100000</v>
      </c>
    </row>
    <row r="4" spans="1:18" x14ac:dyDescent="0.4">
      <c r="A4" s="12" t="s">
        <v>3</v>
      </c>
      <c r="C4" s="13" t="s">
        <v>4</v>
      </c>
    </row>
    <row r="5" spans="1:18" x14ac:dyDescent="0.4">
      <c r="A5" s="12" t="s">
        <v>5</v>
      </c>
      <c r="C5" s="13" t="s">
        <v>6</v>
      </c>
    </row>
    <row r="6" spans="1:18" x14ac:dyDescent="0.4">
      <c r="A6" s="14" t="s">
        <v>7</v>
      </c>
      <c r="B6" s="14" t="s">
        <v>8</v>
      </c>
      <c r="C6" s="14" t="s">
        <v>8</v>
      </c>
      <c r="D6" s="15" t="s">
        <v>9</v>
      </c>
      <c r="E6" s="16"/>
      <c r="F6" s="17"/>
      <c r="G6" s="79" t="s">
        <v>10</v>
      </c>
      <c r="H6" s="80"/>
      <c r="I6" s="85"/>
      <c r="J6" s="79" t="s">
        <v>11</v>
      </c>
      <c r="K6" s="80"/>
      <c r="L6" s="85"/>
      <c r="M6" s="79" t="s">
        <v>12</v>
      </c>
      <c r="N6" s="80"/>
      <c r="O6" s="85"/>
    </row>
    <row r="7" spans="1:18" x14ac:dyDescent="0.4">
      <c r="A7" s="18"/>
      <c r="B7" s="18" t="s">
        <v>13</v>
      </c>
      <c r="C7" s="19" t="s">
        <v>14</v>
      </c>
      <c r="D7" s="20">
        <v>1.27</v>
      </c>
      <c r="E7" s="21">
        <v>1.5</v>
      </c>
      <c r="F7" s="22">
        <v>2</v>
      </c>
      <c r="G7" s="20">
        <v>1.27</v>
      </c>
      <c r="H7" s="21">
        <v>1.5</v>
      </c>
      <c r="I7" s="22">
        <v>2</v>
      </c>
      <c r="J7" s="20">
        <v>1.27</v>
      </c>
      <c r="K7" s="21">
        <v>1.5</v>
      </c>
      <c r="L7" s="22">
        <v>2</v>
      </c>
      <c r="M7" s="20">
        <v>1.27</v>
      </c>
      <c r="N7" s="21">
        <v>1.5</v>
      </c>
      <c r="O7" s="22">
        <v>2</v>
      </c>
    </row>
    <row r="8" spans="1:18" ht="19.5" thickBot="1" x14ac:dyDescent="0.45">
      <c r="A8" s="23" t="s">
        <v>15</v>
      </c>
      <c r="B8" s="23"/>
      <c r="C8" s="24"/>
      <c r="D8" s="25"/>
      <c r="E8" s="26"/>
      <c r="F8" s="27"/>
      <c r="G8" s="28">
        <f>C3</f>
        <v>100000</v>
      </c>
      <c r="H8" s="29">
        <f>C3</f>
        <v>100000</v>
      </c>
      <c r="I8" s="50">
        <f>C3</f>
        <v>100000</v>
      </c>
      <c r="J8" s="86" t="s">
        <v>11</v>
      </c>
      <c r="K8" s="87"/>
      <c r="L8" s="88"/>
      <c r="M8" s="86"/>
      <c r="N8" s="87"/>
      <c r="O8" s="88"/>
    </row>
    <row r="9" spans="1:18" x14ac:dyDescent="0.4">
      <c r="A9" s="30">
        <v>1</v>
      </c>
      <c r="B9" s="70">
        <v>45098</v>
      </c>
      <c r="C9" s="76">
        <v>2</v>
      </c>
      <c r="D9" s="71">
        <v>1.27</v>
      </c>
      <c r="E9" s="72">
        <v>1.5</v>
      </c>
      <c r="F9" s="73">
        <v>2</v>
      </c>
      <c r="G9" s="31">
        <f>IF(D9="","",G8+M9)</f>
        <v>103810</v>
      </c>
      <c r="H9" s="31">
        <f t="shared" ref="H9" si="0">IF(E9="","",H8+N9)</f>
        <v>104500</v>
      </c>
      <c r="I9" s="31">
        <f t="shared" ref="I9" si="1">IF(F9="","",I8+O9)</f>
        <v>106000</v>
      </c>
      <c r="J9" s="51">
        <f>IF(G8="","",G8*0.03)</f>
        <v>3000</v>
      </c>
      <c r="K9" s="52">
        <f>IF(H8="","",H8*0.03)</f>
        <v>3000</v>
      </c>
      <c r="L9" s="53">
        <f>IF(I8="","",I8*0.03)</f>
        <v>3000</v>
      </c>
      <c r="M9" s="51">
        <f>IF(D9="","",J9*D9)</f>
        <v>3810</v>
      </c>
      <c r="N9" s="52">
        <f>IF(E9="","",K9*E9)</f>
        <v>4500</v>
      </c>
      <c r="O9" s="53">
        <f>IF(F9="","",L9*F9)</f>
        <v>6000</v>
      </c>
      <c r="P9" s="31"/>
      <c r="Q9" s="31"/>
      <c r="R9" s="31"/>
    </row>
    <row r="10" spans="1:18" x14ac:dyDescent="0.4">
      <c r="A10" s="30">
        <v>2</v>
      </c>
      <c r="B10" s="74">
        <v>45113</v>
      </c>
      <c r="C10" s="77">
        <v>2</v>
      </c>
      <c r="D10" s="34">
        <v>0</v>
      </c>
      <c r="E10" s="35">
        <v>0</v>
      </c>
      <c r="F10" s="36">
        <v>0</v>
      </c>
      <c r="G10" s="31">
        <f t="shared" ref="G10:G43" si="2">IF(D10="","",G9+M10)</f>
        <v>103810</v>
      </c>
      <c r="H10" s="31">
        <f t="shared" ref="H10:H42" si="3">IF(E10="","",H9+N10)</f>
        <v>104500</v>
      </c>
      <c r="I10" s="31">
        <f t="shared" ref="I10:I42" si="4">IF(F10="","",I9+O10)</f>
        <v>106000</v>
      </c>
      <c r="J10" s="54">
        <f t="shared" ref="J10:J12" si="5">IF(G9="","",G9*0.03)</f>
        <v>3114.2999999999997</v>
      </c>
      <c r="K10" s="55">
        <f t="shared" ref="K10:K12" si="6">IF(H9="","",H9*0.03)</f>
        <v>3135</v>
      </c>
      <c r="L10" s="56">
        <f t="shared" ref="L10:L12" si="7">IF(I9="","",I9*0.03)</f>
        <v>3180</v>
      </c>
      <c r="M10" s="54">
        <f t="shared" ref="M10:M12" si="8">IF(D10="","",J10*D10)</f>
        <v>0</v>
      </c>
      <c r="N10" s="55">
        <f t="shared" ref="N10:N12" si="9">IF(E10="","",K10*E10)</f>
        <v>0</v>
      </c>
      <c r="O10" s="56">
        <f t="shared" ref="O10:O12" si="10">IF(F10="","",L10*F10)</f>
        <v>0</v>
      </c>
      <c r="P10" s="31"/>
      <c r="Q10" s="31"/>
      <c r="R10" s="31"/>
    </row>
    <row r="11" spans="1:18" x14ac:dyDescent="0.4">
      <c r="A11" s="30">
        <v>3</v>
      </c>
      <c r="B11" s="32">
        <v>45126</v>
      </c>
      <c r="C11" s="77">
        <v>1</v>
      </c>
      <c r="D11" s="35">
        <v>-1</v>
      </c>
      <c r="E11" s="35">
        <v>-1</v>
      </c>
      <c r="F11" s="36">
        <v>-1</v>
      </c>
      <c r="G11" s="31">
        <f t="shared" si="2"/>
        <v>100695.7</v>
      </c>
      <c r="H11" s="31">
        <f t="shared" si="3"/>
        <v>101365</v>
      </c>
      <c r="I11" s="31">
        <f t="shared" si="4"/>
        <v>102820</v>
      </c>
      <c r="J11" s="54">
        <f t="shared" si="5"/>
        <v>3114.2999999999997</v>
      </c>
      <c r="K11" s="55">
        <f t="shared" si="6"/>
        <v>3135</v>
      </c>
      <c r="L11" s="56">
        <f t="shared" si="7"/>
        <v>3180</v>
      </c>
      <c r="M11" s="54">
        <f t="shared" si="8"/>
        <v>-3114.2999999999997</v>
      </c>
      <c r="N11" s="55">
        <f t="shared" si="9"/>
        <v>-3135</v>
      </c>
      <c r="O11" s="56">
        <f t="shared" si="10"/>
        <v>-3180</v>
      </c>
      <c r="P11" s="31"/>
      <c r="Q11" s="31"/>
      <c r="R11" s="31"/>
    </row>
    <row r="12" spans="1:18" x14ac:dyDescent="0.4">
      <c r="A12" s="30">
        <v>4</v>
      </c>
      <c r="B12" s="74">
        <v>45133</v>
      </c>
      <c r="C12" s="77">
        <v>1</v>
      </c>
      <c r="D12" s="35">
        <v>-1</v>
      </c>
      <c r="E12" s="35">
        <v>-1</v>
      </c>
      <c r="F12" s="36">
        <v>-1</v>
      </c>
      <c r="G12" s="31">
        <f t="shared" si="2"/>
        <v>97674.828999999998</v>
      </c>
      <c r="H12" s="31">
        <f t="shared" si="3"/>
        <v>98324.05</v>
      </c>
      <c r="I12" s="31">
        <f t="shared" si="4"/>
        <v>99735.4</v>
      </c>
      <c r="J12" s="54">
        <f t="shared" si="5"/>
        <v>3020.8709999999996</v>
      </c>
      <c r="K12" s="55">
        <f t="shared" si="6"/>
        <v>3040.95</v>
      </c>
      <c r="L12" s="56">
        <f t="shared" si="7"/>
        <v>3084.6</v>
      </c>
      <c r="M12" s="54">
        <f t="shared" si="8"/>
        <v>-3020.8709999999996</v>
      </c>
      <c r="N12" s="55">
        <f t="shared" si="9"/>
        <v>-3040.95</v>
      </c>
      <c r="O12" s="56">
        <f t="shared" si="10"/>
        <v>-3084.6</v>
      </c>
      <c r="P12" s="31"/>
      <c r="Q12" s="31"/>
      <c r="R12" s="31"/>
    </row>
    <row r="13" spans="1:18" x14ac:dyDescent="0.4">
      <c r="A13" s="30">
        <v>5</v>
      </c>
      <c r="B13" s="32">
        <v>45153</v>
      </c>
      <c r="C13" s="33">
        <v>2</v>
      </c>
      <c r="D13" s="34">
        <v>1.27</v>
      </c>
      <c r="E13" s="35">
        <v>-1</v>
      </c>
      <c r="F13" s="36">
        <v>-1</v>
      </c>
      <c r="G13" s="31">
        <f t="shared" si="2"/>
        <v>101396.23998489999</v>
      </c>
      <c r="H13" s="31">
        <f t="shared" si="3"/>
        <v>95374.328500000003</v>
      </c>
      <c r="I13" s="31">
        <f t="shared" si="4"/>
        <v>96743.337999999989</v>
      </c>
      <c r="J13" s="54">
        <f t="shared" ref="J13:J58" si="11">IF(G12="","",G12*0.03)</f>
        <v>2930.24487</v>
      </c>
      <c r="K13" s="55">
        <f t="shared" ref="K13:K58" si="12">IF(H12="","",H12*0.03)</f>
        <v>2949.7215000000001</v>
      </c>
      <c r="L13" s="56">
        <f t="shared" ref="L13:L58" si="13">IF(I12="","",I12*0.03)</f>
        <v>2992.0619999999999</v>
      </c>
      <c r="M13" s="54">
        <f t="shared" ref="M13:M58" si="14">IF(D13="","",J13*D13)</f>
        <v>3721.4109849000001</v>
      </c>
      <c r="N13" s="55">
        <f t="shared" ref="N13:N58" si="15">IF(E13="","",K13*E13)</f>
        <v>-2949.7215000000001</v>
      </c>
      <c r="O13" s="56">
        <f t="shared" ref="O13:O58" si="16">IF(F13="","",L13*F13)</f>
        <v>-2992.0619999999999</v>
      </c>
      <c r="P13" s="31"/>
      <c r="Q13" s="31"/>
      <c r="R13" s="31"/>
    </row>
    <row r="14" spans="1:18" x14ac:dyDescent="0.4">
      <c r="A14" s="30">
        <v>6</v>
      </c>
      <c r="B14" s="32">
        <v>45154</v>
      </c>
      <c r="C14" s="78">
        <v>2</v>
      </c>
      <c r="D14" s="34">
        <v>1.27</v>
      </c>
      <c r="E14" s="35">
        <v>1.5</v>
      </c>
      <c r="F14" s="36">
        <v>0</v>
      </c>
      <c r="G14" s="31">
        <f t="shared" si="2"/>
        <v>105259.43672832468</v>
      </c>
      <c r="H14" s="31">
        <f t="shared" si="3"/>
        <v>99666.173282500007</v>
      </c>
      <c r="I14" s="31">
        <f t="shared" si="4"/>
        <v>96743.337999999989</v>
      </c>
      <c r="J14" s="54">
        <f t="shared" si="11"/>
        <v>3041.8871995469995</v>
      </c>
      <c r="K14" s="55">
        <f t="shared" si="12"/>
        <v>2861.229855</v>
      </c>
      <c r="L14" s="56">
        <f t="shared" si="13"/>
        <v>2902.3001399999994</v>
      </c>
      <c r="M14" s="54">
        <f t="shared" si="14"/>
        <v>3863.1967434246894</v>
      </c>
      <c r="N14" s="55">
        <f t="shared" si="15"/>
        <v>4291.8447825000003</v>
      </c>
      <c r="O14" s="56">
        <f t="shared" si="16"/>
        <v>0</v>
      </c>
      <c r="P14" s="31"/>
      <c r="Q14" s="31"/>
      <c r="R14" s="31"/>
    </row>
    <row r="15" spans="1:18" x14ac:dyDescent="0.4">
      <c r="A15" s="30">
        <v>7</v>
      </c>
      <c r="B15" s="32">
        <v>45156</v>
      </c>
      <c r="C15" s="33">
        <v>2</v>
      </c>
      <c r="D15" s="34">
        <v>1.27</v>
      </c>
      <c r="E15" s="35">
        <v>1.5</v>
      </c>
      <c r="F15" s="36">
        <v>2</v>
      </c>
      <c r="G15" s="31">
        <f t="shared" si="2"/>
        <v>109269.82126767385</v>
      </c>
      <c r="H15" s="31">
        <f t="shared" si="3"/>
        <v>104151.15108021251</v>
      </c>
      <c r="I15" s="31">
        <f t="shared" si="4"/>
        <v>102547.93827999999</v>
      </c>
      <c r="J15" s="54">
        <f t="shared" si="11"/>
        <v>3157.7831018497404</v>
      </c>
      <c r="K15" s="55">
        <f t="shared" si="12"/>
        <v>2989.9851984750003</v>
      </c>
      <c r="L15" s="56">
        <f t="shared" si="13"/>
        <v>2902.3001399999994</v>
      </c>
      <c r="M15" s="54">
        <f t="shared" si="14"/>
        <v>4010.3845393491706</v>
      </c>
      <c r="N15" s="55">
        <f t="shared" si="15"/>
        <v>4484.9777977125004</v>
      </c>
      <c r="O15" s="56">
        <f t="shared" si="16"/>
        <v>5804.6002799999987</v>
      </c>
      <c r="P15" s="31"/>
      <c r="Q15" s="31"/>
      <c r="R15" s="31"/>
    </row>
    <row r="16" spans="1:18" x14ac:dyDescent="0.4">
      <c r="A16" s="30">
        <v>8</v>
      </c>
      <c r="B16" s="32"/>
      <c r="C16" s="33"/>
      <c r="D16" s="34"/>
      <c r="E16" s="35"/>
      <c r="F16" s="36"/>
      <c r="G16" s="31" t="str">
        <f t="shared" si="2"/>
        <v/>
      </c>
      <c r="H16" s="31" t="str">
        <f t="shared" si="3"/>
        <v/>
      </c>
      <c r="I16" s="31" t="str">
        <f t="shared" si="4"/>
        <v/>
      </c>
      <c r="J16" s="54">
        <f t="shared" si="11"/>
        <v>3278.0946380302153</v>
      </c>
      <c r="K16" s="55">
        <f t="shared" si="12"/>
        <v>3124.5345324063751</v>
      </c>
      <c r="L16" s="56">
        <f t="shared" si="13"/>
        <v>3076.4381483999996</v>
      </c>
      <c r="M16" s="54" t="str">
        <f t="shared" si="14"/>
        <v/>
      </c>
      <c r="N16" s="55" t="str">
        <f t="shared" si="15"/>
        <v/>
      </c>
      <c r="O16" s="56" t="str">
        <f t="shared" si="16"/>
        <v/>
      </c>
      <c r="P16" s="31"/>
      <c r="Q16" s="31"/>
      <c r="R16" s="31"/>
    </row>
    <row r="17" spans="1:18" x14ac:dyDescent="0.4">
      <c r="A17" s="30">
        <v>9</v>
      </c>
      <c r="B17" s="32"/>
      <c r="C17" s="33"/>
      <c r="D17" s="34"/>
      <c r="E17" s="35"/>
      <c r="F17" s="36"/>
      <c r="G17" s="31" t="str">
        <f t="shared" si="2"/>
        <v/>
      </c>
      <c r="H17" s="31" t="str">
        <f t="shared" si="3"/>
        <v/>
      </c>
      <c r="I17" s="31" t="str">
        <f t="shared" si="4"/>
        <v/>
      </c>
      <c r="J17" s="54" t="str">
        <f t="shared" si="11"/>
        <v/>
      </c>
      <c r="K17" s="55" t="str">
        <f t="shared" si="12"/>
        <v/>
      </c>
      <c r="L17" s="56" t="str">
        <f t="shared" si="13"/>
        <v/>
      </c>
      <c r="M17" s="54" t="str">
        <f t="shared" si="14"/>
        <v/>
      </c>
      <c r="N17" s="55" t="str">
        <f t="shared" si="15"/>
        <v/>
      </c>
      <c r="O17" s="56" t="str">
        <f t="shared" si="16"/>
        <v/>
      </c>
      <c r="P17" s="31"/>
      <c r="Q17" s="31"/>
      <c r="R17" s="31"/>
    </row>
    <row r="18" spans="1:18" x14ac:dyDescent="0.4">
      <c r="A18" s="30">
        <v>10</v>
      </c>
      <c r="B18" s="32"/>
      <c r="C18" s="33"/>
      <c r="D18" s="34"/>
      <c r="E18" s="35"/>
      <c r="F18" s="36"/>
      <c r="G18" s="31" t="str">
        <f t="shared" si="2"/>
        <v/>
      </c>
      <c r="H18" s="31" t="str">
        <f t="shared" si="3"/>
        <v/>
      </c>
      <c r="I18" s="31" t="str">
        <f t="shared" si="4"/>
        <v/>
      </c>
      <c r="J18" s="54" t="str">
        <f t="shared" si="11"/>
        <v/>
      </c>
      <c r="K18" s="55" t="str">
        <f t="shared" si="12"/>
        <v/>
      </c>
      <c r="L18" s="56" t="str">
        <f t="shared" si="13"/>
        <v/>
      </c>
      <c r="M18" s="54" t="str">
        <f t="shared" si="14"/>
        <v/>
      </c>
      <c r="N18" s="55" t="str">
        <f t="shared" si="15"/>
        <v/>
      </c>
      <c r="O18" s="56" t="str">
        <f t="shared" si="16"/>
        <v/>
      </c>
      <c r="P18" s="31"/>
      <c r="Q18" s="31"/>
      <c r="R18" s="31"/>
    </row>
    <row r="19" spans="1:18" x14ac:dyDescent="0.4">
      <c r="A19" s="30">
        <v>11</v>
      </c>
      <c r="B19" s="32"/>
      <c r="C19" s="33"/>
      <c r="D19" s="34"/>
      <c r="E19" s="35"/>
      <c r="F19" s="36"/>
      <c r="G19" s="31" t="str">
        <f t="shared" si="2"/>
        <v/>
      </c>
      <c r="H19" s="31" t="str">
        <f t="shared" si="3"/>
        <v/>
      </c>
      <c r="I19" s="31" t="str">
        <f t="shared" si="4"/>
        <v/>
      </c>
      <c r="J19" s="54" t="str">
        <f t="shared" si="11"/>
        <v/>
      </c>
      <c r="K19" s="55" t="str">
        <f t="shared" si="12"/>
        <v/>
      </c>
      <c r="L19" s="56" t="str">
        <f t="shared" si="13"/>
        <v/>
      </c>
      <c r="M19" s="54" t="str">
        <f t="shared" si="14"/>
        <v/>
      </c>
      <c r="N19" s="55" t="str">
        <f t="shared" si="15"/>
        <v/>
      </c>
      <c r="O19" s="56" t="str">
        <f t="shared" si="16"/>
        <v/>
      </c>
      <c r="P19" s="31"/>
      <c r="Q19" s="31"/>
      <c r="R19" s="31"/>
    </row>
    <row r="20" spans="1:18" x14ac:dyDescent="0.4">
      <c r="A20" s="30">
        <v>12</v>
      </c>
      <c r="B20" s="32"/>
      <c r="C20" s="33"/>
      <c r="D20" s="34"/>
      <c r="E20" s="35"/>
      <c r="F20" s="36"/>
      <c r="G20" s="31" t="str">
        <f t="shared" si="2"/>
        <v/>
      </c>
      <c r="H20" s="31" t="str">
        <f t="shared" si="3"/>
        <v/>
      </c>
      <c r="I20" s="31" t="str">
        <f t="shared" si="4"/>
        <v/>
      </c>
      <c r="J20" s="54" t="str">
        <f t="shared" si="11"/>
        <v/>
      </c>
      <c r="K20" s="55" t="str">
        <f t="shared" si="12"/>
        <v/>
      </c>
      <c r="L20" s="56" t="str">
        <f t="shared" si="13"/>
        <v/>
      </c>
      <c r="M20" s="54" t="str">
        <f t="shared" si="14"/>
        <v/>
      </c>
      <c r="N20" s="55" t="str">
        <f t="shared" si="15"/>
        <v/>
      </c>
      <c r="O20" s="56" t="str">
        <f t="shared" si="16"/>
        <v/>
      </c>
      <c r="P20" s="31"/>
      <c r="Q20" s="31"/>
      <c r="R20" s="31"/>
    </row>
    <row r="21" spans="1:18" x14ac:dyDescent="0.4">
      <c r="A21" s="30">
        <v>13</v>
      </c>
      <c r="B21" s="32"/>
      <c r="C21" s="33"/>
      <c r="D21" s="34"/>
      <c r="E21" s="35"/>
      <c r="F21" s="36"/>
      <c r="G21" s="31" t="str">
        <f t="shared" si="2"/>
        <v/>
      </c>
      <c r="H21" s="31" t="str">
        <f t="shared" si="3"/>
        <v/>
      </c>
      <c r="I21" s="31" t="str">
        <f t="shared" si="4"/>
        <v/>
      </c>
      <c r="J21" s="54" t="str">
        <f t="shared" si="11"/>
        <v/>
      </c>
      <c r="K21" s="55" t="str">
        <f t="shared" si="12"/>
        <v/>
      </c>
      <c r="L21" s="56" t="str">
        <f t="shared" si="13"/>
        <v/>
      </c>
      <c r="M21" s="54" t="str">
        <f t="shared" si="14"/>
        <v/>
      </c>
      <c r="N21" s="55" t="str">
        <f t="shared" si="15"/>
        <v/>
      </c>
      <c r="O21" s="56" t="str">
        <f t="shared" si="16"/>
        <v/>
      </c>
      <c r="P21" s="31"/>
      <c r="Q21" s="31"/>
      <c r="R21" s="31"/>
    </row>
    <row r="22" spans="1:18" x14ac:dyDescent="0.4">
      <c r="A22" s="30">
        <v>14</v>
      </c>
      <c r="B22" s="32"/>
      <c r="C22" s="33"/>
      <c r="D22" s="34"/>
      <c r="E22" s="35"/>
      <c r="F22" s="36"/>
      <c r="G22" s="31" t="str">
        <f t="shared" si="2"/>
        <v/>
      </c>
      <c r="H22" s="31" t="str">
        <f t="shared" si="3"/>
        <v/>
      </c>
      <c r="I22" s="31" t="str">
        <f t="shared" si="4"/>
        <v/>
      </c>
      <c r="J22" s="54" t="str">
        <f t="shared" si="11"/>
        <v/>
      </c>
      <c r="K22" s="55" t="str">
        <f t="shared" si="12"/>
        <v/>
      </c>
      <c r="L22" s="56" t="str">
        <f t="shared" si="13"/>
        <v/>
      </c>
      <c r="M22" s="54" t="str">
        <f t="shared" si="14"/>
        <v/>
      </c>
      <c r="N22" s="55" t="str">
        <f t="shared" si="15"/>
        <v/>
      </c>
      <c r="O22" s="56" t="str">
        <f t="shared" si="16"/>
        <v/>
      </c>
      <c r="P22" s="31"/>
      <c r="Q22" s="31"/>
      <c r="R22" s="31"/>
    </row>
    <row r="23" spans="1:18" x14ac:dyDescent="0.4">
      <c r="A23" s="30">
        <v>15</v>
      </c>
      <c r="B23" s="32"/>
      <c r="C23" s="33"/>
      <c r="D23" s="34"/>
      <c r="E23" s="35"/>
      <c r="F23" s="36"/>
      <c r="G23" s="31" t="str">
        <f t="shared" si="2"/>
        <v/>
      </c>
      <c r="H23" s="31" t="str">
        <f t="shared" si="3"/>
        <v/>
      </c>
      <c r="I23" s="31" t="str">
        <f t="shared" si="4"/>
        <v/>
      </c>
      <c r="J23" s="54" t="str">
        <f t="shared" si="11"/>
        <v/>
      </c>
      <c r="K23" s="55" t="str">
        <f t="shared" si="12"/>
        <v/>
      </c>
      <c r="L23" s="56" t="str">
        <f t="shared" si="13"/>
        <v/>
      </c>
      <c r="M23" s="54" t="str">
        <f t="shared" si="14"/>
        <v/>
      </c>
      <c r="N23" s="55" t="str">
        <f t="shared" si="15"/>
        <v/>
      </c>
      <c r="O23" s="56" t="str">
        <f t="shared" si="16"/>
        <v/>
      </c>
      <c r="P23" s="31"/>
      <c r="Q23" s="31"/>
      <c r="R23" s="31"/>
    </row>
    <row r="24" spans="1:18" x14ac:dyDescent="0.4">
      <c r="A24" s="30">
        <v>16</v>
      </c>
      <c r="B24" s="32"/>
      <c r="C24" s="33"/>
      <c r="D24" s="34"/>
      <c r="E24" s="35"/>
      <c r="F24" s="36"/>
      <c r="G24" s="31" t="str">
        <f t="shared" si="2"/>
        <v/>
      </c>
      <c r="H24" s="31" t="str">
        <f t="shared" si="3"/>
        <v/>
      </c>
      <c r="I24" s="31" t="str">
        <f t="shared" si="4"/>
        <v/>
      </c>
      <c r="J24" s="54" t="str">
        <f t="shared" si="11"/>
        <v/>
      </c>
      <c r="K24" s="55" t="str">
        <f t="shared" si="12"/>
        <v/>
      </c>
      <c r="L24" s="56" t="str">
        <f t="shared" si="13"/>
        <v/>
      </c>
      <c r="M24" s="54" t="str">
        <f t="shared" si="14"/>
        <v/>
      </c>
      <c r="N24" s="55" t="str">
        <f t="shared" si="15"/>
        <v/>
      </c>
      <c r="O24" s="56" t="str">
        <f t="shared" si="16"/>
        <v/>
      </c>
      <c r="P24" s="31"/>
      <c r="Q24" s="31"/>
      <c r="R24" s="31"/>
    </row>
    <row r="25" spans="1:18" x14ac:dyDescent="0.4">
      <c r="A25" s="30">
        <v>17</v>
      </c>
      <c r="B25" s="32"/>
      <c r="C25" s="33"/>
      <c r="D25" s="34"/>
      <c r="E25" s="35"/>
      <c r="F25" s="36"/>
      <c r="G25" s="31" t="str">
        <f t="shared" si="2"/>
        <v/>
      </c>
      <c r="H25" s="31" t="str">
        <f t="shared" si="3"/>
        <v/>
      </c>
      <c r="I25" s="31" t="str">
        <f t="shared" si="4"/>
        <v/>
      </c>
      <c r="J25" s="54" t="str">
        <f t="shared" si="11"/>
        <v/>
      </c>
      <c r="K25" s="55" t="str">
        <f t="shared" si="12"/>
        <v/>
      </c>
      <c r="L25" s="56" t="str">
        <f t="shared" si="13"/>
        <v/>
      </c>
      <c r="M25" s="54" t="str">
        <f t="shared" si="14"/>
        <v/>
      </c>
      <c r="N25" s="55" t="str">
        <f t="shared" si="15"/>
        <v/>
      </c>
      <c r="O25" s="56" t="str">
        <f t="shared" si="16"/>
        <v/>
      </c>
      <c r="P25" s="31"/>
      <c r="Q25" s="31"/>
      <c r="R25" s="31"/>
    </row>
    <row r="26" spans="1:18" x14ac:dyDescent="0.4">
      <c r="A26" s="30">
        <v>18</v>
      </c>
      <c r="B26" s="32"/>
      <c r="C26" s="33"/>
      <c r="D26" s="34"/>
      <c r="E26" s="35"/>
      <c r="F26" s="36"/>
      <c r="G26" s="31" t="str">
        <f t="shared" si="2"/>
        <v/>
      </c>
      <c r="H26" s="31" t="str">
        <f t="shared" si="3"/>
        <v/>
      </c>
      <c r="I26" s="31" t="str">
        <f t="shared" si="4"/>
        <v/>
      </c>
      <c r="J26" s="54" t="str">
        <f t="shared" si="11"/>
        <v/>
      </c>
      <c r="K26" s="55" t="str">
        <f t="shared" si="12"/>
        <v/>
      </c>
      <c r="L26" s="56" t="str">
        <f t="shared" si="13"/>
        <v/>
      </c>
      <c r="M26" s="54" t="str">
        <f t="shared" si="14"/>
        <v/>
      </c>
      <c r="N26" s="55" t="str">
        <f t="shared" si="15"/>
        <v/>
      </c>
      <c r="O26" s="56" t="str">
        <f t="shared" si="16"/>
        <v/>
      </c>
      <c r="P26" s="31"/>
      <c r="Q26" s="31"/>
      <c r="R26" s="31"/>
    </row>
    <row r="27" spans="1:18" x14ac:dyDescent="0.4">
      <c r="A27" s="30">
        <v>19</v>
      </c>
      <c r="B27" s="32"/>
      <c r="C27" s="33"/>
      <c r="D27" s="34"/>
      <c r="E27" s="35"/>
      <c r="F27" s="36"/>
      <c r="G27" s="31" t="str">
        <f t="shared" si="2"/>
        <v/>
      </c>
      <c r="H27" s="31" t="str">
        <f t="shared" si="3"/>
        <v/>
      </c>
      <c r="I27" s="31" t="str">
        <f t="shared" si="4"/>
        <v/>
      </c>
      <c r="J27" s="54" t="str">
        <f t="shared" si="11"/>
        <v/>
      </c>
      <c r="K27" s="55" t="str">
        <f t="shared" si="12"/>
        <v/>
      </c>
      <c r="L27" s="56" t="str">
        <f t="shared" si="13"/>
        <v/>
      </c>
      <c r="M27" s="54" t="str">
        <f t="shared" si="14"/>
        <v/>
      </c>
      <c r="N27" s="55" t="str">
        <f t="shared" si="15"/>
        <v/>
      </c>
      <c r="O27" s="56" t="str">
        <f t="shared" si="16"/>
        <v/>
      </c>
      <c r="P27" s="31"/>
      <c r="Q27" s="31"/>
      <c r="R27" s="31"/>
    </row>
    <row r="28" spans="1:18" x14ac:dyDescent="0.4">
      <c r="A28" s="30">
        <v>20</v>
      </c>
      <c r="B28" s="32"/>
      <c r="C28" s="33"/>
      <c r="D28" s="34"/>
      <c r="E28" s="35"/>
      <c r="F28" s="36"/>
      <c r="G28" s="31" t="str">
        <f t="shared" si="2"/>
        <v/>
      </c>
      <c r="H28" s="31" t="str">
        <f t="shared" si="3"/>
        <v/>
      </c>
      <c r="I28" s="31" t="str">
        <f t="shared" si="4"/>
        <v/>
      </c>
      <c r="J28" s="54" t="str">
        <f t="shared" si="11"/>
        <v/>
      </c>
      <c r="K28" s="55" t="str">
        <f t="shared" si="12"/>
        <v/>
      </c>
      <c r="L28" s="56" t="str">
        <f t="shared" si="13"/>
        <v/>
      </c>
      <c r="M28" s="54" t="str">
        <f t="shared" si="14"/>
        <v/>
      </c>
      <c r="N28" s="55" t="str">
        <f t="shared" si="15"/>
        <v/>
      </c>
      <c r="O28" s="56" t="str">
        <f t="shared" si="16"/>
        <v/>
      </c>
      <c r="P28" s="31"/>
      <c r="Q28" s="31"/>
      <c r="R28" s="31"/>
    </row>
    <row r="29" spans="1:18" x14ac:dyDescent="0.4">
      <c r="A29" s="30">
        <v>21</v>
      </c>
      <c r="B29" s="32"/>
      <c r="C29" s="33"/>
      <c r="D29" s="34"/>
      <c r="E29" s="35"/>
      <c r="F29" s="36"/>
      <c r="G29" s="31" t="str">
        <f t="shared" si="2"/>
        <v/>
      </c>
      <c r="H29" s="31" t="str">
        <f t="shared" si="3"/>
        <v/>
      </c>
      <c r="I29" s="31" t="str">
        <f t="shared" si="4"/>
        <v/>
      </c>
      <c r="J29" s="54" t="str">
        <f t="shared" si="11"/>
        <v/>
      </c>
      <c r="K29" s="55" t="str">
        <f t="shared" si="12"/>
        <v/>
      </c>
      <c r="L29" s="56" t="str">
        <f t="shared" si="13"/>
        <v/>
      </c>
      <c r="M29" s="54" t="str">
        <f t="shared" si="14"/>
        <v/>
      </c>
      <c r="N29" s="55" t="str">
        <f t="shared" si="15"/>
        <v/>
      </c>
      <c r="O29" s="56" t="str">
        <f t="shared" si="16"/>
        <v/>
      </c>
      <c r="P29" s="31"/>
      <c r="Q29" s="31"/>
      <c r="R29" s="31"/>
    </row>
    <row r="30" spans="1:18" x14ac:dyDescent="0.4">
      <c r="A30" s="30">
        <v>22</v>
      </c>
      <c r="B30" s="32"/>
      <c r="C30" s="33"/>
      <c r="D30" s="34"/>
      <c r="E30" s="35"/>
      <c r="F30" s="36"/>
      <c r="G30" s="31" t="str">
        <f t="shared" si="2"/>
        <v/>
      </c>
      <c r="H30" s="31" t="str">
        <f t="shared" si="3"/>
        <v/>
      </c>
      <c r="I30" s="31" t="str">
        <f t="shared" si="4"/>
        <v/>
      </c>
      <c r="J30" s="54" t="str">
        <f t="shared" si="11"/>
        <v/>
      </c>
      <c r="K30" s="55" t="str">
        <f t="shared" si="12"/>
        <v/>
      </c>
      <c r="L30" s="56" t="str">
        <f t="shared" si="13"/>
        <v/>
      </c>
      <c r="M30" s="54" t="str">
        <f t="shared" si="14"/>
        <v/>
      </c>
      <c r="N30" s="55" t="str">
        <f t="shared" si="15"/>
        <v/>
      </c>
      <c r="O30" s="56" t="str">
        <f t="shared" si="16"/>
        <v/>
      </c>
      <c r="P30" s="31"/>
      <c r="Q30" s="31"/>
      <c r="R30" s="31"/>
    </row>
    <row r="31" spans="1:18" x14ac:dyDescent="0.4">
      <c r="A31" s="30">
        <v>23</v>
      </c>
      <c r="B31" s="32"/>
      <c r="C31" s="33"/>
      <c r="D31" s="34"/>
      <c r="E31" s="35"/>
      <c r="F31" s="36"/>
      <c r="G31" s="31" t="str">
        <f t="shared" si="2"/>
        <v/>
      </c>
      <c r="H31" s="31" t="str">
        <f t="shared" si="3"/>
        <v/>
      </c>
      <c r="I31" s="31" t="str">
        <f t="shared" si="4"/>
        <v/>
      </c>
      <c r="J31" s="54" t="str">
        <f t="shared" si="11"/>
        <v/>
      </c>
      <c r="K31" s="55" t="str">
        <f t="shared" si="12"/>
        <v/>
      </c>
      <c r="L31" s="56" t="str">
        <f t="shared" si="13"/>
        <v/>
      </c>
      <c r="M31" s="54" t="str">
        <f t="shared" si="14"/>
        <v/>
      </c>
      <c r="N31" s="55" t="str">
        <f t="shared" si="15"/>
        <v/>
      </c>
      <c r="O31" s="56" t="str">
        <f t="shared" si="16"/>
        <v/>
      </c>
      <c r="P31" s="31"/>
      <c r="Q31" s="31"/>
      <c r="R31" s="31"/>
    </row>
    <row r="32" spans="1:18" x14ac:dyDescent="0.4">
      <c r="A32" s="30">
        <v>24</v>
      </c>
      <c r="B32" s="32"/>
      <c r="C32" s="33"/>
      <c r="D32" s="34"/>
      <c r="E32" s="35"/>
      <c r="F32" s="36"/>
      <c r="G32" s="31" t="str">
        <f t="shared" si="2"/>
        <v/>
      </c>
      <c r="H32" s="31" t="str">
        <f t="shared" si="3"/>
        <v/>
      </c>
      <c r="I32" s="31" t="str">
        <f t="shared" si="4"/>
        <v/>
      </c>
      <c r="J32" s="54" t="str">
        <f t="shared" si="11"/>
        <v/>
      </c>
      <c r="K32" s="55" t="str">
        <f t="shared" si="12"/>
        <v/>
      </c>
      <c r="L32" s="56" t="str">
        <f t="shared" si="13"/>
        <v/>
      </c>
      <c r="M32" s="54" t="str">
        <f t="shared" si="14"/>
        <v/>
      </c>
      <c r="N32" s="55" t="str">
        <f t="shared" si="15"/>
        <v/>
      </c>
      <c r="O32" s="56" t="str">
        <f t="shared" si="16"/>
        <v/>
      </c>
      <c r="P32" s="31"/>
      <c r="Q32" s="31"/>
      <c r="R32" s="31"/>
    </row>
    <row r="33" spans="1:18" x14ac:dyDescent="0.4">
      <c r="A33" s="30">
        <v>25</v>
      </c>
      <c r="B33" s="32"/>
      <c r="C33" s="33"/>
      <c r="D33" s="34"/>
      <c r="E33" s="35"/>
      <c r="F33" s="36"/>
      <c r="G33" s="31" t="str">
        <f t="shared" si="2"/>
        <v/>
      </c>
      <c r="H33" s="31" t="str">
        <f t="shared" si="3"/>
        <v/>
      </c>
      <c r="I33" s="31" t="str">
        <f t="shared" si="4"/>
        <v/>
      </c>
      <c r="J33" s="54" t="str">
        <f t="shared" si="11"/>
        <v/>
      </c>
      <c r="K33" s="55" t="str">
        <f t="shared" si="12"/>
        <v/>
      </c>
      <c r="L33" s="56" t="str">
        <f t="shared" si="13"/>
        <v/>
      </c>
      <c r="M33" s="54" t="str">
        <f t="shared" si="14"/>
        <v/>
      </c>
      <c r="N33" s="55" t="str">
        <f t="shared" si="15"/>
        <v/>
      </c>
      <c r="O33" s="56" t="str">
        <f t="shared" si="16"/>
        <v/>
      </c>
      <c r="P33" s="31"/>
      <c r="Q33" s="31"/>
      <c r="R33" s="31"/>
    </row>
    <row r="34" spans="1:18" x14ac:dyDescent="0.4">
      <c r="A34" s="30">
        <v>26</v>
      </c>
      <c r="B34" s="32"/>
      <c r="C34" s="33"/>
      <c r="D34" s="34"/>
      <c r="E34" s="35"/>
      <c r="F34" s="37"/>
      <c r="G34" s="31" t="str">
        <f t="shared" si="2"/>
        <v/>
      </c>
      <c r="H34" s="31" t="str">
        <f t="shared" si="3"/>
        <v/>
      </c>
      <c r="I34" s="31" t="str">
        <f t="shared" si="4"/>
        <v/>
      </c>
      <c r="J34" s="54" t="str">
        <f t="shared" si="11"/>
        <v/>
      </c>
      <c r="K34" s="55" t="str">
        <f t="shared" si="12"/>
        <v/>
      </c>
      <c r="L34" s="56" t="str">
        <f t="shared" si="13"/>
        <v/>
      </c>
      <c r="M34" s="54" t="str">
        <f t="shared" si="14"/>
        <v/>
      </c>
      <c r="N34" s="55" t="str">
        <f t="shared" si="15"/>
        <v/>
      </c>
      <c r="O34" s="56" t="str">
        <f t="shared" si="16"/>
        <v/>
      </c>
      <c r="P34" s="31"/>
      <c r="Q34" s="31"/>
      <c r="R34" s="31"/>
    </row>
    <row r="35" spans="1:18" x14ac:dyDescent="0.4">
      <c r="A35" s="30">
        <v>27</v>
      </c>
      <c r="B35" s="32"/>
      <c r="C35" s="33"/>
      <c r="D35" s="34"/>
      <c r="E35" s="35"/>
      <c r="F35" s="37"/>
      <c r="G35" s="31" t="str">
        <f t="shared" si="2"/>
        <v/>
      </c>
      <c r="H35" s="31" t="str">
        <f t="shared" si="3"/>
        <v/>
      </c>
      <c r="I35" s="31" t="str">
        <f t="shared" si="4"/>
        <v/>
      </c>
      <c r="J35" s="54" t="str">
        <f t="shared" si="11"/>
        <v/>
      </c>
      <c r="K35" s="55" t="str">
        <f t="shared" si="12"/>
        <v/>
      </c>
      <c r="L35" s="56" t="str">
        <f t="shared" si="13"/>
        <v/>
      </c>
      <c r="M35" s="54" t="str">
        <f t="shared" si="14"/>
        <v/>
      </c>
      <c r="N35" s="55" t="str">
        <f t="shared" si="15"/>
        <v/>
      </c>
      <c r="O35" s="56" t="str">
        <f t="shared" si="16"/>
        <v/>
      </c>
      <c r="P35" s="31"/>
      <c r="Q35" s="31"/>
      <c r="R35" s="31"/>
    </row>
    <row r="36" spans="1:18" x14ac:dyDescent="0.4">
      <c r="A36" s="30">
        <v>28</v>
      </c>
      <c r="B36" s="32"/>
      <c r="C36" s="33"/>
      <c r="D36" s="34"/>
      <c r="E36" s="35"/>
      <c r="F36" s="36"/>
      <c r="G36" s="31" t="str">
        <f t="shared" si="2"/>
        <v/>
      </c>
      <c r="H36" s="31" t="str">
        <f t="shared" si="3"/>
        <v/>
      </c>
      <c r="I36" s="31" t="str">
        <f t="shared" si="4"/>
        <v/>
      </c>
      <c r="J36" s="54" t="str">
        <f t="shared" si="11"/>
        <v/>
      </c>
      <c r="K36" s="55" t="str">
        <f t="shared" si="12"/>
        <v/>
      </c>
      <c r="L36" s="56" t="str">
        <f t="shared" si="13"/>
        <v/>
      </c>
      <c r="M36" s="54" t="str">
        <f t="shared" si="14"/>
        <v/>
      </c>
      <c r="N36" s="55" t="str">
        <f t="shared" si="15"/>
        <v/>
      </c>
      <c r="O36" s="56" t="str">
        <f t="shared" si="16"/>
        <v/>
      </c>
      <c r="P36" s="31"/>
      <c r="Q36" s="31"/>
      <c r="R36" s="31"/>
    </row>
    <row r="37" spans="1:18" x14ac:dyDescent="0.4">
      <c r="A37" s="30">
        <v>29</v>
      </c>
      <c r="B37" s="32"/>
      <c r="C37" s="33"/>
      <c r="D37" s="34"/>
      <c r="E37" s="35"/>
      <c r="F37" s="36"/>
      <c r="G37" s="31" t="str">
        <f t="shared" si="2"/>
        <v/>
      </c>
      <c r="H37" s="31" t="str">
        <f t="shared" si="3"/>
        <v/>
      </c>
      <c r="I37" s="31" t="str">
        <f t="shared" si="4"/>
        <v/>
      </c>
      <c r="J37" s="54" t="str">
        <f t="shared" si="11"/>
        <v/>
      </c>
      <c r="K37" s="55" t="str">
        <f t="shared" si="12"/>
        <v/>
      </c>
      <c r="L37" s="56" t="str">
        <f t="shared" si="13"/>
        <v/>
      </c>
      <c r="M37" s="54" t="str">
        <f t="shared" si="14"/>
        <v/>
      </c>
      <c r="N37" s="55" t="str">
        <f t="shared" si="15"/>
        <v/>
      </c>
      <c r="O37" s="56" t="str">
        <f t="shared" si="16"/>
        <v/>
      </c>
      <c r="P37" s="31"/>
      <c r="Q37" s="31"/>
      <c r="R37" s="31"/>
    </row>
    <row r="38" spans="1:18" x14ac:dyDescent="0.4">
      <c r="A38" s="30">
        <v>30</v>
      </c>
      <c r="B38" s="32"/>
      <c r="C38" s="33"/>
      <c r="D38" s="34"/>
      <c r="E38" s="35"/>
      <c r="F38" s="36"/>
      <c r="G38" s="31" t="str">
        <f t="shared" si="2"/>
        <v/>
      </c>
      <c r="H38" s="31" t="str">
        <f t="shared" si="3"/>
        <v/>
      </c>
      <c r="I38" s="31" t="str">
        <f t="shared" si="4"/>
        <v/>
      </c>
      <c r="J38" s="54" t="str">
        <f t="shared" si="11"/>
        <v/>
      </c>
      <c r="K38" s="55" t="str">
        <f t="shared" si="12"/>
        <v/>
      </c>
      <c r="L38" s="56" t="str">
        <f t="shared" si="13"/>
        <v/>
      </c>
      <c r="M38" s="54" t="str">
        <f t="shared" si="14"/>
        <v/>
      </c>
      <c r="N38" s="55" t="str">
        <f t="shared" si="15"/>
        <v/>
      </c>
      <c r="O38" s="56" t="str">
        <f t="shared" si="16"/>
        <v/>
      </c>
      <c r="P38" s="31"/>
      <c r="Q38" s="31"/>
      <c r="R38" s="31"/>
    </row>
    <row r="39" spans="1:18" x14ac:dyDescent="0.4">
      <c r="A39" s="30">
        <v>31</v>
      </c>
      <c r="B39" s="32"/>
      <c r="C39" s="33"/>
      <c r="D39" s="34"/>
      <c r="E39" s="35"/>
      <c r="F39" s="36"/>
      <c r="G39" s="31" t="str">
        <f t="shared" si="2"/>
        <v/>
      </c>
      <c r="H39" s="31" t="str">
        <f t="shared" si="3"/>
        <v/>
      </c>
      <c r="I39" s="31" t="str">
        <f t="shared" si="4"/>
        <v/>
      </c>
      <c r="J39" s="54" t="str">
        <f t="shared" si="11"/>
        <v/>
      </c>
      <c r="K39" s="55" t="str">
        <f t="shared" si="12"/>
        <v/>
      </c>
      <c r="L39" s="56" t="str">
        <f t="shared" si="13"/>
        <v/>
      </c>
      <c r="M39" s="54" t="str">
        <f t="shared" si="14"/>
        <v/>
      </c>
      <c r="N39" s="55" t="str">
        <f t="shared" si="15"/>
        <v/>
      </c>
      <c r="O39" s="56" t="str">
        <f t="shared" si="16"/>
        <v/>
      </c>
      <c r="P39" s="31"/>
      <c r="Q39" s="31"/>
      <c r="R39" s="31"/>
    </row>
    <row r="40" spans="1:18" x14ac:dyDescent="0.4">
      <c r="A40" s="30">
        <v>32</v>
      </c>
      <c r="B40" s="32"/>
      <c r="C40" s="33"/>
      <c r="D40" s="34"/>
      <c r="E40" s="35"/>
      <c r="F40" s="36"/>
      <c r="G40" s="31" t="str">
        <f t="shared" si="2"/>
        <v/>
      </c>
      <c r="H40" s="31" t="str">
        <f t="shared" si="3"/>
        <v/>
      </c>
      <c r="I40" s="31" t="str">
        <f t="shared" si="4"/>
        <v/>
      </c>
      <c r="J40" s="54" t="str">
        <f t="shared" si="11"/>
        <v/>
      </c>
      <c r="K40" s="55" t="str">
        <f t="shared" si="12"/>
        <v/>
      </c>
      <c r="L40" s="56" t="str">
        <f t="shared" si="13"/>
        <v/>
      </c>
      <c r="M40" s="54" t="str">
        <f t="shared" si="14"/>
        <v/>
      </c>
      <c r="N40" s="55" t="str">
        <f t="shared" si="15"/>
        <v/>
      </c>
      <c r="O40" s="56" t="str">
        <f t="shared" si="16"/>
        <v/>
      </c>
      <c r="P40" s="31"/>
      <c r="Q40" s="31"/>
      <c r="R40" s="31"/>
    </row>
    <row r="41" spans="1:18" x14ac:dyDescent="0.4">
      <c r="A41" s="30">
        <v>33</v>
      </c>
      <c r="B41" s="32"/>
      <c r="C41" s="33"/>
      <c r="D41" s="34"/>
      <c r="E41" s="35"/>
      <c r="F41" s="37"/>
      <c r="G41" s="31" t="str">
        <f t="shared" si="2"/>
        <v/>
      </c>
      <c r="H41" s="31" t="str">
        <f t="shared" si="3"/>
        <v/>
      </c>
      <c r="I41" s="31" t="str">
        <f t="shared" si="4"/>
        <v/>
      </c>
      <c r="J41" s="54" t="str">
        <f t="shared" si="11"/>
        <v/>
      </c>
      <c r="K41" s="55" t="str">
        <f t="shared" si="12"/>
        <v/>
      </c>
      <c r="L41" s="56" t="str">
        <f t="shared" si="13"/>
        <v/>
      </c>
      <c r="M41" s="54" t="str">
        <f t="shared" si="14"/>
        <v/>
      </c>
      <c r="N41" s="55" t="str">
        <f t="shared" si="15"/>
        <v/>
      </c>
      <c r="O41" s="56" t="str">
        <f t="shared" si="16"/>
        <v/>
      </c>
      <c r="P41" s="31"/>
      <c r="Q41" s="31"/>
      <c r="R41" s="31"/>
    </row>
    <row r="42" spans="1:18" x14ac:dyDescent="0.4">
      <c r="A42" s="30">
        <v>34</v>
      </c>
      <c r="B42" s="32"/>
      <c r="C42" s="33"/>
      <c r="D42" s="34"/>
      <c r="E42" s="35"/>
      <c r="F42" s="37"/>
      <c r="G42" s="31" t="str">
        <f t="shared" si="2"/>
        <v/>
      </c>
      <c r="H42" s="31" t="str">
        <f t="shared" si="3"/>
        <v/>
      </c>
      <c r="I42" s="31" t="str">
        <f t="shared" si="4"/>
        <v/>
      </c>
      <c r="J42" s="54" t="str">
        <f t="shared" si="11"/>
        <v/>
      </c>
      <c r="K42" s="55" t="str">
        <f t="shared" si="12"/>
        <v/>
      </c>
      <c r="L42" s="56" t="str">
        <f t="shared" si="13"/>
        <v/>
      </c>
      <c r="M42" s="54" t="str">
        <f t="shared" si="14"/>
        <v/>
      </c>
      <c r="N42" s="55" t="str">
        <f t="shared" si="15"/>
        <v/>
      </c>
      <c r="O42" s="56" t="str">
        <f t="shared" si="16"/>
        <v/>
      </c>
      <c r="P42" s="31"/>
      <c r="Q42" s="31"/>
      <c r="R42" s="31"/>
    </row>
    <row r="43" spans="1:18" x14ac:dyDescent="0.4">
      <c r="A43">
        <v>35</v>
      </c>
      <c r="B43" s="32"/>
      <c r="C43" s="33"/>
      <c r="D43" s="34"/>
      <c r="E43" s="35"/>
      <c r="F43" s="36"/>
      <c r="G43" s="31" t="str">
        <f t="shared" si="2"/>
        <v/>
      </c>
      <c r="H43" s="31" t="str">
        <f t="shared" ref="H43:I43" si="17">IF(E43="","",H42+N43)</f>
        <v/>
      </c>
      <c r="I43" s="31" t="str">
        <f t="shared" si="17"/>
        <v/>
      </c>
      <c r="J43" s="54" t="str">
        <f t="shared" si="11"/>
        <v/>
      </c>
      <c r="K43" s="55" t="str">
        <f t="shared" si="12"/>
        <v/>
      </c>
      <c r="L43" s="56" t="str">
        <f t="shared" si="13"/>
        <v/>
      </c>
      <c r="M43" s="54" t="str">
        <f t="shared" si="14"/>
        <v/>
      </c>
      <c r="N43" s="55" t="str">
        <f t="shared" si="15"/>
        <v/>
      </c>
      <c r="O43" s="56" t="str">
        <f t="shared" si="16"/>
        <v/>
      </c>
    </row>
    <row r="44" spans="1:18" x14ac:dyDescent="0.4">
      <c r="A44" s="30">
        <v>36</v>
      </c>
      <c r="B44" s="32"/>
      <c r="C44" s="33"/>
      <c r="D44" s="34"/>
      <c r="E44" s="35"/>
      <c r="F44" s="36"/>
      <c r="G44" s="31" t="str">
        <f t="shared" ref="G44:G58" si="18">IF(D44="","",G43+M44)</f>
        <v/>
      </c>
      <c r="H44" s="31" t="str">
        <f t="shared" ref="H44:H58" si="19">IF(E44="","",H43+N44)</f>
        <v/>
      </c>
      <c r="I44" s="31" t="str">
        <f t="shared" ref="I44:I58" si="20">IF(F44="","",I43+O44)</f>
        <v/>
      </c>
      <c r="J44" s="54" t="str">
        <f t="shared" si="11"/>
        <v/>
      </c>
      <c r="K44" s="55" t="str">
        <f t="shared" si="12"/>
        <v/>
      </c>
      <c r="L44" s="56" t="str">
        <f t="shared" si="13"/>
        <v/>
      </c>
      <c r="M44" s="54" t="str">
        <f t="shared" si="14"/>
        <v/>
      </c>
      <c r="N44" s="55" t="str">
        <f t="shared" si="15"/>
        <v/>
      </c>
      <c r="O44" s="56" t="str">
        <f t="shared" si="16"/>
        <v/>
      </c>
    </row>
    <row r="45" spans="1:18" x14ac:dyDescent="0.4">
      <c r="A45" s="30">
        <v>37</v>
      </c>
      <c r="B45" s="32"/>
      <c r="C45" s="33"/>
      <c r="D45" s="34"/>
      <c r="E45" s="35"/>
      <c r="F45" s="36"/>
      <c r="G45" s="31" t="str">
        <f t="shared" si="18"/>
        <v/>
      </c>
      <c r="H45" s="31" t="str">
        <f t="shared" si="19"/>
        <v/>
      </c>
      <c r="I45" s="31" t="str">
        <f t="shared" si="20"/>
        <v/>
      </c>
      <c r="J45" s="54" t="str">
        <f t="shared" si="11"/>
        <v/>
      </c>
      <c r="K45" s="55" t="str">
        <f t="shared" si="12"/>
        <v/>
      </c>
      <c r="L45" s="56" t="str">
        <f t="shared" si="13"/>
        <v/>
      </c>
      <c r="M45" s="54" t="str">
        <f t="shared" si="14"/>
        <v/>
      </c>
      <c r="N45" s="55" t="str">
        <f t="shared" si="15"/>
        <v/>
      </c>
      <c r="O45" s="56" t="str">
        <f t="shared" si="16"/>
        <v/>
      </c>
    </row>
    <row r="46" spans="1:18" x14ac:dyDescent="0.4">
      <c r="A46" s="30">
        <v>38</v>
      </c>
      <c r="B46" s="32"/>
      <c r="C46" s="33"/>
      <c r="D46" s="34"/>
      <c r="E46" s="35"/>
      <c r="F46" s="36"/>
      <c r="G46" s="31" t="str">
        <f t="shared" si="18"/>
        <v/>
      </c>
      <c r="H46" s="31" t="str">
        <f t="shared" si="19"/>
        <v/>
      </c>
      <c r="I46" s="31" t="str">
        <f t="shared" si="20"/>
        <v/>
      </c>
      <c r="J46" s="54" t="str">
        <f t="shared" si="11"/>
        <v/>
      </c>
      <c r="K46" s="55" t="str">
        <f t="shared" si="12"/>
        <v/>
      </c>
      <c r="L46" s="56" t="str">
        <f t="shared" si="13"/>
        <v/>
      </c>
      <c r="M46" s="54" t="str">
        <f t="shared" si="14"/>
        <v/>
      </c>
      <c r="N46" s="55" t="str">
        <f t="shared" si="15"/>
        <v/>
      </c>
      <c r="O46" s="56" t="str">
        <f t="shared" si="16"/>
        <v/>
      </c>
    </row>
    <row r="47" spans="1:18" x14ac:dyDescent="0.4">
      <c r="A47" s="30">
        <v>39</v>
      </c>
      <c r="B47" s="32"/>
      <c r="C47" s="33"/>
      <c r="D47" s="34"/>
      <c r="E47" s="35"/>
      <c r="F47" s="36"/>
      <c r="G47" s="31" t="str">
        <f t="shared" si="18"/>
        <v/>
      </c>
      <c r="H47" s="31" t="str">
        <f t="shared" si="19"/>
        <v/>
      </c>
      <c r="I47" s="31" t="str">
        <f t="shared" si="20"/>
        <v/>
      </c>
      <c r="J47" s="54" t="str">
        <f t="shared" si="11"/>
        <v/>
      </c>
      <c r="K47" s="55" t="str">
        <f t="shared" si="12"/>
        <v/>
      </c>
      <c r="L47" s="56" t="str">
        <f t="shared" si="13"/>
        <v/>
      </c>
      <c r="M47" s="54" t="str">
        <f t="shared" si="14"/>
        <v/>
      </c>
      <c r="N47" s="55" t="str">
        <f t="shared" si="15"/>
        <v/>
      </c>
      <c r="O47" s="56" t="str">
        <f t="shared" si="16"/>
        <v/>
      </c>
    </row>
    <row r="48" spans="1:18" x14ac:dyDescent="0.4">
      <c r="A48" s="30">
        <v>40</v>
      </c>
      <c r="B48" s="32"/>
      <c r="C48" s="33"/>
      <c r="D48" s="34"/>
      <c r="E48" s="35"/>
      <c r="F48" s="36"/>
      <c r="G48" s="31" t="str">
        <f t="shared" si="18"/>
        <v/>
      </c>
      <c r="H48" s="31" t="str">
        <f t="shared" si="19"/>
        <v/>
      </c>
      <c r="I48" s="31" t="str">
        <f t="shared" si="20"/>
        <v/>
      </c>
      <c r="J48" s="54" t="str">
        <f t="shared" si="11"/>
        <v/>
      </c>
      <c r="K48" s="55" t="str">
        <f t="shared" si="12"/>
        <v/>
      </c>
      <c r="L48" s="56" t="str">
        <f t="shared" si="13"/>
        <v/>
      </c>
      <c r="M48" s="54" t="str">
        <f t="shared" si="14"/>
        <v/>
      </c>
      <c r="N48" s="55" t="str">
        <f t="shared" si="15"/>
        <v/>
      </c>
      <c r="O48" s="56" t="str">
        <f t="shared" si="16"/>
        <v/>
      </c>
    </row>
    <row r="49" spans="1:15" x14ac:dyDescent="0.4">
      <c r="A49" s="30">
        <v>41</v>
      </c>
      <c r="B49" s="32"/>
      <c r="C49" s="33"/>
      <c r="D49" s="34"/>
      <c r="E49" s="35"/>
      <c r="F49" s="36"/>
      <c r="G49" s="31" t="str">
        <f t="shared" si="18"/>
        <v/>
      </c>
      <c r="H49" s="31" t="str">
        <f t="shared" si="19"/>
        <v/>
      </c>
      <c r="I49" s="31" t="str">
        <f t="shared" si="20"/>
        <v/>
      </c>
      <c r="J49" s="54" t="str">
        <f t="shared" si="11"/>
        <v/>
      </c>
      <c r="K49" s="55" t="str">
        <f t="shared" si="12"/>
        <v/>
      </c>
      <c r="L49" s="56" t="str">
        <f t="shared" si="13"/>
        <v/>
      </c>
      <c r="M49" s="54" t="str">
        <f t="shared" si="14"/>
        <v/>
      </c>
      <c r="N49" s="55" t="str">
        <f t="shared" si="15"/>
        <v/>
      </c>
      <c r="O49" s="56" t="str">
        <f t="shared" si="16"/>
        <v/>
      </c>
    </row>
    <row r="50" spans="1:15" x14ac:dyDescent="0.4">
      <c r="A50" s="30">
        <v>42</v>
      </c>
      <c r="B50" s="32"/>
      <c r="C50" s="33"/>
      <c r="D50" s="34"/>
      <c r="E50" s="35"/>
      <c r="F50" s="36"/>
      <c r="G50" s="31" t="str">
        <f t="shared" si="18"/>
        <v/>
      </c>
      <c r="H50" s="31" t="str">
        <f t="shared" si="19"/>
        <v/>
      </c>
      <c r="I50" s="31" t="str">
        <f t="shared" si="20"/>
        <v/>
      </c>
      <c r="J50" s="54" t="str">
        <f t="shared" si="11"/>
        <v/>
      </c>
      <c r="K50" s="55" t="str">
        <f t="shared" si="12"/>
        <v/>
      </c>
      <c r="L50" s="56" t="str">
        <f t="shared" si="13"/>
        <v/>
      </c>
      <c r="M50" s="54" t="str">
        <f t="shared" si="14"/>
        <v/>
      </c>
      <c r="N50" s="55" t="str">
        <f t="shared" si="15"/>
        <v/>
      </c>
      <c r="O50" s="56" t="str">
        <f t="shared" si="16"/>
        <v/>
      </c>
    </row>
    <row r="51" spans="1:15" x14ac:dyDescent="0.4">
      <c r="A51" s="30">
        <v>43</v>
      </c>
      <c r="B51" s="32"/>
      <c r="C51" s="33"/>
      <c r="D51" s="34"/>
      <c r="E51" s="35"/>
      <c r="F51" s="37"/>
      <c r="G51" s="31" t="str">
        <f t="shared" si="18"/>
        <v/>
      </c>
      <c r="H51" s="31" t="str">
        <f t="shared" si="19"/>
        <v/>
      </c>
      <c r="I51" s="31" t="str">
        <f t="shared" si="20"/>
        <v/>
      </c>
      <c r="J51" s="54" t="str">
        <f t="shared" si="11"/>
        <v/>
      </c>
      <c r="K51" s="55" t="str">
        <f t="shared" si="12"/>
        <v/>
      </c>
      <c r="L51" s="56" t="str">
        <f t="shared" si="13"/>
        <v/>
      </c>
      <c r="M51" s="54" t="str">
        <f t="shared" si="14"/>
        <v/>
      </c>
      <c r="N51" s="55" t="str">
        <f t="shared" si="15"/>
        <v/>
      </c>
      <c r="O51" s="56" t="str">
        <f t="shared" si="16"/>
        <v/>
      </c>
    </row>
    <row r="52" spans="1:15" x14ac:dyDescent="0.4">
      <c r="A52" s="30">
        <v>44</v>
      </c>
      <c r="B52" s="32"/>
      <c r="C52" s="33"/>
      <c r="D52" s="34"/>
      <c r="E52" s="35"/>
      <c r="F52" s="36"/>
      <c r="G52" s="31" t="str">
        <f t="shared" si="18"/>
        <v/>
      </c>
      <c r="H52" s="31" t="str">
        <f t="shared" si="19"/>
        <v/>
      </c>
      <c r="I52" s="31" t="str">
        <f t="shared" si="20"/>
        <v/>
      </c>
      <c r="J52" s="54" t="str">
        <f t="shared" si="11"/>
        <v/>
      </c>
      <c r="K52" s="55" t="str">
        <f t="shared" si="12"/>
        <v/>
      </c>
      <c r="L52" s="56" t="str">
        <f t="shared" si="13"/>
        <v/>
      </c>
      <c r="M52" s="54" t="str">
        <f t="shared" si="14"/>
        <v/>
      </c>
      <c r="N52" s="55" t="str">
        <f t="shared" si="15"/>
        <v/>
      </c>
      <c r="O52" s="56" t="str">
        <f t="shared" si="16"/>
        <v/>
      </c>
    </row>
    <row r="53" spans="1:15" x14ac:dyDescent="0.4">
      <c r="A53" s="30">
        <v>45</v>
      </c>
      <c r="B53" s="32"/>
      <c r="C53" s="33"/>
      <c r="D53" s="34"/>
      <c r="E53" s="35"/>
      <c r="F53" s="36"/>
      <c r="G53" s="31" t="str">
        <f t="shared" si="18"/>
        <v/>
      </c>
      <c r="H53" s="31" t="str">
        <f t="shared" si="19"/>
        <v/>
      </c>
      <c r="I53" s="31" t="str">
        <f t="shared" si="20"/>
        <v/>
      </c>
      <c r="J53" s="54" t="str">
        <f t="shared" si="11"/>
        <v/>
      </c>
      <c r="K53" s="55" t="str">
        <f t="shared" si="12"/>
        <v/>
      </c>
      <c r="L53" s="56" t="str">
        <f t="shared" si="13"/>
        <v/>
      </c>
      <c r="M53" s="54" t="str">
        <f t="shared" si="14"/>
        <v/>
      </c>
      <c r="N53" s="55" t="str">
        <f t="shared" si="15"/>
        <v/>
      </c>
      <c r="O53" s="56" t="str">
        <f t="shared" si="16"/>
        <v/>
      </c>
    </row>
    <row r="54" spans="1:15" x14ac:dyDescent="0.4">
      <c r="A54" s="30">
        <v>46</v>
      </c>
      <c r="B54" s="32"/>
      <c r="C54" s="33"/>
      <c r="D54" s="34"/>
      <c r="E54" s="35"/>
      <c r="F54" s="36"/>
      <c r="G54" s="31" t="str">
        <f t="shared" si="18"/>
        <v/>
      </c>
      <c r="H54" s="31" t="str">
        <f t="shared" si="19"/>
        <v/>
      </c>
      <c r="I54" s="31" t="str">
        <f t="shared" si="20"/>
        <v/>
      </c>
      <c r="J54" s="54" t="str">
        <f t="shared" si="11"/>
        <v/>
      </c>
      <c r="K54" s="55" t="str">
        <f t="shared" si="12"/>
        <v/>
      </c>
      <c r="L54" s="56" t="str">
        <f t="shared" si="13"/>
        <v/>
      </c>
      <c r="M54" s="54" t="str">
        <f t="shared" si="14"/>
        <v/>
      </c>
      <c r="N54" s="55" t="str">
        <f t="shared" si="15"/>
        <v/>
      </c>
      <c r="O54" s="56" t="str">
        <f t="shared" si="16"/>
        <v/>
      </c>
    </row>
    <row r="55" spans="1:15" x14ac:dyDescent="0.4">
      <c r="A55" s="30">
        <v>47</v>
      </c>
      <c r="B55" s="32"/>
      <c r="C55" s="33"/>
      <c r="D55" s="34"/>
      <c r="E55" s="35"/>
      <c r="F55" s="36"/>
      <c r="G55" s="31" t="str">
        <f t="shared" si="18"/>
        <v/>
      </c>
      <c r="H55" s="31" t="str">
        <f t="shared" si="19"/>
        <v/>
      </c>
      <c r="I55" s="31" t="str">
        <f t="shared" si="20"/>
        <v/>
      </c>
      <c r="J55" s="54" t="str">
        <f t="shared" si="11"/>
        <v/>
      </c>
      <c r="K55" s="55" t="str">
        <f t="shared" si="12"/>
        <v/>
      </c>
      <c r="L55" s="56" t="str">
        <f t="shared" si="13"/>
        <v/>
      </c>
      <c r="M55" s="54" t="str">
        <f t="shared" si="14"/>
        <v/>
      </c>
      <c r="N55" s="55" t="str">
        <f t="shared" si="15"/>
        <v/>
      </c>
      <c r="O55" s="56" t="str">
        <f t="shared" si="16"/>
        <v/>
      </c>
    </row>
    <row r="56" spans="1:15" x14ac:dyDescent="0.4">
      <c r="A56" s="30">
        <v>48</v>
      </c>
      <c r="B56" s="32"/>
      <c r="C56" s="33"/>
      <c r="D56" s="34"/>
      <c r="E56" s="35"/>
      <c r="F56" s="36"/>
      <c r="G56" s="31" t="str">
        <f t="shared" si="18"/>
        <v/>
      </c>
      <c r="H56" s="31" t="str">
        <f t="shared" si="19"/>
        <v/>
      </c>
      <c r="I56" s="31" t="str">
        <f t="shared" si="20"/>
        <v/>
      </c>
      <c r="J56" s="54" t="str">
        <f t="shared" si="11"/>
        <v/>
      </c>
      <c r="K56" s="55" t="str">
        <f t="shared" si="12"/>
        <v/>
      </c>
      <c r="L56" s="56" t="str">
        <f t="shared" si="13"/>
        <v/>
      </c>
      <c r="M56" s="54" t="str">
        <f t="shared" si="14"/>
        <v/>
      </c>
      <c r="N56" s="55" t="str">
        <f t="shared" si="15"/>
        <v/>
      </c>
      <c r="O56" s="56" t="str">
        <f t="shared" si="16"/>
        <v/>
      </c>
    </row>
    <row r="57" spans="1:15" x14ac:dyDescent="0.4">
      <c r="A57" s="30">
        <v>49</v>
      </c>
      <c r="B57" s="32"/>
      <c r="C57" s="33"/>
      <c r="D57" s="34"/>
      <c r="E57" s="35"/>
      <c r="F57" s="36"/>
      <c r="G57" s="31" t="str">
        <f t="shared" si="18"/>
        <v/>
      </c>
      <c r="H57" s="31" t="str">
        <f t="shared" si="19"/>
        <v/>
      </c>
      <c r="I57" s="31" t="str">
        <f t="shared" si="20"/>
        <v/>
      </c>
      <c r="J57" s="54" t="str">
        <f t="shared" si="11"/>
        <v/>
      </c>
      <c r="K57" s="55" t="str">
        <f t="shared" si="12"/>
        <v/>
      </c>
      <c r="L57" s="56" t="str">
        <f t="shared" si="13"/>
        <v/>
      </c>
      <c r="M57" s="54" t="str">
        <f t="shared" si="14"/>
        <v/>
      </c>
      <c r="N57" s="55" t="str">
        <f t="shared" si="15"/>
        <v/>
      </c>
      <c r="O57" s="56" t="str">
        <f t="shared" si="16"/>
        <v/>
      </c>
    </row>
    <row r="58" spans="1:15" x14ac:dyDescent="0.4">
      <c r="A58" s="30">
        <v>50</v>
      </c>
      <c r="B58" s="38"/>
      <c r="C58" s="39"/>
      <c r="D58" s="40"/>
      <c r="E58" s="41"/>
      <c r="F58" s="42"/>
      <c r="G58" s="31" t="str">
        <f t="shared" si="18"/>
        <v/>
      </c>
      <c r="H58" s="31" t="str">
        <f t="shared" si="19"/>
        <v/>
      </c>
      <c r="I58" s="31" t="str">
        <f t="shared" si="20"/>
        <v/>
      </c>
      <c r="J58" s="54" t="str">
        <f t="shared" si="11"/>
        <v/>
      </c>
      <c r="K58" s="55" t="str">
        <f t="shared" si="12"/>
        <v/>
      </c>
      <c r="L58" s="56" t="str">
        <f t="shared" si="13"/>
        <v/>
      </c>
      <c r="M58" s="54" t="str">
        <f t="shared" si="14"/>
        <v/>
      </c>
      <c r="N58" s="55" t="str">
        <f t="shared" si="15"/>
        <v/>
      </c>
      <c r="O58" s="56" t="str">
        <f t="shared" si="16"/>
        <v/>
      </c>
    </row>
    <row r="59" spans="1:15" x14ac:dyDescent="0.4">
      <c r="A59" s="30"/>
      <c r="B59" s="81" t="s">
        <v>16</v>
      </c>
      <c r="C59" s="82"/>
      <c r="D59" s="12">
        <f>COUNTIF(D9:D58,1.27)</f>
        <v>4</v>
      </c>
      <c r="E59" s="12">
        <f>COUNTIF(E9:E58,1.5)</f>
        <v>3</v>
      </c>
      <c r="F59" s="43">
        <f>COUNTIF(F9:F58,2)</f>
        <v>2</v>
      </c>
      <c r="G59" s="28">
        <f>M59+G8</f>
        <v>109269.82126767386</v>
      </c>
      <c r="H59" s="29">
        <f>N59+H8</f>
        <v>104151.1510802125</v>
      </c>
      <c r="I59" s="50">
        <f>O59+I8</f>
        <v>102547.93828</v>
      </c>
      <c r="J59" s="57" t="s">
        <v>17</v>
      </c>
      <c r="K59" s="58">
        <f>B58-B9</f>
        <v>-45098</v>
      </c>
      <c r="L59" s="59" t="s">
        <v>18</v>
      </c>
      <c r="M59" s="60">
        <f>SUM(M9:M58)</f>
        <v>9269.8212676738603</v>
      </c>
      <c r="N59" s="61">
        <f>SUM(N9:N58)</f>
        <v>4151.1510802125003</v>
      </c>
      <c r="O59" s="62">
        <f>SUM(O9:O58)</f>
        <v>2547.9382799999989</v>
      </c>
    </row>
    <row r="60" spans="1:15" x14ac:dyDescent="0.4">
      <c r="A60" s="30"/>
      <c r="B60" s="83" t="s">
        <v>19</v>
      </c>
      <c r="C60" s="84"/>
      <c r="D60" s="12">
        <f>COUNTIF(D9:D58,-1)</f>
        <v>2</v>
      </c>
      <c r="E60" s="12">
        <f>COUNTIF(E9:E58,-1)</f>
        <v>3</v>
      </c>
      <c r="F60" s="43">
        <f>COUNTIF(F9:F58,-1)</f>
        <v>3</v>
      </c>
      <c r="G60" s="79" t="s">
        <v>20</v>
      </c>
      <c r="H60" s="80"/>
      <c r="I60" s="85"/>
      <c r="J60" s="79" t="s">
        <v>21</v>
      </c>
      <c r="K60" s="80"/>
      <c r="L60" s="85"/>
      <c r="M60" s="30"/>
      <c r="O60" s="63"/>
    </row>
    <row r="61" spans="1:15" x14ac:dyDescent="0.4">
      <c r="A61" s="30"/>
      <c r="B61" s="83" t="s">
        <v>22</v>
      </c>
      <c r="C61" s="84"/>
      <c r="D61" s="12">
        <f>COUNTIF(D9:D58,0)</f>
        <v>1</v>
      </c>
      <c r="E61" s="12">
        <f>COUNTIF(E9:E58,0)</f>
        <v>1</v>
      </c>
      <c r="F61" s="12">
        <f>COUNTIF(F9:F58,0)</f>
        <v>2</v>
      </c>
      <c r="G61" s="44">
        <f>G59/G8</f>
        <v>1.0926982126767386</v>
      </c>
      <c r="H61" s="45">
        <f t="shared" ref="H61:I61" si="21">H59/H8</f>
        <v>1.0415115108021249</v>
      </c>
      <c r="I61" s="64">
        <f t="shared" si="21"/>
        <v>1.0254793828</v>
      </c>
      <c r="J61" s="65">
        <f>(G61-100%)*30/K59</f>
        <v>-6.1664516836714672E-5</v>
      </c>
      <c r="K61" s="65">
        <f>(H61-100%)*30/K59</f>
        <v>-2.7614202937242159E-5</v>
      </c>
      <c r="L61" s="66">
        <f>(I61-100%)*30/K59</f>
        <v>-1.6949343296820224E-5</v>
      </c>
      <c r="M61" s="67"/>
      <c r="N61" s="68"/>
      <c r="O61" s="69"/>
    </row>
    <row r="62" spans="1:15" x14ac:dyDescent="0.4">
      <c r="B62" s="79" t="s">
        <v>23</v>
      </c>
      <c r="C62" s="80"/>
      <c r="D62" s="46">
        <f t="shared" ref="D62:F62" si="22">D59/(D59+D60+D61)</f>
        <v>0.5714285714285714</v>
      </c>
      <c r="E62" s="47">
        <f t="shared" si="22"/>
        <v>0.42857142857142855</v>
      </c>
      <c r="F62" s="48">
        <f t="shared" si="22"/>
        <v>0.2857142857142857</v>
      </c>
    </row>
    <row r="64" spans="1:15" x14ac:dyDescent="0.4">
      <c r="D64" s="49"/>
      <c r="E64" s="49"/>
      <c r="F64" s="49"/>
    </row>
  </sheetData>
  <mergeCells count="11">
    <mergeCell ref="G6:I6"/>
    <mergeCell ref="J6:L6"/>
    <mergeCell ref="M6:O6"/>
    <mergeCell ref="J8:L8"/>
    <mergeCell ref="M8:O8"/>
    <mergeCell ref="B62:C62"/>
    <mergeCell ref="B59:C59"/>
    <mergeCell ref="B60:C60"/>
    <mergeCell ref="G60:I60"/>
    <mergeCell ref="J60:L60"/>
    <mergeCell ref="B61:C61"/>
  </mergeCells>
  <phoneticPr fontId="1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8"/>
  <sheetViews>
    <sheetView topLeftCell="A319" zoomScale="80" zoomScaleNormal="80" workbookViewId="0">
      <selection activeCell="O299" sqref="O299"/>
    </sheetView>
  </sheetViews>
  <sheetFormatPr defaultColWidth="8.125" defaultRowHeight="13.5" x14ac:dyDescent="0.4"/>
  <cols>
    <col min="1" max="241" width="8.125" style="11"/>
    <col min="242" max="242" width="6.625" style="11" customWidth="1"/>
    <col min="243" max="243" width="7.25" style="11" customWidth="1"/>
    <col min="244" max="497" width="8.125" style="11"/>
    <col min="498" max="498" width="6.625" style="11" customWidth="1"/>
    <col min="499" max="499" width="7.25" style="11" customWidth="1"/>
    <col min="500" max="753" width="8.125" style="11"/>
    <col min="754" max="754" width="6.625" style="11" customWidth="1"/>
    <col min="755" max="755" width="7.25" style="11" customWidth="1"/>
    <col min="756" max="1009" width="8.125" style="11"/>
    <col min="1010" max="1010" width="6.625" style="11" customWidth="1"/>
    <col min="1011" max="1011" width="7.25" style="11" customWidth="1"/>
    <col min="1012" max="1265" width="8.125" style="11"/>
    <col min="1266" max="1266" width="6.625" style="11" customWidth="1"/>
    <col min="1267" max="1267" width="7.25" style="11" customWidth="1"/>
    <col min="1268" max="1521" width="8.125" style="11"/>
    <col min="1522" max="1522" width="6.625" style="11" customWidth="1"/>
    <col min="1523" max="1523" width="7.25" style="11" customWidth="1"/>
    <col min="1524" max="1777" width="8.125" style="11"/>
    <col min="1778" max="1778" width="6.625" style="11" customWidth="1"/>
    <col min="1779" max="1779" width="7.25" style="11" customWidth="1"/>
    <col min="1780" max="2033" width="8.125" style="11"/>
    <col min="2034" max="2034" width="6.625" style="11" customWidth="1"/>
    <col min="2035" max="2035" width="7.25" style="11" customWidth="1"/>
    <col min="2036" max="2289" width="8.125" style="11"/>
    <col min="2290" max="2290" width="6.625" style="11" customWidth="1"/>
    <col min="2291" max="2291" width="7.25" style="11" customWidth="1"/>
    <col min="2292" max="2545" width="8.125" style="11"/>
    <col min="2546" max="2546" width="6.625" style="11" customWidth="1"/>
    <col min="2547" max="2547" width="7.25" style="11" customWidth="1"/>
    <col min="2548" max="2801" width="8.125" style="11"/>
    <col min="2802" max="2802" width="6.625" style="11" customWidth="1"/>
    <col min="2803" max="2803" width="7.25" style="11" customWidth="1"/>
    <col min="2804" max="3057" width="8.125" style="11"/>
    <col min="3058" max="3058" width="6.625" style="11" customWidth="1"/>
    <col min="3059" max="3059" width="7.25" style="11" customWidth="1"/>
    <col min="3060" max="3313" width="8.125" style="11"/>
    <col min="3314" max="3314" width="6.625" style="11" customWidth="1"/>
    <col min="3315" max="3315" width="7.25" style="11" customWidth="1"/>
    <col min="3316" max="3569" width="8.125" style="11"/>
    <col min="3570" max="3570" width="6.625" style="11" customWidth="1"/>
    <col min="3571" max="3571" width="7.25" style="11" customWidth="1"/>
    <col min="3572" max="3825" width="8.125" style="11"/>
    <col min="3826" max="3826" width="6.625" style="11" customWidth="1"/>
    <col min="3827" max="3827" width="7.25" style="11" customWidth="1"/>
    <col min="3828" max="4081" width="8.125" style="11"/>
    <col min="4082" max="4082" width="6.625" style="11" customWidth="1"/>
    <col min="4083" max="4083" width="7.25" style="11" customWidth="1"/>
    <col min="4084" max="4337" width="8.125" style="11"/>
    <col min="4338" max="4338" width="6.625" style="11" customWidth="1"/>
    <col min="4339" max="4339" width="7.25" style="11" customWidth="1"/>
    <col min="4340" max="4593" width="8.125" style="11"/>
    <col min="4594" max="4594" width="6.625" style="11" customWidth="1"/>
    <col min="4595" max="4595" width="7.25" style="11" customWidth="1"/>
    <col min="4596" max="4849" width="8.125" style="11"/>
    <col min="4850" max="4850" width="6.625" style="11" customWidth="1"/>
    <col min="4851" max="4851" width="7.25" style="11" customWidth="1"/>
    <col min="4852" max="5105" width="8.125" style="11"/>
    <col min="5106" max="5106" width="6.625" style="11" customWidth="1"/>
    <col min="5107" max="5107" width="7.25" style="11" customWidth="1"/>
    <col min="5108" max="5361" width="8.125" style="11"/>
    <col min="5362" max="5362" width="6.625" style="11" customWidth="1"/>
    <col min="5363" max="5363" width="7.25" style="11" customWidth="1"/>
    <col min="5364" max="5617" width="8.125" style="11"/>
    <col min="5618" max="5618" width="6.625" style="11" customWidth="1"/>
    <col min="5619" max="5619" width="7.25" style="11" customWidth="1"/>
    <col min="5620" max="5873" width="8.125" style="11"/>
    <col min="5874" max="5874" width="6.625" style="11" customWidth="1"/>
    <col min="5875" max="5875" width="7.25" style="11" customWidth="1"/>
    <col min="5876" max="6129" width="8.125" style="11"/>
    <col min="6130" max="6130" width="6.625" style="11" customWidth="1"/>
    <col min="6131" max="6131" width="7.25" style="11" customWidth="1"/>
    <col min="6132" max="6385" width="8.125" style="11"/>
    <col min="6386" max="6386" width="6.625" style="11" customWidth="1"/>
    <col min="6387" max="6387" width="7.25" style="11" customWidth="1"/>
    <col min="6388" max="6641" width="8.125" style="11"/>
    <col min="6642" max="6642" width="6.625" style="11" customWidth="1"/>
    <col min="6643" max="6643" width="7.25" style="11" customWidth="1"/>
    <col min="6644" max="6897" width="8.125" style="11"/>
    <col min="6898" max="6898" width="6.625" style="11" customWidth="1"/>
    <col min="6899" max="6899" width="7.25" style="11" customWidth="1"/>
    <col min="6900" max="7153" width="8.125" style="11"/>
    <col min="7154" max="7154" width="6.625" style="11" customWidth="1"/>
    <col min="7155" max="7155" width="7.25" style="11" customWidth="1"/>
    <col min="7156" max="7409" width="8.125" style="11"/>
    <col min="7410" max="7410" width="6.625" style="11" customWidth="1"/>
    <col min="7411" max="7411" width="7.25" style="11" customWidth="1"/>
    <col min="7412" max="7665" width="8.125" style="11"/>
    <col min="7666" max="7666" width="6.625" style="11" customWidth="1"/>
    <col min="7667" max="7667" width="7.25" style="11" customWidth="1"/>
    <col min="7668" max="7921" width="8.125" style="11"/>
    <col min="7922" max="7922" width="6.625" style="11" customWidth="1"/>
    <col min="7923" max="7923" width="7.25" style="11" customWidth="1"/>
    <col min="7924" max="8177" width="8.125" style="11"/>
    <col min="8178" max="8178" width="6.625" style="11" customWidth="1"/>
    <col min="8179" max="8179" width="7.25" style="11" customWidth="1"/>
    <col min="8180" max="8433" width="8.125" style="11"/>
    <col min="8434" max="8434" width="6.625" style="11" customWidth="1"/>
    <col min="8435" max="8435" width="7.25" style="11" customWidth="1"/>
    <col min="8436" max="8689" width="8.125" style="11"/>
    <col min="8690" max="8690" width="6.625" style="11" customWidth="1"/>
    <col min="8691" max="8691" width="7.25" style="11" customWidth="1"/>
    <col min="8692" max="8945" width="8.125" style="11"/>
    <col min="8946" max="8946" width="6.625" style="11" customWidth="1"/>
    <col min="8947" max="8947" width="7.25" style="11" customWidth="1"/>
    <col min="8948" max="9201" width="8.125" style="11"/>
    <col min="9202" max="9202" width="6.625" style="11" customWidth="1"/>
    <col min="9203" max="9203" width="7.25" style="11" customWidth="1"/>
    <col min="9204" max="9457" width="8.125" style="11"/>
    <col min="9458" max="9458" width="6.625" style="11" customWidth="1"/>
    <col min="9459" max="9459" width="7.25" style="11" customWidth="1"/>
    <col min="9460" max="9713" width="8.125" style="11"/>
    <col min="9714" max="9714" width="6.625" style="11" customWidth="1"/>
    <col min="9715" max="9715" width="7.25" style="11" customWidth="1"/>
    <col min="9716" max="9969" width="8.125" style="11"/>
    <col min="9970" max="9970" width="6.625" style="11" customWidth="1"/>
    <col min="9971" max="9971" width="7.25" style="11" customWidth="1"/>
    <col min="9972" max="10225" width="8.125" style="11"/>
    <col min="10226" max="10226" width="6.625" style="11" customWidth="1"/>
    <col min="10227" max="10227" width="7.25" style="11" customWidth="1"/>
    <col min="10228" max="10481" width="8.125" style="11"/>
    <col min="10482" max="10482" width="6.625" style="11" customWidth="1"/>
    <col min="10483" max="10483" width="7.25" style="11" customWidth="1"/>
    <col min="10484" max="10737" width="8.125" style="11"/>
    <col min="10738" max="10738" width="6.625" style="11" customWidth="1"/>
    <col min="10739" max="10739" width="7.25" style="11" customWidth="1"/>
    <col min="10740" max="10993" width="8.125" style="11"/>
    <col min="10994" max="10994" width="6.625" style="11" customWidth="1"/>
    <col min="10995" max="10995" width="7.25" style="11" customWidth="1"/>
    <col min="10996" max="11249" width="8.125" style="11"/>
    <col min="11250" max="11250" width="6.625" style="11" customWidth="1"/>
    <col min="11251" max="11251" width="7.25" style="11" customWidth="1"/>
    <col min="11252" max="11505" width="8.125" style="11"/>
    <col min="11506" max="11506" width="6.625" style="11" customWidth="1"/>
    <col min="11507" max="11507" width="7.25" style="11" customWidth="1"/>
    <col min="11508" max="11761" width="8.125" style="11"/>
    <col min="11762" max="11762" width="6.625" style="11" customWidth="1"/>
    <col min="11763" max="11763" width="7.25" style="11" customWidth="1"/>
    <col min="11764" max="12017" width="8.125" style="11"/>
    <col min="12018" max="12018" width="6.625" style="11" customWidth="1"/>
    <col min="12019" max="12019" width="7.25" style="11" customWidth="1"/>
    <col min="12020" max="12273" width="8.125" style="11"/>
    <col min="12274" max="12274" width="6.625" style="11" customWidth="1"/>
    <col min="12275" max="12275" width="7.25" style="11" customWidth="1"/>
    <col min="12276" max="12529" width="8.125" style="11"/>
    <col min="12530" max="12530" width="6.625" style="11" customWidth="1"/>
    <col min="12531" max="12531" width="7.25" style="11" customWidth="1"/>
    <col min="12532" max="12785" width="8.125" style="11"/>
    <col min="12786" max="12786" width="6.625" style="11" customWidth="1"/>
    <col min="12787" max="12787" width="7.25" style="11" customWidth="1"/>
    <col min="12788" max="13041" width="8.125" style="11"/>
    <col min="13042" max="13042" width="6.625" style="11" customWidth="1"/>
    <col min="13043" max="13043" width="7.25" style="11" customWidth="1"/>
    <col min="13044" max="13297" width="8.125" style="11"/>
    <col min="13298" max="13298" width="6.625" style="11" customWidth="1"/>
    <col min="13299" max="13299" width="7.25" style="11" customWidth="1"/>
    <col min="13300" max="13553" width="8.125" style="11"/>
    <col min="13554" max="13554" width="6.625" style="11" customWidth="1"/>
    <col min="13555" max="13555" width="7.25" style="11" customWidth="1"/>
    <col min="13556" max="13809" width="8.125" style="11"/>
    <col min="13810" max="13810" width="6.625" style="11" customWidth="1"/>
    <col min="13811" max="13811" width="7.25" style="11" customWidth="1"/>
    <col min="13812" max="14065" width="8.125" style="11"/>
    <col min="14066" max="14066" width="6.625" style="11" customWidth="1"/>
    <col min="14067" max="14067" width="7.25" style="11" customWidth="1"/>
    <col min="14068" max="14321" width="8.125" style="11"/>
    <col min="14322" max="14322" width="6.625" style="11" customWidth="1"/>
    <col min="14323" max="14323" width="7.25" style="11" customWidth="1"/>
    <col min="14324" max="14577" width="8.125" style="11"/>
    <col min="14578" max="14578" width="6.625" style="11" customWidth="1"/>
    <col min="14579" max="14579" width="7.25" style="11" customWidth="1"/>
    <col min="14580" max="14833" width="8.125" style="11"/>
    <col min="14834" max="14834" width="6.625" style="11" customWidth="1"/>
    <col min="14835" max="14835" width="7.25" style="11" customWidth="1"/>
    <col min="14836" max="15089" width="8.125" style="11"/>
    <col min="15090" max="15090" width="6.625" style="11" customWidth="1"/>
    <col min="15091" max="15091" width="7.25" style="11" customWidth="1"/>
    <col min="15092" max="15345" width="8.125" style="11"/>
    <col min="15346" max="15346" width="6.625" style="11" customWidth="1"/>
    <col min="15347" max="15347" width="7.25" style="11" customWidth="1"/>
    <col min="15348" max="15601" width="8.125" style="11"/>
    <col min="15602" max="15602" width="6.625" style="11" customWidth="1"/>
    <col min="15603" max="15603" width="7.25" style="11" customWidth="1"/>
    <col min="15604" max="15857" width="8.125" style="11"/>
    <col min="15858" max="15858" width="6.625" style="11" customWidth="1"/>
    <col min="15859" max="15859" width="7.25" style="11" customWidth="1"/>
    <col min="15860" max="16113" width="8.125" style="11"/>
    <col min="16114" max="16114" width="6.625" style="11" customWidth="1"/>
    <col min="16115" max="16115" width="7.25" style="11" customWidth="1"/>
    <col min="16116" max="16384" width="8.125" style="11"/>
  </cols>
  <sheetData>
    <row r="1" spans="1:1" x14ac:dyDescent="0.4">
      <c r="A1" s="11">
        <v>1</v>
      </c>
    </row>
    <row r="39" spans="1:1" x14ac:dyDescent="0.4">
      <c r="A39" s="11">
        <v>2</v>
      </c>
    </row>
    <row r="47" spans="1:1" x14ac:dyDescent="0.4">
      <c r="A47" s="11">
        <v>2</v>
      </c>
    </row>
    <row r="78" spans="1:1" x14ac:dyDescent="0.4">
      <c r="A78" s="11">
        <v>3</v>
      </c>
    </row>
    <row r="93" spans="1:1" x14ac:dyDescent="0.4">
      <c r="A93" s="11">
        <v>3</v>
      </c>
    </row>
    <row r="116" spans="1:1" x14ac:dyDescent="0.4">
      <c r="A116" s="11">
        <v>4</v>
      </c>
    </row>
    <row r="125" spans="1:1" x14ac:dyDescent="0.4">
      <c r="A125" s="11">
        <v>4</v>
      </c>
    </row>
    <row r="139" spans="1:1" x14ac:dyDescent="0.4">
      <c r="A139" s="11">
        <v>4</v>
      </c>
    </row>
    <row r="154" spans="1:1" x14ac:dyDescent="0.4">
      <c r="A154" s="11">
        <v>5</v>
      </c>
    </row>
    <row r="186" spans="1:1" x14ac:dyDescent="0.4">
      <c r="A186" s="11">
        <v>5</v>
      </c>
    </row>
    <row r="232" spans="1:1" x14ac:dyDescent="0.4">
      <c r="A232" s="11">
        <v>6</v>
      </c>
    </row>
    <row r="278" spans="1:1" x14ac:dyDescent="0.4">
      <c r="A278" s="11">
        <v>7</v>
      </c>
    </row>
  </sheetData>
  <phoneticPr fontId="10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zoomScale="145" zoomScaleNormal="145" workbookViewId="0">
      <selection activeCell="A2" sqref="A2:J9"/>
    </sheetView>
  </sheetViews>
  <sheetFormatPr defaultColWidth="8.125" defaultRowHeight="13.5" x14ac:dyDescent="0.4"/>
  <cols>
    <col min="1" max="16384" width="8.125" style="11"/>
  </cols>
  <sheetData>
    <row r="1" spans="1:10" x14ac:dyDescent="0.4">
      <c r="A1" s="11" t="s">
        <v>24</v>
      </c>
    </row>
    <row r="2" spans="1:10" x14ac:dyDescent="0.4">
      <c r="A2" s="89"/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4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4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0" x14ac:dyDescent="0.4">
      <c r="A5" s="90"/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4">
      <c r="A6" s="90"/>
      <c r="B6" s="90"/>
      <c r="C6" s="90"/>
      <c r="D6" s="90"/>
      <c r="E6" s="90"/>
      <c r="F6" s="90"/>
      <c r="G6" s="90"/>
      <c r="H6" s="90"/>
      <c r="I6" s="90"/>
      <c r="J6" s="90"/>
    </row>
    <row r="7" spans="1:10" x14ac:dyDescent="0.4">
      <c r="A7" s="90"/>
      <c r="B7" s="90"/>
      <c r="C7" s="90"/>
      <c r="D7" s="90"/>
      <c r="E7" s="90"/>
      <c r="F7" s="90"/>
      <c r="G7" s="90"/>
      <c r="H7" s="90"/>
      <c r="I7" s="90"/>
      <c r="J7" s="90"/>
    </row>
    <row r="8" spans="1:10" x14ac:dyDescent="0.4">
      <c r="A8" s="90"/>
      <c r="B8" s="90"/>
      <c r="C8" s="90"/>
      <c r="D8" s="90"/>
      <c r="E8" s="90"/>
      <c r="F8" s="90"/>
      <c r="G8" s="90"/>
      <c r="H8" s="90"/>
      <c r="I8" s="90"/>
      <c r="J8" s="90"/>
    </row>
    <row r="9" spans="1:10" x14ac:dyDescent="0.4">
      <c r="A9" s="90"/>
      <c r="B9" s="90"/>
      <c r="C9" s="90"/>
      <c r="D9" s="90"/>
      <c r="E9" s="90"/>
      <c r="F9" s="90"/>
      <c r="G9" s="90"/>
      <c r="H9" s="90"/>
      <c r="I9" s="90"/>
      <c r="J9" s="90"/>
    </row>
    <row r="11" spans="1:10" x14ac:dyDescent="0.4">
      <c r="A11" s="11" t="s">
        <v>25</v>
      </c>
    </row>
    <row r="12" spans="1:10" x14ac:dyDescent="0.4">
      <c r="A12" s="91"/>
      <c r="B12" s="92"/>
      <c r="C12" s="92"/>
      <c r="D12" s="92"/>
      <c r="E12" s="92"/>
      <c r="F12" s="92"/>
      <c r="G12" s="92"/>
      <c r="H12" s="92"/>
      <c r="I12" s="92"/>
      <c r="J12" s="92"/>
    </row>
    <row r="13" spans="1:10" x14ac:dyDescent="0.4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0" x14ac:dyDescent="0.4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0" x14ac:dyDescent="0.4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4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4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x14ac:dyDescent="0.4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x14ac:dyDescent="0.4">
      <c r="A19" s="92"/>
      <c r="B19" s="92"/>
      <c r="C19" s="92"/>
      <c r="D19" s="92"/>
      <c r="E19" s="92"/>
      <c r="F19" s="92"/>
      <c r="G19" s="92"/>
      <c r="H19" s="92"/>
      <c r="I19" s="92"/>
      <c r="J19" s="92"/>
    </row>
    <row r="21" spans="1:10" x14ac:dyDescent="0.4">
      <c r="A21" s="11" t="s">
        <v>26</v>
      </c>
    </row>
    <row r="22" spans="1:10" x14ac:dyDescent="0.4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0" x14ac:dyDescent="0.4">
      <c r="A23" s="91"/>
      <c r="B23" s="91"/>
      <c r="C23" s="91"/>
      <c r="D23" s="91"/>
      <c r="E23" s="91"/>
      <c r="F23" s="91"/>
      <c r="G23" s="91"/>
      <c r="H23" s="91"/>
      <c r="I23" s="91"/>
      <c r="J23" s="91"/>
    </row>
    <row r="24" spans="1:10" x14ac:dyDescent="0.4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0" x14ac:dyDescent="0.4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0" x14ac:dyDescent="0.4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0" x14ac:dyDescent="0.4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4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4">
      <c r="A29" s="91"/>
      <c r="B29" s="91"/>
      <c r="C29" s="91"/>
      <c r="D29" s="91"/>
      <c r="E29" s="91"/>
      <c r="F29" s="91"/>
      <c r="G29" s="91"/>
      <c r="H29" s="91"/>
      <c r="I29" s="91"/>
      <c r="J29" s="91"/>
    </row>
  </sheetData>
  <mergeCells count="3">
    <mergeCell ref="A2:J9"/>
    <mergeCell ref="A12:J19"/>
    <mergeCell ref="A22:J29"/>
  </mergeCells>
  <phoneticPr fontId="10"/>
  <pageMargins left="0.75" right="0.75" top="1" bottom="1" header="0.51111111111111096" footer="0.511111111111110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zoomScale="80" zoomScaleNormal="80" workbookViewId="0">
      <selection activeCell="E9" sqref="D9:E9"/>
    </sheetView>
  </sheetViews>
  <sheetFormatPr defaultColWidth="9" defaultRowHeight="18.75" x14ac:dyDescent="0.4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 x14ac:dyDescent="0.4">
      <c r="A1" s="1" t="s">
        <v>27</v>
      </c>
      <c r="B1" s="2"/>
      <c r="C1" s="3"/>
      <c r="D1" s="4"/>
      <c r="E1" s="3"/>
      <c r="F1" s="4"/>
      <c r="G1" s="3"/>
      <c r="H1" s="4"/>
    </row>
    <row r="2" spans="1:8" x14ac:dyDescent="0.4">
      <c r="A2" s="5"/>
      <c r="B2" s="3"/>
      <c r="C2" s="3"/>
      <c r="D2" s="4"/>
      <c r="E2" s="3"/>
      <c r="F2" s="4"/>
      <c r="G2" s="3"/>
      <c r="H2" s="4"/>
    </row>
    <row r="3" spans="1:8" x14ac:dyDescent="0.4">
      <c r="A3" s="6" t="s">
        <v>28</v>
      </c>
      <c r="B3" s="6" t="s">
        <v>0</v>
      </c>
      <c r="C3" s="6" t="s">
        <v>29</v>
      </c>
      <c r="D3" s="7" t="s">
        <v>30</v>
      </c>
      <c r="E3" s="6" t="s">
        <v>31</v>
      </c>
      <c r="F3" s="7" t="s">
        <v>30</v>
      </c>
      <c r="G3" s="6" t="s">
        <v>32</v>
      </c>
      <c r="H3" s="7" t="s">
        <v>30</v>
      </c>
    </row>
    <row r="4" spans="1:8" x14ac:dyDescent="0.4">
      <c r="A4" s="8" t="s">
        <v>33</v>
      </c>
      <c r="B4" s="8" t="s">
        <v>34</v>
      </c>
      <c r="C4" s="8"/>
      <c r="D4" s="9"/>
      <c r="E4" s="8"/>
      <c r="F4" s="9"/>
      <c r="G4" s="8"/>
      <c r="H4" s="9"/>
    </row>
    <row r="5" spans="1:8" x14ac:dyDescent="0.4">
      <c r="A5" s="8" t="s">
        <v>33</v>
      </c>
      <c r="B5" s="8"/>
      <c r="C5" s="8"/>
      <c r="D5" s="9"/>
      <c r="E5" s="8"/>
      <c r="F5" s="10"/>
      <c r="G5" s="8"/>
      <c r="H5" s="10"/>
    </row>
    <row r="6" spans="1:8" x14ac:dyDescent="0.4">
      <c r="A6" s="8" t="s">
        <v>33</v>
      </c>
      <c r="B6" s="8"/>
      <c r="C6" s="8"/>
      <c r="D6" s="10"/>
      <c r="E6" s="8"/>
      <c r="F6" s="10"/>
      <c r="G6" s="8"/>
      <c r="H6" s="10"/>
    </row>
    <row r="7" spans="1:8" x14ac:dyDescent="0.4">
      <c r="A7" s="8" t="s">
        <v>33</v>
      </c>
      <c r="B7" s="8"/>
      <c r="C7" s="8"/>
      <c r="D7" s="10"/>
      <c r="E7" s="8"/>
      <c r="F7" s="10"/>
      <c r="G7" s="8"/>
      <c r="H7" s="10"/>
    </row>
    <row r="8" spans="1:8" x14ac:dyDescent="0.4">
      <c r="A8" s="8" t="s">
        <v>33</v>
      </c>
      <c r="B8" s="8"/>
      <c r="C8" s="8"/>
      <c r="D8" s="10"/>
      <c r="E8" s="8"/>
      <c r="F8" s="10"/>
      <c r="G8" s="8"/>
      <c r="H8" s="10"/>
    </row>
    <row r="9" spans="1:8" x14ac:dyDescent="0.4">
      <c r="A9" s="8" t="s">
        <v>33</v>
      </c>
      <c r="B9" s="8"/>
      <c r="C9" s="8"/>
      <c r="D9" s="10"/>
      <c r="E9" s="8"/>
      <c r="F9" s="10"/>
      <c r="G9" s="8"/>
      <c r="H9" s="10"/>
    </row>
    <row r="10" spans="1:8" x14ac:dyDescent="0.4">
      <c r="A10" s="8" t="s">
        <v>33</v>
      </c>
      <c r="B10" s="8"/>
      <c r="C10" s="8"/>
      <c r="D10" s="10"/>
      <c r="E10" s="8"/>
      <c r="F10" s="10"/>
      <c r="G10" s="8"/>
      <c r="H10" s="10"/>
    </row>
    <row r="11" spans="1:8" x14ac:dyDescent="0.4">
      <c r="A11" s="8" t="s">
        <v>33</v>
      </c>
      <c r="B11" s="8"/>
      <c r="C11" s="8"/>
      <c r="D11" s="10"/>
      <c r="E11" s="8"/>
      <c r="F11" s="10"/>
      <c r="G11" s="8"/>
      <c r="H11" s="10"/>
    </row>
    <row r="12" spans="1:8" x14ac:dyDescent="0.4">
      <c r="A12" s="5"/>
      <c r="B12" s="3"/>
      <c r="C12" s="3"/>
      <c r="D12" s="4"/>
      <c r="E12" s="3"/>
      <c r="F12" s="4"/>
      <c r="G12" s="3"/>
      <c r="H12" s="4"/>
    </row>
  </sheetData>
  <phoneticPr fontId="1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誠子 天野</cp:lastModifiedBy>
  <dcterms:created xsi:type="dcterms:W3CDTF">2020-09-18T03:10:00Z</dcterms:created>
  <dcterms:modified xsi:type="dcterms:W3CDTF">2023-09-18T09:53:11Z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